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niciusribeiro/Documents/My Tableau Repository/Datasources/"/>
    </mc:Choice>
  </mc:AlternateContent>
  <xr:revisionPtr revIDLastSave="0" documentId="13_ncr:1_{08021659-E464-184E-9ED6-5EF83363C6F3}" xr6:coauthVersionLast="47" xr6:coauthVersionMax="47" xr10:uidLastSave="{00000000-0000-0000-0000-000000000000}"/>
  <bookViews>
    <workbookView xWindow="13800" yWindow="0" windowWidth="18960" windowHeight="19620" tabRatio="500" activeTab="1" xr2:uid="{00000000-000D-0000-FFFF-FFFF00000000}"/>
  </bookViews>
  <sheets>
    <sheet name="Om statistiken" sheetId="2" r:id="rId1"/>
    <sheet name="Statistiken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02" i="1" l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J30" i="1"/>
  <c r="K30" i="1"/>
  <c r="K5222" i="1"/>
  <c r="L5222" i="1"/>
  <c r="K5223" i="1"/>
  <c r="L5223" i="1"/>
  <c r="K5224" i="1"/>
  <c r="L5224" i="1"/>
  <c r="K5225" i="1"/>
  <c r="L5225" i="1"/>
  <c r="K5226" i="1"/>
  <c r="L5226" i="1"/>
  <c r="K5227" i="1"/>
  <c r="L5227" i="1"/>
  <c r="K5228" i="1"/>
  <c r="L5228" i="1"/>
  <c r="J5229" i="1"/>
  <c r="K5229" i="1"/>
  <c r="L5229" i="1"/>
  <c r="K5230" i="1"/>
  <c r="L5230" i="1"/>
  <c r="K5231" i="1"/>
  <c r="L5231" i="1"/>
  <c r="K5232" i="1"/>
  <c r="L5232" i="1"/>
  <c r="K5233" i="1"/>
  <c r="L5233" i="1"/>
  <c r="K5234" i="1"/>
  <c r="L5234" i="1"/>
  <c r="K5235" i="1"/>
  <c r="L5235" i="1"/>
  <c r="K5236" i="1"/>
  <c r="L5236" i="1"/>
  <c r="K5237" i="1"/>
  <c r="L5237" i="1"/>
  <c r="K5238" i="1"/>
  <c r="L5238" i="1"/>
  <c r="K5239" i="1"/>
  <c r="L5239" i="1"/>
  <c r="K5240" i="1"/>
  <c r="L5240" i="1"/>
  <c r="K5241" i="1"/>
  <c r="L5241" i="1"/>
  <c r="K5242" i="1"/>
  <c r="L5242" i="1"/>
  <c r="K5243" i="1"/>
  <c r="L5243" i="1"/>
  <c r="J5244" i="1"/>
  <c r="K5244" i="1"/>
  <c r="L5244" i="1"/>
  <c r="K5245" i="1"/>
  <c r="L5245" i="1"/>
  <c r="K5246" i="1"/>
  <c r="L5246" i="1"/>
  <c r="K5247" i="1"/>
  <c r="L5247" i="1"/>
  <c r="K5248" i="1"/>
  <c r="L5248" i="1"/>
  <c r="K5249" i="1"/>
  <c r="L5249" i="1"/>
  <c r="K5250" i="1"/>
  <c r="L5250" i="1"/>
  <c r="K5251" i="1"/>
  <c r="L5251" i="1"/>
  <c r="K5252" i="1"/>
  <c r="L5252" i="1"/>
  <c r="J5253" i="1"/>
  <c r="K5253" i="1"/>
  <c r="L5253" i="1"/>
  <c r="K5254" i="1"/>
  <c r="L5254" i="1"/>
  <c r="K5255" i="1"/>
  <c r="L5255" i="1"/>
  <c r="K5256" i="1"/>
  <c r="L5256" i="1"/>
  <c r="K5257" i="1"/>
  <c r="L5257" i="1"/>
  <c r="K5258" i="1"/>
  <c r="L5258" i="1"/>
  <c r="K5259" i="1"/>
  <c r="L5259" i="1"/>
  <c r="K5260" i="1"/>
  <c r="L5260" i="1"/>
  <c r="K5261" i="1"/>
  <c r="L5261" i="1"/>
  <c r="K5262" i="1"/>
  <c r="L5262" i="1"/>
  <c r="K5263" i="1"/>
  <c r="L5263" i="1"/>
  <c r="K5264" i="1"/>
  <c r="L5264" i="1"/>
  <c r="K5265" i="1"/>
  <c r="L5265" i="1"/>
  <c r="K5266" i="1"/>
  <c r="L5266" i="1"/>
  <c r="K5267" i="1"/>
  <c r="L5267" i="1"/>
  <c r="J5268" i="1"/>
  <c r="K5268" i="1"/>
  <c r="L5268" i="1"/>
  <c r="K5269" i="1"/>
  <c r="L5269" i="1"/>
  <c r="K5270" i="1"/>
  <c r="L5270" i="1"/>
  <c r="K5271" i="1"/>
  <c r="L5271" i="1"/>
  <c r="K5272" i="1"/>
  <c r="L5272" i="1"/>
  <c r="K5273" i="1"/>
  <c r="L5273" i="1"/>
  <c r="K5274" i="1"/>
  <c r="L5274" i="1"/>
  <c r="K5275" i="1"/>
  <c r="L5275" i="1"/>
  <c r="K5276" i="1"/>
  <c r="L5276" i="1"/>
  <c r="J5277" i="1"/>
  <c r="K5277" i="1"/>
  <c r="L5277" i="1"/>
  <c r="K5278" i="1"/>
  <c r="L5278" i="1"/>
  <c r="K5279" i="1"/>
  <c r="L5279" i="1"/>
  <c r="K5280" i="1"/>
  <c r="L5280" i="1"/>
  <c r="K5281" i="1"/>
  <c r="L5281" i="1"/>
  <c r="K5282" i="1"/>
  <c r="L5282" i="1"/>
  <c r="K5283" i="1"/>
  <c r="L5283" i="1"/>
  <c r="K5284" i="1"/>
  <c r="L5284" i="1"/>
  <c r="K5285" i="1"/>
  <c r="L5285" i="1"/>
  <c r="K5286" i="1"/>
  <c r="L5286" i="1"/>
  <c r="K5287" i="1"/>
  <c r="L5287" i="1"/>
  <c r="K5288" i="1"/>
  <c r="L5288" i="1"/>
  <c r="K5289" i="1"/>
  <c r="L5289" i="1"/>
  <c r="K5290" i="1"/>
  <c r="L5290" i="1"/>
  <c r="K5291" i="1"/>
  <c r="L5291" i="1"/>
  <c r="J5292" i="1"/>
  <c r="K5292" i="1"/>
  <c r="L5292" i="1"/>
  <c r="K5293" i="1"/>
  <c r="L5293" i="1"/>
  <c r="K5294" i="1"/>
  <c r="L5294" i="1"/>
  <c r="K5295" i="1"/>
  <c r="L5295" i="1"/>
  <c r="K5296" i="1"/>
  <c r="L5296" i="1"/>
  <c r="K5297" i="1"/>
  <c r="L5297" i="1"/>
  <c r="K5298" i="1"/>
  <c r="L5298" i="1"/>
  <c r="K5299" i="1"/>
  <c r="L5299" i="1"/>
  <c r="K5300" i="1"/>
  <c r="L5300" i="1"/>
  <c r="J5301" i="1"/>
  <c r="K5301" i="1"/>
  <c r="L5301" i="1"/>
  <c r="K5302" i="1"/>
  <c r="L5302" i="1"/>
  <c r="K5303" i="1"/>
  <c r="L5303" i="1"/>
  <c r="K5304" i="1"/>
  <c r="L5304" i="1"/>
  <c r="K5305" i="1"/>
  <c r="L5305" i="1"/>
  <c r="K5306" i="1"/>
  <c r="L5306" i="1"/>
  <c r="K5307" i="1"/>
  <c r="L5307" i="1"/>
  <c r="K5308" i="1"/>
  <c r="L5308" i="1"/>
  <c r="K5309" i="1"/>
  <c r="L5309" i="1"/>
  <c r="K5310" i="1"/>
  <c r="L5310" i="1"/>
  <c r="K5311" i="1"/>
  <c r="L5311" i="1"/>
  <c r="K5312" i="1"/>
  <c r="L5312" i="1"/>
  <c r="K5313" i="1"/>
  <c r="L5313" i="1"/>
  <c r="K5314" i="1"/>
  <c r="L5314" i="1"/>
  <c r="K5315" i="1"/>
  <c r="L5315" i="1"/>
  <c r="J5316" i="1"/>
  <c r="K5316" i="1"/>
  <c r="L5316" i="1"/>
  <c r="K5317" i="1"/>
  <c r="L5317" i="1"/>
  <c r="K5318" i="1"/>
  <c r="L5318" i="1"/>
  <c r="K5319" i="1"/>
  <c r="L5319" i="1"/>
  <c r="K5320" i="1"/>
  <c r="L5320" i="1"/>
  <c r="K5321" i="1"/>
  <c r="L5321" i="1"/>
  <c r="K5322" i="1"/>
  <c r="L5322" i="1"/>
  <c r="K5323" i="1"/>
  <c r="L5323" i="1"/>
  <c r="K5324" i="1"/>
  <c r="L5324" i="1"/>
  <c r="J5325" i="1"/>
  <c r="K5325" i="1"/>
  <c r="L5325" i="1"/>
  <c r="K5326" i="1"/>
  <c r="L5326" i="1"/>
  <c r="K5327" i="1"/>
  <c r="L5327" i="1"/>
  <c r="K5328" i="1"/>
  <c r="L5328" i="1"/>
  <c r="K5329" i="1"/>
  <c r="L5329" i="1"/>
  <c r="K5330" i="1"/>
  <c r="L5330" i="1"/>
  <c r="K5331" i="1"/>
  <c r="L5331" i="1"/>
  <c r="K5332" i="1"/>
  <c r="L5332" i="1"/>
  <c r="K5333" i="1"/>
  <c r="L5333" i="1"/>
  <c r="K5334" i="1"/>
  <c r="L5334" i="1"/>
  <c r="K5335" i="1"/>
  <c r="L5335" i="1"/>
  <c r="K5336" i="1"/>
  <c r="L5336" i="1"/>
  <c r="K5337" i="1"/>
  <c r="L5337" i="1"/>
  <c r="K5338" i="1"/>
  <c r="L5338" i="1"/>
  <c r="K5339" i="1"/>
  <c r="L5339" i="1"/>
  <c r="J5340" i="1"/>
  <c r="K5340" i="1"/>
  <c r="L5340" i="1"/>
  <c r="K5341" i="1"/>
  <c r="L5341" i="1"/>
  <c r="K5342" i="1"/>
  <c r="L5342" i="1"/>
  <c r="K5343" i="1"/>
  <c r="L5343" i="1"/>
  <c r="K5344" i="1"/>
  <c r="L5344" i="1"/>
  <c r="K5345" i="1"/>
  <c r="L5345" i="1"/>
  <c r="K5346" i="1"/>
  <c r="L5346" i="1"/>
  <c r="K5347" i="1"/>
  <c r="L5347" i="1"/>
  <c r="K5348" i="1"/>
  <c r="L5348" i="1"/>
  <c r="J5349" i="1"/>
  <c r="K5349" i="1"/>
  <c r="L5349" i="1"/>
  <c r="K5350" i="1"/>
  <c r="L5350" i="1"/>
  <c r="K5351" i="1"/>
  <c r="L5351" i="1"/>
  <c r="K5352" i="1"/>
  <c r="L5352" i="1"/>
  <c r="K5353" i="1"/>
  <c r="L5353" i="1"/>
  <c r="K5354" i="1"/>
  <c r="L5354" i="1"/>
  <c r="K5355" i="1"/>
  <c r="L5355" i="1"/>
  <c r="K5356" i="1"/>
  <c r="L5356" i="1"/>
  <c r="K5357" i="1"/>
  <c r="L5357" i="1"/>
  <c r="K5358" i="1"/>
  <c r="L5358" i="1"/>
  <c r="K5359" i="1"/>
  <c r="L5359" i="1"/>
  <c r="K5360" i="1"/>
  <c r="L5360" i="1"/>
  <c r="K5361" i="1"/>
  <c r="L5361" i="1"/>
  <c r="K5362" i="1"/>
  <c r="L5362" i="1"/>
  <c r="K5363" i="1"/>
  <c r="L5363" i="1"/>
  <c r="J5364" i="1"/>
  <c r="K5364" i="1"/>
  <c r="L5364" i="1"/>
  <c r="K5365" i="1"/>
  <c r="L5365" i="1"/>
  <c r="K5366" i="1"/>
  <c r="L5366" i="1"/>
  <c r="K5367" i="1"/>
  <c r="L5367" i="1"/>
  <c r="K5368" i="1"/>
  <c r="L5368" i="1"/>
  <c r="K5369" i="1"/>
  <c r="L5369" i="1"/>
  <c r="K5370" i="1"/>
  <c r="L5370" i="1"/>
  <c r="K5371" i="1"/>
  <c r="L5371" i="1"/>
  <c r="K5372" i="1"/>
  <c r="L5372" i="1"/>
  <c r="J5373" i="1"/>
  <c r="K5373" i="1"/>
  <c r="L5373" i="1"/>
  <c r="K5374" i="1"/>
  <c r="L5374" i="1"/>
  <c r="K5375" i="1"/>
  <c r="L5375" i="1"/>
  <c r="K5376" i="1"/>
  <c r="L5376" i="1"/>
  <c r="K5377" i="1"/>
  <c r="L5377" i="1"/>
  <c r="K5378" i="1"/>
  <c r="L5378" i="1"/>
  <c r="K5379" i="1"/>
  <c r="L5379" i="1"/>
  <c r="K5380" i="1"/>
  <c r="L5380" i="1"/>
  <c r="K5381" i="1"/>
  <c r="L5381" i="1"/>
  <c r="K5382" i="1"/>
  <c r="L5382" i="1"/>
  <c r="K5383" i="1"/>
  <c r="L5383" i="1"/>
  <c r="K5384" i="1"/>
  <c r="L5384" i="1"/>
  <c r="K5385" i="1"/>
  <c r="L5385" i="1"/>
  <c r="K5386" i="1"/>
  <c r="L5386" i="1"/>
  <c r="K5387" i="1"/>
  <c r="L5387" i="1"/>
  <c r="J5388" i="1"/>
  <c r="K5388" i="1"/>
  <c r="L5388" i="1"/>
  <c r="K5389" i="1"/>
  <c r="L5389" i="1"/>
  <c r="K5390" i="1"/>
  <c r="L5390" i="1"/>
  <c r="K5391" i="1"/>
  <c r="L5391" i="1"/>
  <c r="K5392" i="1"/>
  <c r="L5392" i="1"/>
  <c r="K5393" i="1"/>
  <c r="L5393" i="1"/>
  <c r="K5394" i="1"/>
  <c r="L5394" i="1"/>
  <c r="K5395" i="1"/>
  <c r="L5395" i="1"/>
  <c r="K5396" i="1"/>
  <c r="L5396" i="1"/>
  <c r="J5397" i="1"/>
  <c r="K5397" i="1"/>
  <c r="L5397" i="1"/>
  <c r="K5398" i="1"/>
  <c r="L5398" i="1"/>
  <c r="K5399" i="1"/>
  <c r="L5399" i="1"/>
  <c r="K5400" i="1"/>
  <c r="L5400" i="1"/>
  <c r="K5401" i="1"/>
  <c r="L5401" i="1"/>
  <c r="K5402" i="1"/>
  <c r="L5402" i="1"/>
  <c r="K5403" i="1"/>
  <c r="L5403" i="1"/>
  <c r="K5404" i="1"/>
  <c r="L5404" i="1"/>
  <c r="K5405" i="1"/>
  <c r="L5405" i="1"/>
  <c r="K5406" i="1"/>
  <c r="L5406" i="1"/>
  <c r="K5407" i="1"/>
  <c r="L5407" i="1"/>
  <c r="K5408" i="1"/>
  <c r="L5408" i="1"/>
  <c r="K5409" i="1"/>
  <c r="L5409" i="1"/>
  <c r="K5410" i="1"/>
  <c r="L5410" i="1"/>
  <c r="K5411" i="1"/>
  <c r="L5411" i="1"/>
  <c r="J5412" i="1"/>
  <c r="K5412" i="1"/>
  <c r="L5412" i="1"/>
  <c r="K5413" i="1"/>
  <c r="L5413" i="1"/>
  <c r="K5414" i="1"/>
  <c r="L5414" i="1"/>
  <c r="K5415" i="1"/>
  <c r="L5415" i="1"/>
  <c r="K5416" i="1"/>
  <c r="L5416" i="1"/>
  <c r="K5417" i="1"/>
  <c r="L5417" i="1"/>
  <c r="K5418" i="1"/>
  <c r="L5418" i="1"/>
  <c r="K5419" i="1"/>
  <c r="L5419" i="1"/>
  <c r="K5420" i="1"/>
  <c r="L5420" i="1"/>
  <c r="J5421" i="1"/>
  <c r="K5421" i="1"/>
  <c r="L5421" i="1"/>
  <c r="K5422" i="1"/>
  <c r="L5422" i="1"/>
  <c r="K5423" i="1"/>
  <c r="L5423" i="1"/>
  <c r="K5424" i="1"/>
  <c r="L5424" i="1"/>
  <c r="K5425" i="1"/>
  <c r="L5425" i="1"/>
  <c r="K5426" i="1"/>
  <c r="L5426" i="1"/>
  <c r="K5427" i="1"/>
  <c r="L5427" i="1"/>
  <c r="K5428" i="1"/>
  <c r="L5428" i="1"/>
  <c r="K5429" i="1"/>
  <c r="L5429" i="1"/>
  <c r="K5430" i="1"/>
  <c r="L5430" i="1"/>
  <c r="K5431" i="1"/>
  <c r="L5431" i="1"/>
  <c r="K5432" i="1"/>
  <c r="L5432" i="1"/>
  <c r="K5433" i="1"/>
  <c r="L5433" i="1"/>
  <c r="K5434" i="1"/>
  <c r="L5434" i="1"/>
  <c r="K5435" i="1"/>
  <c r="L5435" i="1"/>
  <c r="J5436" i="1"/>
  <c r="K5436" i="1"/>
  <c r="L5436" i="1"/>
  <c r="K5437" i="1"/>
  <c r="L5437" i="1"/>
  <c r="K5438" i="1"/>
  <c r="L5438" i="1"/>
  <c r="K5439" i="1"/>
  <c r="L5439" i="1"/>
  <c r="K5440" i="1"/>
  <c r="L5440" i="1"/>
  <c r="K5441" i="1"/>
  <c r="L5441" i="1"/>
  <c r="K5442" i="1"/>
  <c r="L5442" i="1"/>
  <c r="K5443" i="1"/>
  <c r="L5443" i="1"/>
  <c r="K5444" i="1"/>
  <c r="L5444" i="1"/>
  <c r="J5445" i="1"/>
  <c r="K5445" i="1"/>
  <c r="L5445" i="1"/>
  <c r="K5446" i="1"/>
  <c r="L5446" i="1"/>
  <c r="K5447" i="1"/>
  <c r="L5447" i="1"/>
  <c r="K5448" i="1"/>
  <c r="L5448" i="1"/>
  <c r="K5449" i="1"/>
  <c r="L5449" i="1"/>
  <c r="K5450" i="1"/>
  <c r="L5450" i="1"/>
  <c r="K5451" i="1"/>
  <c r="L5451" i="1"/>
  <c r="K5452" i="1"/>
  <c r="L5452" i="1"/>
  <c r="K5453" i="1"/>
  <c r="L5453" i="1"/>
  <c r="K5454" i="1"/>
  <c r="L5454" i="1"/>
  <c r="K5455" i="1"/>
  <c r="L5455" i="1"/>
  <c r="K5456" i="1"/>
  <c r="L5456" i="1"/>
  <c r="K5457" i="1"/>
  <c r="L5457" i="1"/>
  <c r="K5458" i="1"/>
  <c r="L5458" i="1"/>
  <c r="K5459" i="1"/>
  <c r="L5459" i="1"/>
  <c r="J5460" i="1"/>
  <c r="K5460" i="1"/>
  <c r="L5460" i="1"/>
  <c r="K5461" i="1"/>
  <c r="L5461" i="1"/>
  <c r="K5462" i="1"/>
  <c r="L5462" i="1"/>
  <c r="K5463" i="1"/>
  <c r="L5463" i="1"/>
  <c r="K5464" i="1"/>
  <c r="L5464" i="1"/>
  <c r="K5465" i="1"/>
  <c r="L5465" i="1"/>
  <c r="K5466" i="1"/>
  <c r="L5466" i="1"/>
  <c r="K5467" i="1"/>
  <c r="L5467" i="1"/>
  <c r="K5468" i="1"/>
  <c r="L5468" i="1"/>
  <c r="J5469" i="1"/>
  <c r="K5469" i="1"/>
  <c r="L5469" i="1"/>
  <c r="K5470" i="1"/>
  <c r="L5470" i="1"/>
  <c r="K5471" i="1"/>
  <c r="L5471" i="1"/>
  <c r="K5472" i="1"/>
  <c r="L5472" i="1"/>
  <c r="K5473" i="1"/>
  <c r="L5473" i="1"/>
  <c r="K5474" i="1"/>
  <c r="L5474" i="1"/>
  <c r="J5475" i="1"/>
  <c r="K5475" i="1"/>
  <c r="L5475" i="1"/>
  <c r="K5476" i="1"/>
  <c r="L5476" i="1"/>
  <c r="K5477" i="1"/>
  <c r="L5477" i="1"/>
  <c r="K5478" i="1"/>
  <c r="L5478" i="1"/>
  <c r="K5479" i="1"/>
  <c r="L5479" i="1"/>
  <c r="K5480" i="1"/>
  <c r="L5480" i="1"/>
  <c r="K5481" i="1"/>
  <c r="L5481" i="1"/>
  <c r="K5482" i="1"/>
  <c r="L5482" i="1"/>
  <c r="K5483" i="1"/>
  <c r="L5483" i="1"/>
  <c r="K5484" i="1"/>
  <c r="L5484" i="1"/>
  <c r="K5485" i="1"/>
  <c r="L5485" i="1"/>
  <c r="K5486" i="1"/>
  <c r="L5486" i="1"/>
  <c r="J5487" i="1"/>
  <c r="K5487" i="1"/>
  <c r="L5487" i="1"/>
  <c r="J5488" i="1"/>
  <c r="K5488" i="1"/>
  <c r="L5488" i="1"/>
  <c r="K5489" i="1"/>
  <c r="L5489" i="1"/>
  <c r="K5490" i="1"/>
  <c r="L5490" i="1"/>
  <c r="K5491" i="1"/>
  <c r="L5491" i="1"/>
  <c r="K5492" i="1"/>
  <c r="L5492" i="1"/>
  <c r="K5493" i="1"/>
  <c r="L5493" i="1"/>
  <c r="K5494" i="1"/>
  <c r="L5494" i="1"/>
  <c r="K5495" i="1"/>
  <c r="L5495" i="1"/>
  <c r="K5496" i="1"/>
  <c r="L5496" i="1"/>
  <c r="K5497" i="1"/>
  <c r="L5497" i="1"/>
  <c r="K5498" i="1"/>
  <c r="L5498" i="1"/>
  <c r="K5499" i="1"/>
  <c r="L5499" i="1"/>
  <c r="J5500" i="1"/>
  <c r="K5500" i="1"/>
  <c r="L5500" i="1"/>
  <c r="J5501" i="1"/>
  <c r="K5501" i="1"/>
  <c r="L5501" i="1"/>
  <c r="K5502" i="1"/>
  <c r="L5502" i="1"/>
  <c r="K5503" i="1"/>
  <c r="L5503" i="1"/>
  <c r="J5504" i="1"/>
  <c r="K5504" i="1"/>
  <c r="L5504" i="1"/>
  <c r="K5505" i="1"/>
  <c r="L5505" i="1"/>
  <c r="K5506" i="1"/>
  <c r="L5506" i="1"/>
  <c r="K5507" i="1"/>
  <c r="L5507" i="1"/>
  <c r="K5508" i="1"/>
  <c r="L5508" i="1"/>
  <c r="K5509" i="1"/>
  <c r="L5509" i="1"/>
  <c r="K5510" i="1"/>
  <c r="L5510" i="1"/>
  <c r="K5511" i="1"/>
  <c r="L5511" i="1"/>
  <c r="K5512" i="1"/>
  <c r="L5512" i="1"/>
  <c r="J5513" i="1"/>
  <c r="K5513" i="1"/>
  <c r="L5513" i="1"/>
  <c r="K5514" i="1"/>
  <c r="L5514" i="1"/>
  <c r="K5515" i="1"/>
  <c r="L5515" i="1"/>
  <c r="K5516" i="1"/>
  <c r="L5516" i="1"/>
  <c r="J5517" i="1"/>
  <c r="K5517" i="1"/>
  <c r="L5517" i="1"/>
  <c r="K5518" i="1"/>
  <c r="L5518" i="1"/>
  <c r="K5519" i="1"/>
  <c r="L5519" i="1"/>
  <c r="K5520" i="1"/>
  <c r="L5520" i="1"/>
  <c r="K5521" i="1"/>
  <c r="L5521" i="1"/>
  <c r="K5522" i="1"/>
  <c r="L5522" i="1"/>
  <c r="J5523" i="1"/>
  <c r="K5523" i="1"/>
  <c r="L5523" i="1"/>
  <c r="K5524" i="1"/>
  <c r="L5524" i="1"/>
  <c r="K5525" i="1"/>
  <c r="L5525" i="1"/>
  <c r="K5526" i="1"/>
  <c r="L5526" i="1"/>
  <c r="K5527" i="1"/>
  <c r="L5527" i="1"/>
  <c r="K5528" i="1"/>
  <c r="L5528" i="1"/>
  <c r="K5529" i="1"/>
  <c r="L5529" i="1"/>
  <c r="K5530" i="1"/>
  <c r="L5530" i="1"/>
  <c r="K5531" i="1"/>
  <c r="L5531" i="1"/>
  <c r="K5532" i="1"/>
  <c r="L5532" i="1"/>
  <c r="K5533" i="1"/>
  <c r="L5533" i="1"/>
  <c r="K5534" i="1"/>
  <c r="L5534" i="1"/>
  <c r="J5535" i="1"/>
  <c r="K5535" i="1"/>
  <c r="L5535" i="1"/>
  <c r="J5536" i="1"/>
  <c r="K5536" i="1"/>
  <c r="L5536" i="1"/>
  <c r="K5537" i="1"/>
  <c r="L5537" i="1"/>
  <c r="K5538" i="1"/>
  <c r="L5538" i="1"/>
  <c r="K5539" i="1"/>
  <c r="L5539" i="1"/>
  <c r="K5540" i="1"/>
  <c r="L5540" i="1"/>
  <c r="K5541" i="1"/>
  <c r="L5541" i="1"/>
  <c r="K5542" i="1"/>
  <c r="L5542" i="1"/>
  <c r="K5543" i="1"/>
  <c r="L5543" i="1"/>
  <c r="K5544" i="1"/>
  <c r="L5544" i="1"/>
  <c r="K5545" i="1"/>
  <c r="L5545" i="1"/>
  <c r="K5546" i="1"/>
  <c r="L5546" i="1"/>
  <c r="K5547" i="1"/>
  <c r="L5547" i="1"/>
  <c r="J5548" i="1"/>
  <c r="K5548" i="1"/>
  <c r="L5548" i="1"/>
  <c r="J5549" i="1"/>
  <c r="K5549" i="1"/>
  <c r="L5549" i="1"/>
  <c r="K5550" i="1"/>
  <c r="L5550" i="1"/>
  <c r="K5551" i="1"/>
  <c r="L5551" i="1"/>
  <c r="J5552" i="1"/>
  <c r="K5552" i="1"/>
  <c r="L5552" i="1"/>
  <c r="K5553" i="1"/>
  <c r="L5553" i="1"/>
  <c r="K5554" i="1"/>
  <c r="L5554" i="1"/>
  <c r="K5555" i="1"/>
  <c r="L5555" i="1"/>
  <c r="K5556" i="1"/>
  <c r="L5556" i="1"/>
  <c r="K5557" i="1"/>
  <c r="L5557" i="1"/>
  <c r="K5558" i="1"/>
  <c r="L5558" i="1"/>
  <c r="K5559" i="1"/>
  <c r="L5559" i="1"/>
  <c r="K5560" i="1"/>
  <c r="L5560" i="1"/>
  <c r="J5561" i="1"/>
  <c r="K5561" i="1"/>
  <c r="L5561" i="1"/>
  <c r="K5562" i="1"/>
  <c r="L5562" i="1"/>
  <c r="K5563" i="1"/>
  <c r="L5563" i="1"/>
  <c r="K5564" i="1"/>
  <c r="L5564" i="1"/>
  <c r="J5565" i="1"/>
  <c r="K5565" i="1"/>
  <c r="L5565" i="1"/>
  <c r="K5566" i="1"/>
  <c r="L5566" i="1"/>
  <c r="K5567" i="1"/>
  <c r="L5567" i="1"/>
  <c r="K5568" i="1"/>
  <c r="L5568" i="1"/>
  <c r="J5569" i="1"/>
  <c r="K5569" i="1"/>
  <c r="L5569" i="1"/>
  <c r="K5570" i="1"/>
  <c r="L5570" i="1"/>
  <c r="K5571" i="1"/>
  <c r="L5571" i="1"/>
  <c r="K5572" i="1"/>
  <c r="L5572" i="1"/>
  <c r="J5573" i="1"/>
  <c r="K5573" i="1"/>
  <c r="L5573" i="1"/>
  <c r="K5574" i="1"/>
  <c r="L5574" i="1"/>
  <c r="K5575" i="1"/>
  <c r="L5575" i="1"/>
  <c r="K5576" i="1"/>
  <c r="L5576" i="1"/>
  <c r="J5577" i="1"/>
  <c r="K5577" i="1"/>
  <c r="L5577" i="1"/>
  <c r="K5578" i="1"/>
  <c r="L5578" i="1"/>
  <c r="K5579" i="1"/>
  <c r="L5579" i="1"/>
  <c r="K5580" i="1"/>
  <c r="L5580" i="1"/>
  <c r="J5581" i="1"/>
  <c r="K5581" i="1"/>
  <c r="L5581" i="1"/>
  <c r="K5582" i="1"/>
  <c r="L5582" i="1"/>
  <c r="K5583" i="1"/>
  <c r="L5583" i="1"/>
  <c r="K5584" i="1"/>
  <c r="L5584" i="1"/>
  <c r="J5585" i="1"/>
  <c r="K5585" i="1"/>
  <c r="L5585" i="1"/>
  <c r="K5586" i="1"/>
  <c r="L5586" i="1"/>
  <c r="K5587" i="1"/>
  <c r="L5587" i="1"/>
  <c r="K5588" i="1"/>
  <c r="L5588" i="1"/>
  <c r="J5589" i="1"/>
  <c r="K5589" i="1"/>
  <c r="L5589" i="1"/>
  <c r="K5590" i="1"/>
  <c r="L5590" i="1"/>
  <c r="K5591" i="1"/>
  <c r="L5591" i="1"/>
  <c r="K5592" i="1"/>
  <c r="L5592" i="1"/>
  <c r="J5593" i="1"/>
  <c r="K5593" i="1"/>
  <c r="L5593" i="1"/>
  <c r="K5594" i="1"/>
  <c r="L5594" i="1"/>
  <c r="K5595" i="1"/>
  <c r="L5595" i="1"/>
  <c r="K5596" i="1"/>
  <c r="L5596" i="1"/>
  <c r="J5597" i="1"/>
  <c r="K5597" i="1"/>
  <c r="L5597" i="1"/>
  <c r="K5598" i="1"/>
  <c r="L5598" i="1"/>
  <c r="K5599" i="1"/>
  <c r="L5599" i="1"/>
  <c r="K5600" i="1"/>
  <c r="L5600" i="1"/>
  <c r="J5601" i="1"/>
  <c r="K5601" i="1"/>
  <c r="L5601" i="1"/>
  <c r="K5602" i="1"/>
  <c r="L5602" i="1"/>
  <c r="K5603" i="1"/>
  <c r="L5603" i="1"/>
  <c r="K5604" i="1"/>
  <c r="L5604" i="1"/>
  <c r="J5605" i="1"/>
  <c r="K5605" i="1"/>
  <c r="L5605" i="1"/>
  <c r="K5606" i="1"/>
  <c r="L5606" i="1"/>
  <c r="K5607" i="1"/>
  <c r="L5607" i="1"/>
  <c r="K5608" i="1"/>
  <c r="L5608" i="1"/>
  <c r="J5609" i="1"/>
  <c r="K5609" i="1"/>
  <c r="L5609" i="1"/>
  <c r="K5610" i="1"/>
  <c r="L5610" i="1"/>
  <c r="K5611" i="1"/>
  <c r="L5611" i="1"/>
  <c r="K5612" i="1"/>
  <c r="L5612" i="1"/>
  <c r="J5613" i="1"/>
  <c r="K5613" i="1"/>
  <c r="L5613" i="1"/>
  <c r="K5614" i="1"/>
  <c r="L5614" i="1"/>
  <c r="K5615" i="1"/>
  <c r="L5615" i="1"/>
  <c r="K5616" i="1"/>
  <c r="L5616" i="1"/>
  <c r="J5617" i="1"/>
  <c r="K5617" i="1"/>
  <c r="L5617" i="1"/>
  <c r="K5618" i="1"/>
  <c r="L5618" i="1"/>
  <c r="K5619" i="1"/>
  <c r="L5619" i="1"/>
  <c r="K5620" i="1"/>
  <c r="L5620" i="1"/>
  <c r="J5621" i="1"/>
  <c r="K5621" i="1"/>
  <c r="L5621" i="1"/>
  <c r="K5622" i="1"/>
  <c r="L5622" i="1"/>
  <c r="K5623" i="1"/>
  <c r="L5623" i="1"/>
  <c r="K5624" i="1"/>
  <c r="L5624" i="1"/>
  <c r="J5625" i="1"/>
  <c r="K5625" i="1"/>
  <c r="L5625" i="1"/>
  <c r="K5626" i="1"/>
  <c r="L5626" i="1"/>
  <c r="K5627" i="1"/>
  <c r="L5627" i="1"/>
  <c r="K5628" i="1"/>
  <c r="L5628" i="1"/>
  <c r="J5629" i="1"/>
  <c r="K5629" i="1"/>
  <c r="L5629" i="1"/>
  <c r="K5630" i="1"/>
  <c r="L5630" i="1"/>
  <c r="K5631" i="1"/>
  <c r="L5631" i="1"/>
  <c r="K5632" i="1"/>
  <c r="L5632" i="1"/>
  <c r="J5633" i="1"/>
  <c r="K5633" i="1"/>
  <c r="L5633" i="1"/>
  <c r="K5634" i="1"/>
  <c r="L5634" i="1"/>
  <c r="K5635" i="1"/>
  <c r="L5635" i="1"/>
  <c r="K5636" i="1"/>
  <c r="L5636" i="1"/>
  <c r="J5637" i="1"/>
  <c r="K5637" i="1"/>
  <c r="L5637" i="1"/>
  <c r="K5638" i="1"/>
  <c r="L5638" i="1"/>
  <c r="K5639" i="1"/>
  <c r="L5639" i="1"/>
  <c r="K5640" i="1"/>
  <c r="L5640" i="1"/>
  <c r="J5641" i="1"/>
  <c r="K5641" i="1"/>
  <c r="L5641" i="1"/>
  <c r="K5642" i="1"/>
  <c r="L5642" i="1"/>
  <c r="K5643" i="1"/>
  <c r="L5643" i="1"/>
  <c r="K5644" i="1"/>
  <c r="L5644" i="1"/>
  <c r="J5645" i="1"/>
  <c r="K5645" i="1"/>
  <c r="L5645" i="1"/>
  <c r="K5646" i="1"/>
  <c r="L5646" i="1"/>
  <c r="K5647" i="1"/>
  <c r="L5647" i="1"/>
  <c r="K5648" i="1"/>
  <c r="L5648" i="1"/>
  <c r="J5649" i="1"/>
  <c r="K5649" i="1"/>
  <c r="L5649" i="1"/>
  <c r="K5650" i="1"/>
  <c r="L5650" i="1"/>
  <c r="K5651" i="1"/>
  <c r="L5651" i="1"/>
  <c r="K5652" i="1"/>
  <c r="L5652" i="1"/>
  <c r="J5653" i="1"/>
  <c r="K5653" i="1"/>
  <c r="L5653" i="1"/>
  <c r="K5654" i="1"/>
  <c r="L5654" i="1"/>
  <c r="K5655" i="1"/>
  <c r="L5655" i="1"/>
  <c r="K5656" i="1"/>
  <c r="L5656" i="1"/>
  <c r="J5657" i="1"/>
  <c r="K5657" i="1"/>
  <c r="L5657" i="1"/>
  <c r="K5658" i="1"/>
  <c r="L5658" i="1"/>
  <c r="K5659" i="1"/>
  <c r="L5659" i="1"/>
  <c r="K5660" i="1"/>
  <c r="L5660" i="1"/>
  <c r="J5661" i="1"/>
  <c r="K5661" i="1"/>
  <c r="L5661" i="1"/>
  <c r="K5662" i="1"/>
  <c r="L5662" i="1"/>
  <c r="K5663" i="1"/>
  <c r="L5663" i="1"/>
  <c r="K5664" i="1"/>
  <c r="L5664" i="1"/>
  <c r="J5665" i="1"/>
  <c r="K5665" i="1"/>
  <c r="L5665" i="1"/>
  <c r="K5666" i="1"/>
  <c r="L5666" i="1"/>
  <c r="K5667" i="1"/>
  <c r="L5667" i="1"/>
  <c r="K5668" i="1"/>
  <c r="L5668" i="1"/>
  <c r="J5669" i="1"/>
  <c r="K5669" i="1"/>
  <c r="L5669" i="1"/>
  <c r="K5670" i="1"/>
  <c r="L5670" i="1"/>
  <c r="K5671" i="1"/>
  <c r="L5671" i="1"/>
  <c r="K5672" i="1"/>
  <c r="L5672" i="1"/>
  <c r="J5673" i="1"/>
  <c r="K5673" i="1"/>
  <c r="L5673" i="1"/>
  <c r="K5674" i="1"/>
  <c r="L5674" i="1"/>
  <c r="K5675" i="1"/>
  <c r="L5675" i="1"/>
  <c r="K5676" i="1"/>
  <c r="L5676" i="1"/>
  <c r="J5677" i="1"/>
  <c r="K5677" i="1"/>
  <c r="L5677" i="1"/>
  <c r="K5678" i="1"/>
  <c r="L5678" i="1"/>
  <c r="K5679" i="1"/>
  <c r="L5679" i="1"/>
  <c r="K5680" i="1"/>
  <c r="L5680" i="1"/>
  <c r="J5681" i="1"/>
  <c r="K5681" i="1"/>
  <c r="L5681" i="1"/>
  <c r="K5682" i="1"/>
  <c r="L5682" i="1"/>
  <c r="K5683" i="1"/>
  <c r="L5683" i="1"/>
  <c r="K5684" i="1"/>
  <c r="L5684" i="1"/>
  <c r="J5685" i="1"/>
  <c r="K5685" i="1"/>
  <c r="L5685" i="1"/>
  <c r="K5686" i="1"/>
  <c r="L5686" i="1"/>
  <c r="K5687" i="1"/>
  <c r="L5687" i="1"/>
  <c r="K5688" i="1"/>
  <c r="L5688" i="1"/>
  <c r="J5689" i="1"/>
  <c r="K5689" i="1"/>
  <c r="L5689" i="1"/>
  <c r="K5690" i="1"/>
  <c r="L5690" i="1"/>
  <c r="K5691" i="1"/>
  <c r="L5691" i="1"/>
  <c r="K5692" i="1"/>
  <c r="L5692" i="1"/>
  <c r="J5693" i="1"/>
  <c r="K5693" i="1"/>
  <c r="L5693" i="1"/>
  <c r="K5694" i="1"/>
  <c r="L5694" i="1"/>
  <c r="K5695" i="1"/>
  <c r="L5695" i="1"/>
  <c r="K5696" i="1"/>
  <c r="L5696" i="1"/>
  <c r="J5697" i="1"/>
  <c r="K5697" i="1"/>
  <c r="L5697" i="1"/>
  <c r="K5698" i="1"/>
  <c r="L5698" i="1"/>
  <c r="K5699" i="1"/>
  <c r="L5699" i="1"/>
  <c r="K5700" i="1"/>
  <c r="L5700" i="1"/>
  <c r="J5701" i="1"/>
  <c r="K5701" i="1"/>
  <c r="L5701" i="1"/>
  <c r="K5702" i="1"/>
  <c r="L5702" i="1"/>
  <c r="K5703" i="1"/>
  <c r="L5703" i="1"/>
  <c r="K5704" i="1"/>
  <c r="L5704" i="1"/>
  <c r="J5705" i="1"/>
  <c r="K5705" i="1"/>
  <c r="L5705" i="1"/>
  <c r="K5706" i="1"/>
  <c r="L5706" i="1"/>
  <c r="K5707" i="1"/>
  <c r="L5707" i="1"/>
  <c r="K5708" i="1"/>
  <c r="L5708" i="1"/>
  <c r="J5709" i="1"/>
  <c r="K5709" i="1"/>
  <c r="L5709" i="1"/>
  <c r="K5710" i="1"/>
  <c r="L5710" i="1"/>
  <c r="K5711" i="1"/>
  <c r="L5711" i="1"/>
  <c r="K5712" i="1"/>
  <c r="L5712" i="1"/>
  <c r="J5713" i="1"/>
  <c r="K5713" i="1"/>
  <c r="L5713" i="1"/>
  <c r="K5714" i="1"/>
  <c r="L5714" i="1"/>
  <c r="K5715" i="1"/>
  <c r="L5715" i="1"/>
  <c r="K5716" i="1"/>
  <c r="L5716" i="1"/>
  <c r="J5717" i="1"/>
  <c r="K5717" i="1"/>
  <c r="L5717" i="1"/>
  <c r="K5718" i="1"/>
  <c r="L5718" i="1"/>
  <c r="K5719" i="1"/>
  <c r="L5719" i="1"/>
  <c r="K5720" i="1"/>
  <c r="L5720" i="1"/>
  <c r="J5721" i="1"/>
  <c r="K5721" i="1"/>
  <c r="L5721" i="1"/>
  <c r="K5722" i="1"/>
  <c r="L5722" i="1"/>
  <c r="K5723" i="1"/>
  <c r="L5723" i="1"/>
  <c r="K5724" i="1"/>
  <c r="L5724" i="1"/>
  <c r="J5725" i="1"/>
  <c r="K5725" i="1"/>
  <c r="L5725" i="1"/>
  <c r="K5726" i="1"/>
  <c r="L5726" i="1"/>
  <c r="K5727" i="1"/>
  <c r="L5727" i="1"/>
  <c r="K5728" i="1"/>
  <c r="L5728" i="1"/>
  <c r="J5729" i="1"/>
  <c r="K5729" i="1"/>
  <c r="L5729" i="1"/>
  <c r="K5730" i="1"/>
  <c r="L5730" i="1"/>
  <c r="K5731" i="1"/>
  <c r="L5731" i="1"/>
  <c r="K5732" i="1"/>
  <c r="L5732" i="1"/>
  <c r="J5733" i="1"/>
  <c r="K5733" i="1"/>
  <c r="L5733" i="1"/>
  <c r="K5734" i="1"/>
  <c r="L5734" i="1"/>
  <c r="K5735" i="1"/>
  <c r="L5735" i="1"/>
  <c r="K5736" i="1"/>
  <c r="L5736" i="1"/>
  <c r="J5737" i="1"/>
  <c r="K5737" i="1"/>
  <c r="L5737" i="1"/>
  <c r="K5738" i="1"/>
  <c r="L5738" i="1"/>
  <c r="K5739" i="1"/>
  <c r="L5739" i="1"/>
  <c r="K5740" i="1"/>
  <c r="L5740" i="1"/>
  <c r="J5741" i="1"/>
  <c r="K5741" i="1"/>
  <c r="L5741" i="1"/>
  <c r="K5742" i="1"/>
  <c r="L5742" i="1"/>
  <c r="K5743" i="1"/>
  <c r="L5743" i="1"/>
  <c r="K5744" i="1"/>
  <c r="L5744" i="1"/>
  <c r="J5745" i="1"/>
  <c r="K5745" i="1"/>
  <c r="L5745" i="1"/>
  <c r="K5746" i="1"/>
  <c r="L5746" i="1"/>
  <c r="K5747" i="1"/>
  <c r="L5747" i="1"/>
  <c r="K5748" i="1"/>
  <c r="L5748" i="1"/>
  <c r="J5749" i="1"/>
  <c r="K5749" i="1"/>
  <c r="L5749" i="1"/>
  <c r="K5750" i="1"/>
  <c r="L5750" i="1"/>
  <c r="K5751" i="1"/>
  <c r="L5751" i="1"/>
  <c r="K5752" i="1"/>
  <c r="L5752" i="1"/>
  <c r="J5753" i="1"/>
  <c r="K5753" i="1"/>
  <c r="L5753" i="1"/>
  <c r="K5754" i="1"/>
  <c r="L5754" i="1"/>
  <c r="K5755" i="1"/>
  <c r="L5755" i="1"/>
  <c r="K5756" i="1"/>
  <c r="L5756" i="1"/>
  <c r="J5757" i="1"/>
  <c r="K5757" i="1"/>
  <c r="L5757" i="1"/>
  <c r="K5758" i="1"/>
  <c r="L5758" i="1"/>
  <c r="K5759" i="1"/>
  <c r="L5759" i="1"/>
  <c r="K5760" i="1"/>
  <c r="L5760" i="1"/>
  <c r="J5761" i="1"/>
  <c r="K5761" i="1"/>
  <c r="L5761" i="1"/>
  <c r="K5762" i="1"/>
  <c r="L5762" i="1"/>
  <c r="K5763" i="1"/>
  <c r="L5763" i="1"/>
  <c r="K5764" i="1"/>
  <c r="L5764" i="1"/>
  <c r="J5765" i="1"/>
  <c r="K5765" i="1"/>
  <c r="L5765" i="1"/>
  <c r="K5766" i="1"/>
  <c r="L5766" i="1"/>
  <c r="K5767" i="1"/>
  <c r="L5767" i="1"/>
  <c r="K5768" i="1"/>
  <c r="L5768" i="1"/>
  <c r="J5769" i="1"/>
  <c r="K5769" i="1"/>
  <c r="L5769" i="1"/>
  <c r="K5770" i="1"/>
  <c r="L5770" i="1"/>
  <c r="K5771" i="1"/>
  <c r="L5771" i="1"/>
  <c r="K5772" i="1"/>
  <c r="L5772" i="1"/>
  <c r="J5773" i="1"/>
  <c r="K5773" i="1"/>
  <c r="L5773" i="1"/>
  <c r="K5774" i="1"/>
  <c r="L5774" i="1"/>
  <c r="K5775" i="1"/>
  <c r="L5775" i="1"/>
  <c r="K5776" i="1"/>
  <c r="L5776" i="1"/>
  <c r="J5777" i="1"/>
  <c r="K5777" i="1"/>
  <c r="L5777" i="1"/>
  <c r="K5778" i="1"/>
  <c r="L5778" i="1"/>
  <c r="K5779" i="1"/>
  <c r="L5779" i="1"/>
  <c r="K5780" i="1"/>
  <c r="L5780" i="1"/>
  <c r="J5781" i="1"/>
  <c r="K5781" i="1"/>
  <c r="L5781" i="1"/>
  <c r="K5782" i="1"/>
  <c r="L5782" i="1"/>
  <c r="K5783" i="1"/>
  <c r="L5783" i="1"/>
  <c r="K5784" i="1"/>
  <c r="L5784" i="1"/>
  <c r="J5785" i="1"/>
  <c r="K5785" i="1"/>
  <c r="L5785" i="1"/>
  <c r="K5786" i="1"/>
  <c r="L5786" i="1"/>
  <c r="K5787" i="1"/>
  <c r="L5787" i="1"/>
  <c r="K5788" i="1"/>
  <c r="L5788" i="1"/>
  <c r="J5789" i="1"/>
  <c r="K5789" i="1"/>
  <c r="L5789" i="1"/>
  <c r="K5790" i="1"/>
  <c r="L5790" i="1"/>
  <c r="K5791" i="1"/>
  <c r="L5791" i="1"/>
  <c r="K5792" i="1"/>
  <c r="L5792" i="1"/>
  <c r="J5793" i="1"/>
  <c r="K5793" i="1"/>
  <c r="L5793" i="1"/>
  <c r="K5794" i="1"/>
  <c r="L5794" i="1"/>
  <c r="K5795" i="1"/>
  <c r="L5795" i="1"/>
  <c r="K5796" i="1"/>
  <c r="L5796" i="1"/>
  <c r="J5797" i="1"/>
  <c r="K5797" i="1"/>
  <c r="L5797" i="1"/>
  <c r="K5798" i="1"/>
  <c r="L5798" i="1"/>
  <c r="K5799" i="1"/>
  <c r="L5799" i="1"/>
  <c r="K5800" i="1"/>
  <c r="L5800" i="1"/>
  <c r="J5801" i="1"/>
  <c r="K5801" i="1"/>
  <c r="L5801" i="1"/>
  <c r="I5222" i="1"/>
  <c r="J5222" i="1" s="1"/>
  <c r="I5223" i="1"/>
  <c r="I5224" i="1"/>
  <c r="J5224" i="1" s="1"/>
  <c r="I5225" i="1"/>
  <c r="J5225" i="1" s="1"/>
  <c r="I5226" i="1"/>
  <c r="I5227" i="1"/>
  <c r="I5228" i="1"/>
  <c r="J5228" i="1" s="1"/>
  <c r="I5229" i="1"/>
  <c r="I5230" i="1"/>
  <c r="J5230" i="1" s="1"/>
  <c r="I5231" i="1"/>
  <c r="J5231" i="1" s="1"/>
  <c r="I5232" i="1"/>
  <c r="J5232" i="1" s="1"/>
  <c r="I5233" i="1"/>
  <c r="J5233" i="1" s="1"/>
  <c r="I5234" i="1"/>
  <c r="J5234" i="1" s="1"/>
  <c r="I5235" i="1"/>
  <c r="I5236" i="1"/>
  <c r="J5236" i="1" s="1"/>
  <c r="I5237" i="1"/>
  <c r="J5237" i="1" s="1"/>
  <c r="I5238" i="1"/>
  <c r="I5239" i="1"/>
  <c r="I5240" i="1"/>
  <c r="J5240" i="1" s="1"/>
  <c r="I5241" i="1"/>
  <c r="J5241" i="1" s="1"/>
  <c r="I5242" i="1"/>
  <c r="J5242" i="1" s="1"/>
  <c r="I5243" i="1"/>
  <c r="J5243" i="1" s="1"/>
  <c r="I5244" i="1"/>
  <c r="I5245" i="1"/>
  <c r="J5245" i="1" s="1"/>
  <c r="I5246" i="1"/>
  <c r="J5246" i="1" s="1"/>
  <c r="I5247" i="1"/>
  <c r="I5248" i="1"/>
  <c r="J5248" i="1" s="1"/>
  <c r="I5249" i="1"/>
  <c r="J5249" i="1" s="1"/>
  <c r="I5250" i="1"/>
  <c r="I5251" i="1"/>
  <c r="I5252" i="1"/>
  <c r="J5252" i="1" s="1"/>
  <c r="I5253" i="1"/>
  <c r="I5254" i="1"/>
  <c r="J5254" i="1" s="1"/>
  <c r="I5255" i="1"/>
  <c r="J5255" i="1" s="1"/>
  <c r="I5256" i="1"/>
  <c r="J5256" i="1" s="1"/>
  <c r="I5257" i="1"/>
  <c r="J5257" i="1" s="1"/>
  <c r="I5258" i="1"/>
  <c r="J5258" i="1" s="1"/>
  <c r="I5259" i="1"/>
  <c r="I5260" i="1"/>
  <c r="J5260" i="1" s="1"/>
  <c r="I5261" i="1"/>
  <c r="J5261" i="1" s="1"/>
  <c r="I5262" i="1"/>
  <c r="I5263" i="1"/>
  <c r="I5264" i="1"/>
  <c r="I5265" i="1"/>
  <c r="J5265" i="1" s="1"/>
  <c r="I5266" i="1"/>
  <c r="J5266" i="1" s="1"/>
  <c r="I5267" i="1"/>
  <c r="J5267" i="1" s="1"/>
  <c r="I5268" i="1"/>
  <c r="I5269" i="1"/>
  <c r="J5269" i="1" s="1"/>
  <c r="I5270" i="1"/>
  <c r="J5270" i="1" s="1"/>
  <c r="I5271" i="1"/>
  <c r="I5272" i="1"/>
  <c r="J5272" i="1" s="1"/>
  <c r="I5273" i="1"/>
  <c r="J5273" i="1" s="1"/>
  <c r="I5274" i="1"/>
  <c r="I5275" i="1"/>
  <c r="I5276" i="1"/>
  <c r="J5276" i="1" s="1"/>
  <c r="I5277" i="1"/>
  <c r="I5278" i="1"/>
  <c r="J5278" i="1" s="1"/>
  <c r="I5279" i="1"/>
  <c r="J5279" i="1" s="1"/>
  <c r="I5280" i="1"/>
  <c r="J5280" i="1" s="1"/>
  <c r="I5281" i="1"/>
  <c r="J5281" i="1" s="1"/>
  <c r="I5282" i="1"/>
  <c r="J5282" i="1" s="1"/>
  <c r="I5283" i="1"/>
  <c r="I5284" i="1"/>
  <c r="J5284" i="1" s="1"/>
  <c r="I5285" i="1"/>
  <c r="J5285" i="1" s="1"/>
  <c r="I5286" i="1"/>
  <c r="I5287" i="1"/>
  <c r="I5288" i="1"/>
  <c r="I5289" i="1"/>
  <c r="J5289" i="1" s="1"/>
  <c r="I5290" i="1"/>
  <c r="J5290" i="1" s="1"/>
  <c r="I5291" i="1"/>
  <c r="J5291" i="1" s="1"/>
  <c r="I5292" i="1"/>
  <c r="I5293" i="1"/>
  <c r="J5293" i="1" s="1"/>
  <c r="I5294" i="1"/>
  <c r="J5294" i="1" s="1"/>
  <c r="I5295" i="1"/>
  <c r="I5296" i="1"/>
  <c r="J5296" i="1" s="1"/>
  <c r="I5297" i="1"/>
  <c r="J5297" i="1" s="1"/>
  <c r="I5298" i="1"/>
  <c r="I5299" i="1"/>
  <c r="I5300" i="1"/>
  <c r="J5300" i="1" s="1"/>
  <c r="I5301" i="1"/>
  <c r="I5302" i="1"/>
  <c r="J5302" i="1" s="1"/>
  <c r="I5303" i="1"/>
  <c r="J5303" i="1" s="1"/>
  <c r="I5304" i="1"/>
  <c r="J5304" i="1" s="1"/>
  <c r="I5305" i="1"/>
  <c r="J5305" i="1" s="1"/>
  <c r="I5306" i="1"/>
  <c r="J5306" i="1" s="1"/>
  <c r="I5307" i="1"/>
  <c r="I5308" i="1"/>
  <c r="J5308" i="1" s="1"/>
  <c r="I5309" i="1"/>
  <c r="J5309" i="1" s="1"/>
  <c r="I5310" i="1"/>
  <c r="I5311" i="1"/>
  <c r="I5312" i="1"/>
  <c r="I5313" i="1"/>
  <c r="J5313" i="1" s="1"/>
  <c r="I5314" i="1"/>
  <c r="J5314" i="1" s="1"/>
  <c r="I5315" i="1"/>
  <c r="J5315" i="1" s="1"/>
  <c r="I5316" i="1"/>
  <c r="I5317" i="1"/>
  <c r="J5317" i="1" s="1"/>
  <c r="I5318" i="1"/>
  <c r="J5318" i="1" s="1"/>
  <c r="I5319" i="1"/>
  <c r="I5320" i="1"/>
  <c r="J5320" i="1" s="1"/>
  <c r="I5321" i="1"/>
  <c r="J5321" i="1" s="1"/>
  <c r="I5322" i="1"/>
  <c r="I5323" i="1"/>
  <c r="I5324" i="1"/>
  <c r="J5324" i="1" s="1"/>
  <c r="I5325" i="1"/>
  <c r="I5326" i="1"/>
  <c r="J5326" i="1" s="1"/>
  <c r="I5327" i="1"/>
  <c r="J5327" i="1" s="1"/>
  <c r="I5328" i="1"/>
  <c r="J5328" i="1" s="1"/>
  <c r="I5329" i="1"/>
  <c r="J5329" i="1" s="1"/>
  <c r="I5330" i="1"/>
  <c r="J5330" i="1" s="1"/>
  <c r="I5331" i="1"/>
  <c r="I5332" i="1"/>
  <c r="J5332" i="1" s="1"/>
  <c r="I5333" i="1"/>
  <c r="J5333" i="1" s="1"/>
  <c r="I5334" i="1"/>
  <c r="I5335" i="1"/>
  <c r="I5336" i="1"/>
  <c r="I5337" i="1"/>
  <c r="J5337" i="1" s="1"/>
  <c r="I5338" i="1"/>
  <c r="J5338" i="1" s="1"/>
  <c r="I5339" i="1"/>
  <c r="J5339" i="1" s="1"/>
  <c r="I5340" i="1"/>
  <c r="I5341" i="1"/>
  <c r="J5341" i="1" s="1"/>
  <c r="I5342" i="1"/>
  <c r="J5342" i="1" s="1"/>
  <c r="I5343" i="1"/>
  <c r="I5344" i="1"/>
  <c r="J5344" i="1" s="1"/>
  <c r="I5345" i="1"/>
  <c r="J5345" i="1" s="1"/>
  <c r="I5346" i="1"/>
  <c r="I5347" i="1"/>
  <c r="I5348" i="1"/>
  <c r="J5348" i="1" s="1"/>
  <c r="I5349" i="1"/>
  <c r="I5350" i="1"/>
  <c r="J5350" i="1" s="1"/>
  <c r="I5351" i="1"/>
  <c r="J5351" i="1" s="1"/>
  <c r="I5352" i="1"/>
  <c r="J5352" i="1" s="1"/>
  <c r="I5353" i="1"/>
  <c r="J5353" i="1" s="1"/>
  <c r="I5354" i="1"/>
  <c r="J5354" i="1" s="1"/>
  <c r="I5355" i="1"/>
  <c r="I5356" i="1"/>
  <c r="J5356" i="1" s="1"/>
  <c r="I5357" i="1"/>
  <c r="J5357" i="1" s="1"/>
  <c r="I5358" i="1"/>
  <c r="I5359" i="1"/>
  <c r="I5360" i="1"/>
  <c r="I5361" i="1"/>
  <c r="J5361" i="1" s="1"/>
  <c r="I5362" i="1"/>
  <c r="J5362" i="1" s="1"/>
  <c r="I5363" i="1"/>
  <c r="J5363" i="1" s="1"/>
  <c r="I5364" i="1"/>
  <c r="I5365" i="1"/>
  <c r="J5365" i="1" s="1"/>
  <c r="I5366" i="1"/>
  <c r="J5366" i="1" s="1"/>
  <c r="I5367" i="1"/>
  <c r="I5368" i="1"/>
  <c r="J5368" i="1" s="1"/>
  <c r="I5369" i="1"/>
  <c r="J5369" i="1" s="1"/>
  <c r="I5370" i="1"/>
  <c r="I5371" i="1"/>
  <c r="I5372" i="1"/>
  <c r="J5372" i="1" s="1"/>
  <c r="I5373" i="1"/>
  <c r="I5374" i="1"/>
  <c r="J5374" i="1" s="1"/>
  <c r="I5375" i="1"/>
  <c r="J5375" i="1" s="1"/>
  <c r="I5376" i="1"/>
  <c r="J5376" i="1" s="1"/>
  <c r="I5377" i="1"/>
  <c r="J5377" i="1" s="1"/>
  <c r="I5378" i="1"/>
  <c r="J5378" i="1" s="1"/>
  <c r="I5379" i="1"/>
  <c r="I5380" i="1"/>
  <c r="J5380" i="1" s="1"/>
  <c r="I5381" i="1"/>
  <c r="J5381" i="1" s="1"/>
  <c r="I5382" i="1"/>
  <c r="I5383" i="1"/>
  <c r="I5384" i="1"/>
  <c r="I5385" i="1"/>
  <c r="J5385" i="1" s="1"/>
  <c r="I5386" i="1"/>
  <c r="J5386" i="1" s="1"/>
  <c r="I5387" i="1"/>
  <c r="J5387" i="1" s="1"/>
  <c r="I5388" i="1"/>
  <c r="I5389" i="1"/>
  <c r="J5389" i="1" s="1"/>
  <c r="I5390" i="1"/>
  <c r="J5390" i="1" s="1"/>
  <c r="I5391" i="1"/>
  <c r="I5392" i="1"/>
  <c r="J5392" i="1" s="1"/>
  <c r="I5393" i="1"/>
  <c r="J5393" i="1" s="1"/>
  <c r="I5394" i="1"/>
  <c r="I5395" i="1"/>
  <c r="I5396" i="1"/>
  <c r="J5396" i="1" s="1"/>
  <c r="I5397" i="1"/>
  <c r="I5398" i="1"/>
  <c r="J5398" i="1" s="1"/>
  <c r="I5399" i="1"/>
  <c r="J5399" i="1" s="1"/>
  <c r="I5400" i="1"/>
  <c r="J5400" i="1" s="1"/>
  <c r="I5401" i="1"/>
  <c r="J5401" i="1" s="1"/>
  <c r="I5402" i="1"/>
  <c r="J5402" i="1" s="1"/>
  <c r="I5403" i="1"/>
  <c r="I5404" i="1"/>
  <c r="J5404" i="1" s="1"/>
  <c r="I5405" i="1"/>
  <c r="J5405" i="1" s="1"/>
  <c r="I5406" i="1"/>
  <c r="I5407" i="1"/>
  <c r="I5408" i="1"/>
  <c r="I5409" i="1"/>
  <c r="J5409" i="1" s="1"/>
  <c r="I5410" i="1"/>
  <c r="J5410" i="1" s="1"/>
  <c r="I5411" i="1"/>
  <c r="J5411" i="1" s="1"/>
  <c r="I5412" i="1"/>
  <c r="I5413" i="1"/>
  <c r="J5413" i="1" s="1"/>
  <c r="I5414" i="1"/>
  <c r="J5414" i="1" s="1"/>
  <c r="I5415" i="1"/>
  <c r="I5416" i="1"/>
  <c r="J5416" i="1" s="1"/>
  <c r="I5417" i="1"/>
  <c r="J5417" i="1" s="1"/>
  <c r="I5418" i="1"/>
  <c r="I5419" i="1"/>
  <c r="I5420" i="1"/>
  <c r="J5420" i="1" s="1"/>
  <c r="I5421" i="1"/>
  <c r="I5422" i="1"/>
  <c r="J5422" i="1" s="1"/>
  <c r="I5423" i="1"/>
  <c r="J5423" i="1" s="1"/>
  <c r="I5424" i="1"/>
  <c r="J5424" i="1" s="1"/>
  <c r="I5425" i="1"/>
  <c r="J5425" i="1" s="1"/>
  <c r="I5426" i="1"/>
  <c r="J5426" i="1" s="1"/>
  <c r="I5427" i="1"/>
  <c r="I5428" i="1"/>
  <c r="J5428" i="1" s="1"/>
  <c r="I5429" i="1"/>
  <c r="J5429" i="1" s="1"/>
  <c r="I5430" i="1"/>
  <c r="I5431" i="1"/>
  <c r="I5432" i="1"/>
  <c r="I5433" i="1"/>
  <c r="J5433" i="1" s="1"/>
  <c r="I5434" i="1"/>
  <c r="J5434" i="1" s="1"/>
  <c r="I5435" i="1"/>
  <c r="J5435" i="1" s="1"/>
  <c r="I5436" i="1"/>
  <c r="I5437" i="1"/>
  <c r="J5437" i="1" s="1"/>
  <c r="I5438" i="1"/>
  <c r="J5438" i="1" s="1"/>
  <c r="I5439" i="1"/>
  <c r="I5440" i="1"/>
  <c r="J5440" i="1" s="1"/>
  <c r="I5441" i="1"/>
  <c r="J5441" i="1" s="1"/>
  <c r="I5442" i="1"/>
  <c r="I5443" i="1"/>
  <c r="I5444" i="1"/>
  <c r="J5444" i="1" s="1"/>
  <c r="I5445" i="1"/>
  <c r="I5446" i="1"/>
  <c r="J5446" i="1" s="1"/>
  <c r="I5447" i="1"/>
  <c r="J5447" i="1" s="1"/>
  <c r="I5448" i="1"/>
  <c r="J5448" i="1" s="1"/>
  <c r="I5449" i="1"/>
  <c r="J5449" i="1" s="1"/>
  <c r="I5450" i="1"/>
  <c r="J5450" i="1" s="1"/>
  <c r="I5451" i="1"/>
  <c r="I5452" i="1"/>
  <c r="J5452" i="1" s="1"/>
  <c r="I5453" i="1"/>
  <c r="J5453" i="1" s="1"/>
  <c r="I5454" i="1"/>
  <c r="I5455" i="1"/>
  <c r="I5456" i="1"/>
  <c r="I5457" i="1"/>
  <c r="J5457" i="1" s="1"/>
  <c r="I5458" i="1"/>
  <c r="J5458" i="1" s="1"/>
  <c r="I5459" i="1"/>
  <c r="J5459" i="1" s="1"/>
  <c r="I5460" i="1"/>
  <c r="I5461" i="1"/>
  <c r="J5461" i="1" s="1"/>
  <c r="I5462" i="1"/>
  <c r="J5462" i="1" s="1"/>
  <c r="I5463" i="1"/>
  <c r="I5464" i="1"/>
  <c r="J5464" i="1" s="1"/>
  <c r="I5465" i="1"/>
  <c r="J5465" i="1" s="1"/>
  <c r="I5466" i="1"/>
  <c r="I5467" i="1"/>
  <c r="I5468" i="1"/>
  <c r="J5468" i="1" s="1"/>
  <c r="I5469" i="1"/>
  <c r="I5470" i="1"/>
  <c r="J5470" i="1" s="1"/>
  <c r="I5471" i="1"/>
  <c r="J5471" i="1" s="1"/>
  <c r="I5472" i="1"/>
  <c r="J5472" i="1" s="1"/>
  <c r="I5473" i="1"/>
  <c r="J5473" i="1" s="1"/>
  <c r="I5474" i="1"/>
  <c r="J5474" i="1" s="1"/>
  <c r="I5475" i="1"/>
  <c r="I5476" i="1"/>
  <c r="J5476" i="1" s="1"/>
  <c r="I5477" i="1"/>
  <c r="J5477" i="1" s="1"/>
  <c r="I5478" i="1"/>
  <c r="I5479" i="1"/>
  <c r="J5479" i="1" s="1"/>
  <c r="I5480" i="1"/>
  <c r="J5480" i="1" s="1"/>
  <c r="I5481" i="1"/>
  <c r="J5481" i="1" s="1"/>
  <c r="I5482" i="1"/>
  <c r="J5482" i="1" s="1"/>
  <c r="I5483" i="1"/>
  <c r="J5483" i="1" s="1"/>
  <c r="I5484" i="1"/>
  <c r="J5484" i="1" s="1"/>
  <c r="I5485" i="1"/>
  <c r="J5485" i="1" s="1"/>
  <c r="I5486" i="1"/>
  <c r="J5486" i="1" s="1"/>
  <c r="I5487" i="1"/>
  <c r="I5488" i="1"/>
  <c r="I5489" i="1"/>
  <c r="J5489" i="1" s="1"/>
  <c r="I5490" i="1"/>
  <c r="I5491" i="1"/>
  <c r="I5492" i="1"/>
  <c r="I5493" i="1"/>
  <c r="J5493" i="1" s="1"/>
  <c r="I5494" i="1"/>
  <c r="J5494" i="1" s="1"/>
  <c r="I5495" i="1"/>
  <c r="J5495" i="1" s="1"/>
  <c r="I5496" i="1"/>
  <c r="J5496" i="1" s="1"/>
  <c r="I5497" i="1"/>
  <c r="J5497" i="1" s="1"/>
  <c r="I5498" i="1"/>
  <c r="J5498" i="1" s="1"/>
  <c r="I5499" i="1"/>
  <c r="J5499" i="1" s="1"/>
  <c r="I5500" i="1"/>
  <c r="I5501" i="1"/>
  <c r="I5502" i="1"/>
  <c r="I5503" i="1"/>
  <c r="J5503" i="1" s="1"/>
  <c r="I5504" i="1"/>
  <c r="I5505" i="1"/>
  <c r="I5506" i="1"/>
  <c r="J5506" i="1" s="1"/>
  <c r="I5507" i="1"/>
  <c r="J5507" i="1" s="1"/>
  <c r="I5508" i="1"/>
  <c r="J5508" i="1" s="1"/>
  <c r="I5509" i="1"/>
  <c r="J5509" i="1" s="1"/>
  <c r="I5510" i="1"/>
  <c r="J5510" i="1" s="1"/>
  <c r="I5511" i="1"/>
  <c r="J5511" i="1" s="1"/>
  <c r="I5512" i="1"/>
  <c r="J5512" i="1" s="1"/>
  <c r="I5513" i="1"/>
  <c r="I5514" i="1"/>
  <c r="I5515" i="1"/>
  <c r="J5515" i="1" s="1"/>
  <c r="I5516" i="1"/>
  <c r="J5516" i="1" s="1"/>
  <c r="I5517" i="1"/>
  <c r="I5518" i="1"/>
  <c r="J5518" i="1" s="1"/>
  <c r="I5519" i="1"/>
  <c r="J5519" i="1" s="1"/>
  <c r="I5520" i="1"/>
  <c r="J5520" i="1" s="1"/>
  <c r="I5521" i="1"/>
  <c r="J5521" i="1" s="1"/>
  <c r="I5522" i="1"/>
  <c r="J5522" i="1" s="1"/>
  <c r="I5523" i="1"/>
  <c r="I5524" i="1"/>
  <c r="J5524" i="1" s="1"/>
  <c r="I5525" i="1"/>
  <c r="J5525" i="1" s="1"/>
  <c r="I5526" i="1"/>
  <c r="I5527" i="1"/>
  <c r="J5527" i="1" s="1"/>
  <c r="I5528" i="1"/>
  <c r="J5528" i="1" s="1"/>
  <c r="I5529" i="1"/>
  <c r="J5529" i="1" s="1"/>
  <c r="I5530" i="1"/>
  <c r="J5530" i="1" s="1"/>
  <c r="I5531" i="1"/>
  <c r="J5531" i="1" s="1"/>
  <c r="I5532" i="1"/>
  <c r="J5532" i="1" s="1"/>
  <c r="I5533" i="1"/>
  <c r="J5533" i="1" s="1"/>
  <c r="I5534" i="1"/>
  <c r="J5534" i="1" s="1"/>
  <c r="I5535" i="1"/>
  <c r="I5536" i="1"/>
  <c r="I5537" i="1"/>
  <c r="J5537" i="1" s="1"/>
  <c r="I5538" i="1"/>
  <c r="I5539" i="1"/>
  <c r="I5540" i="1"/>
  <c r="I5541" i="1"/>
  <c r="J5541" i="1" s="1"/>
  <c r="I5542" i="1"/>
  <c r="J5542" i="1" s="1"/>
  <c r="I5543" i="1"/>
  <c r="J5543" i="1" s="1"/>
  <c r="I5544" i="1"/>
  <c r="J5544" i="1" s="1"/>
  <c r="I5545" i="1"/>
  <c r="J5545" i="1" s="1"/>
  <c r="I5546" i="1"/>
  <c r="J5546" i="1" s="1"/>
  <c r="I5547" i="1"/>
  <c r="J5547" i="1" s="1"/>
  <c r="I5548" i="1"/>
  <c r="I5549" i="1"/>
  <c r="I5550" i="1"/>
  <c r="I5551" i="1"/>
  <c r="J5551" i="1" s="1"/>
  <c r="I5552" i="1"/>
  <c r="I5553" i="1"/>
  <c r="I5554" i="1"/>
  <c r="J5554" i="1" s="1"/>
  <c r="I5555" i="1"/>
  <c r="J5555" i="1" s="1"/>
  <c r="I5556" i="1"/>
  <c r="J5556" i="1" s="1"/>
  <c r="I5557" i="1"/>
  <c r="J5557" i="1" s="1"/>
  <c r="I5558" i="1"/>
  <c r="J5558" i="1" s="1"/>
  <c r="I5559" i="1"/>
  <c r="J5559" i="1" s="1"/>
  <c r="I5560" i="1"/>
  <c r="J5560" i="1" s="1"/>
  <c r="I5561" i="1"/>
  <c r="I5562" i="1"/>
  <c r="I5563" i="1"/>
  <c r="J5563" i="1" s="1"/>
  <c r="I5564" i="1"/>
  <c r="J5564" i="1" s="1"/>
  <c r="I5565" i="1"/>
  <c r="I5566" i="1"/>
  <c r="J5566" i="1" s="1"/>
  <c r="I5567" i="1"/>
  <c r="J5567" i="1" s="1"/>
  <c r="I5568" i="1"/>
  <c r="J5568" i="1" s="1"/>
  <c r="I5569" i="1"/>
  <c r="I5570" i="1"/>
  <c r="J5570" i="1" s="1"/>
  <c r="I5571" i="1"/>
  <c r="J5571" i="1" s="1"/>
  <c r="I5572" i="1"/>
  <c r="J5572" i="1" s="1"/>
  <c r="I5573" i="1"/>
  <c r="I5574" i="1"/>
  <c r="I5575" i="1"/>
  <c r="J5575" i="1" s="1"/>
  <c r="I5576" i="1"/>
  <c r="J5576" i="1" s="1"/>
  <c r="I5577" i="1"/>
  <c r="I5578" i="1"/>
  <c r="J5578" i="1" s="1"/>
  <c r="I5579" i="1"/>
  <c r="J5579" i="1" s="1"/>
  <c r="I5580" i="1"/>
  <c r="J5580" i="1" s="1"/>
  <c r="I5581" i="1"/>
  <c r="I5582" i="1"/>
  <c r="J5582" i="1" s="1"/>
  <c r="I5583" i="1"/>
  <c r="J5583" i="1" s="1"/>
  <c r="I5584" i="1"/>
  <c r="J5584" i="1" s="1"/>
  <c r="I5585" i="1"/>
  <c r="I5586" i="1"/>
  <c r="I5587" i="1"/>
  <c r="J5587" i="1" s="1"/>
  <c r="I5588" i="1"/>
  <c r="J5588" i="1" s="1"/>
  <c r="I5589" i="1"/>
  <c r="I5590" i="1"/>
  <c r="J5590" i="1" s="1"/>
  <c r="I5591" i="1"/>
  <c r="J5591" i="1" s="1"/>
  <c r="I5592" i="1"/>
  <c r="J5592" i="1" s="1"/>
  <c r="I5593" i="1"/>
  <c r="I5594" i="1"/>
  <c r="J5594" i="1" s="1"/>
  <c r="I5595" i="1"/>
  <c r="J5595" i="1" s="1"/>
  <c r="I5596" i="1"/>
  <c r="J5596" i="1" s="1"/>
  <c r="I5597" i="1"/>
  <c r="I5598" i="1"/>
  <c r="I5599" i="1"/>
  <c r="J5599" i="1" s="1"/>
  <c r="I5600" i="1"/>
  <c r="J5600" i="1" s="1"/>
  <c r="I5601" i="1"/>
  <c r="I5602" i="1"/>
  <c r="J5602" i="1" s="1"/>
  <c r="I5603" i="1"/>
  <c r="J5603" i="1" s="1"/>
  <c r="I5604" i="1"/>
  <c r="J5604" i="1" s="1"/>
  <c r="I5605" i="1"/>
  <c r="I5606" i="1"/>
  <c r="J5606" i="1" s="1"/>
  <c r="I5607" i="1"/>
  <c r="J5607" i="1" s="1"/>
  <c r="I5608" i="1"/>
  <c r="J5608" i="1" s="1"/>
  <c r="I5609" i="1"/>
  <c r="I5610" i="1"/>
  <c r="I5611" i="1"/>
  <c r="J5611" i="1" s="1"/>
  <c r="I5612" i="1"/>
  <c r="J5612" i="1" s="1"/>
  <c r="I5613" i="1"/>
  <c r="I5614" i="1"/>
  <c r="J5614" i="1" s="1"/>
  <c r="I5615" i="1"/>
  <c r="J5615" i="1" s="1"/>
  <c r="I5616" i="1"/>
  <c r="J5616" i="1" s="1"/>
  <c r="I5617" i="1"/>
  <c r="I5618" i="1"/>
  <c r="J5618" i="1" s="1"/>
  <c r="I5619" i="1"/>
  <c r="J5619" i="1" s="1"/>
  <c r="I5620" i="1"/>
  <c r="J5620" i="1" s="1"/>
  <c r="I5621" i="1"/>
  <c r="I5622" i="1"/>
  <c r="I5623" i="1"/>
  <c r="J5623" i="1" s="1"/>
  <c r="I5624" i="1"/>
  <c r="J5624" i="1" s="1"/>
  <c r="I5625" i="1"/>
  <c r="I5626" i="1"/>
  <c r="J5626" i="1" s="1"/>
  <c r="I5627" i="1"/>
  <c r="J5627" i="1" s="1"/>
  <c r="I5628" i="1"/>
  <c r="J5628" i="1" s="1"/>
  <c r="I5629" i="1"/>
  <c r="I5630" i="1"/>
  <c r="J5630" i="1" s="1"/>
  <c r="I5631" i="1"/>
  <c r="J5631" i="1" s="1"/>
  <c r="I5632" i="1"/>
  <c r="J5632" i="1" s="1"/>
  <c r="I5633" i="1"/>
  <c r="I5634" i="1"/>
  <c r="I5635" i="1"/>
  <c r="J5635" i="1" s="1"/>
  <c r="I5636" i="1"/>
  <c r="J5636" i="1" s="1"/>
  <c r="I5637" i="1"/>
  <c r="I5638" i="1"/>
  <c r="J5638" i="1" s="1"/>
  <c r="I5639" i="1"/>
  <c r="J5639" i="1" s="1"/>
  <c r="I5640" i="1"/>
  <c r="J5640" i="1" s="1"/>
  <c r="I5641" i="1"/>
  <c r="I5642" i="1"/>
  <c r="J5642" i="1" s="1"/>
  <c r="I5643" i="1"/>
  <c r="J5643" i="1" s="1"/>
  <c r="I5644" i="1"/>
  <c r="J5644" i="1" s="1"/>
  <c r="I5645" i="1"/>
  <c r="I5646" i="1"/>
  <c r="I5647" i="1"/>
  <c r="J5647" i="1" s="1"/>
  <c r="I5648" i="1"/>
  <c r="J5648" i="1" s="1"/>
  <c r="I5649" i="1"/>
  <c r="I5650" i="1"/>
  <c r="J5650" i="1" s="1"/>
  <c r="I5651" i="1"/>
  <c r="J5651" i="1" s="1"/>
  <c r="I5652" i="1"/>
  <c r="J5652" i="1" s="1"/>
  <c r="I5653" i="1"/>
  <c r="I5654" i="1"/>
  <c r="J5654" i="1" s="1"/>
  <c r="I5655" i="1"/>
  <c r="J5655" i="1" s="1"/>
  <c r="I5656" i="1"/>
  <c r="J5656" i="1" s="1"/>
  <c r="I5657" i="1"/>
  <c r="I5658" i="1"/>
  <c r="I5659" i="1"/>
  <c r="J5659" i="1" s="1"/>
  <c r="I5660" i="1"/>
  <c r="J5660" i="1" s="1"/>
  <c r="I5661" i="1"/>
  <c r="I5662" i="1"/>
  <c r="J5662" i="1" s="1"/>
  <c r="I5663" i="1"/>
  <c r="J5663" i="1" s="1"/>
  <c r="I5664" i="1"/>
  <c r="J5664" i="1" s="1"/>
  <c r="I5665" i="1"/>
  <c r="I5666" i="1"/>
  <c r="J5666" i="1" s="1"/>
  <c r="I5667" i="1"/>
  <c r="J5667" i="1" s="1"/>
  <c r="I5668" i="1"/>
  <c r="J5668" i="1" s="1"/>
  <c r="I5669" i="1"/>
  <c r="I5670" i="1"/>
  <c r="I5671" i="1"/>
  <c r="J5671" i="1" s="1"/>
  <c r="I5672" i="1"/>
  <c r="J5672" i="1" s="1"/>
  <c r="I5673" i="1"/>
  <c r="I5674" i="1"/>
  <c r="J5674" i="1" s="1"/>
  <c r="I5675" i="1"/>
  <c r="J5675" i="1" s="1"/>
  <c r="I5676" i="1"/>
  <c r="J5676" i="1" s="1"/>
  <c r="I5677" i="1"/>
  <c r="I5678" i="1"/>
  <c r="J5678" i="1" s="1"/>
  <c r="I5679" i="1"/>
  <c r="J5679" i="1" s="1"/>
  <c r="I5680" i="1"/>
  <c r="J5680" i="1" s="1"/>
  <c r="I5681" i="1"/>
  <c r="I5682" i="1"/>
  <c r="I5683" i="1"/>
  <c r="J5683" i="1" s="1"/>
  <c r="I5684" i="1"/>
  <c r="J5684" i="1" s="1"/>
  <c r="I5685" i="1"/>
  <c r="I5686" i="1"/>
  <c r="J5686" i="1" s="1"/>
  <c r="I5687" i="1"/>
  <c r="J5687" i="1" s="1"/>
  <c r="I5688" i="1"/>
  <c r="J5688" i="1" s="1"/>
  <c r="I5689" i="1"/>
  <c r="I5690" i="1"/>
  <c r="J5690" i="1" s="1"/>
  <c r="I5691" i="1"/>
  <c r="J5691" i="1" s="1"/>
  <c r="I5692" i="1"/>
  <c r="J5692" i="1" s="1"/>
  <c r="I5693" i="1"/>
  <c r="I5694" i="1"/>
  <c r="I5695" i="1"/>
  <c r="J5695" i="1" s="1"/>
  <c r="I5696" i="1"/>
  <c r="J5696" i="1" s="1"/>
  <c r="I5697" i="1"/>
  <c r="I5698" i="1"/>
  <c r="J5698" i="1" s="1"/>
  <c r="I5699" i="1"/>
  <c r="J5699" i="1" s="1"/>
  <c r="I5700" i="1"/>
  <c r="J5700" i="1" s="1"/>
  <c r="I5701" i="1"/>
  <c r="I5702" i="1"/>
  <c r="J5702" i="1" s="1"/>
  <c r="I5703" i="1"/>
  <c r="J5703" i="1" s="1"/>
  <c r="I5704" i="1"/>
  <c r="J5704" i="1" s="1"/>
  <c r="I5705" i="1"/>
  <c r="I5706" i="1"/>
  <c r="I5707" i="1"/>
  <c r="J5707" i="1" s="1"/>
  <c r="I5708" i="1"/>
  <c r="J5708" i="1" s="1"/>
  <c r="I5709" i="1"/>
  <c r="I5710" i="1"/>
  <c r="J5710" i="1" s="1"/>
  <c r="I5711" i="1"/>
  <c r="J5711" i="1" s="1"/>
  <c r="I5712" i="1"/>
  <c r="J5712" i="1" s="1"/>
  <c r="I5713" i="1"/>
  <c r="I5714" i="1"/>
  <c r="J5714" i="1" s="1"/>
  <c r="I5715" i="1"/>
  <c r="J5715" i="1" s="1"/>
  <c r="I5716" i="1"/>
  <c r="J5716" i="1" s="1"/>
  <c r="I5717" i="1"/>
  <c r="I5718" i="1"/>
  <c r="I5719" i="1"/>
  <c r="J5719" i="1" s="1"/>
  <c r="I5720" i="1"/>
  <c r="J5720" i="1" s="1"/>
  <c r="I5721" i="1"/>
  <c r="I5722" i="1"/>
  <c r="J5722" i="1" s="1"/>
  <c r="I5723" i="1"/>
  <c r="J5723" i="1" s="1"/>
  <c r="I5724" i="1"/>
  <c r="J5724" i="1" s="1"/>
  <c r="I5725" i="1"/>
  <c r="I5726" i="1"/>
  <c r="J5726" i="1" s="1"/>
  <c r="I5727" i="1"/>
  <c r="J5727" i="1" s="1"/>
  <c r="I5728" i="1"/>
  <c r="J5728" i="1" s="1"/>
  <c r="I5729" i="1"/>
  <c r="I5730" i="1"/>
  <c r="I5731" i="1"/>
  <c r="J5731" i="1" s="1"/>
  <c r="I5732" i="1"/>
  <c r="J5732" i="1" s="1"/>
  <c r="I5733" i="1"/>
  <c r="I5734" i="1"/>
  <c r="J5734" i="1" s="1"/>
  <c r="I5735" i="1"/>
  <c r="J5735" i="1" s="1"/>
  <c r="I5736" i="1"/>
  <c r="J5736" i="1" s="1"/>
  <c r="I5737" i="1"/>
  <c r="I5738" i="1"/>
  <c r="J5738" i="1" s="1"/>
  <c r="I5739" i="1"/>
  <c r="J5739" i="1" s="1"/>
  <c r="I5740" i="1"/>
  <c r="J5740" i="1" s="1"/>
  <c r="I5741" i="1"/>
  <c r="I5742" i="1"/>
  <c r="I5743" i="1"/>
  <c r="J5743" i="1" s="1"/>
  <c r="I5744" i="1"/>
  <c r="J5744" i="1" s="1"/>
  <c r="I5745" i="1"/>
  <c r="I5746" i="1"/>
  <c r="J5746" i="1" s="1"/>
  <c r="I5747" i="1"/>
  <c r="J5747" i="1" s="1"/>
  <c r="I5748" i="1"/>
  <c r="J5748" i="1" s="1"/>
  <c r="I5749" i="1"/>
  <c r="I5750" i="1"/>
  <c r="J5750" i="1" s="1"/>
  <c r="I5751" i="1"/>
  <c r="J5751" i="1" s="1"/>
  <c r="I5752" i="1"/>
  <c r="J5752" i="1" s="1"/>
  <c r="I5753" i="1"/>
  <c r="I5754" i="1"/>
  <c r="I5755" i="1"/>
  <c r="J5755" i="1" s="1"/>
  <c r="I5756" i="1"/>
  <c r="J5756" i="1" s="1"/>
  <c r="I5757" i="1"/>
  <c r="I5758" i="1"/>
  <c r="J5758" i="1" s="1"/>
  <c r="I5759" i="1"/>
  <c r="J5759" i="1" s="1"/>
  <c r="I5760" i="1"/>
  <c r="J5760" i="1" s="1"/>
  <c r="I5761" i="1"/>
  <c r="I5762" i="1"/>
  <c r="J5762" i="1" s="1"/>
  <c r="I5763" i="1"/>
  <c r="J5763" i="1" s="1"/>
  <c r="I5764" i="1"/>
  <c r="J5764" i="1" s="1"/>
  <c r="I5765" i="1"/>
  <c r="I5766" i="1"/>
  <c r="I5767" i="1"/>
  <c r="J5767" i="1" s="1"/>
  <c r="I5768" i="1"/>
  <c r="J5768" i="1" s="1"/>
  <c r="I5769" i="1"/>
  <c r="I5770" i="1"/>
  <c r="J5770" i="1" s="1"/>
  <c r="I5771" i="1"/>
  <c r="J5771" i="1" s="1"/>
  <c r="I5772" i="1"/>
  <c r="J5772" i="1" s="1"/>
  <c r="I5773" i="1"/>
  <c r="I5774" i="1"/>
  <c r="J5774" i="1" s="1"/>
  <c r="I5775" i="1"/>
  <c r="J5775" i="1" s="1"/>
  <c r="I5776" i="1"/>
  <c r="J5776" i="1" s="1"/>
  <c r="I5777" i="1"/>
  <c r="I5778" i="1"/>
  <c r="I5779" i="1"/>
  <c r="J5779" i="1" s="1"/>
  <c r="I5780" i="1"/>
  <c r="J5780" i="1" s="1"/>
  <c r="I5781" i="1"/>
  <c r="I5782" i="1"/>
  <c r="J5782" i="1" s="1"/>
  <c r="I5783" i="1"/>
  <c r="J5783" i="1" s="1"/>
  <c r="I5784" i="1"/>
  <c r="J5784" i="1" s="1"/>
  <c r="I5785" i="1"/>
  <c r="I5786" i="1"/>
  <c r="J5786" i="1" s="1"/>
  <c r="I5787" i="1"/>
  <c r="J5787" i="1" s="1"/>
  <c r="I5788" i="1"/>
  <c r="J5788" i="1" s="1"/>
  <c r="I5789" i="1"/>
  <c r="I5790" i="1"/>
  <c r="I5791" i="1"/>
  <c r="J5791" i="1" s="1"/>
  <c r="I5792" i="1"/>
  <c r="J5792" i="1" s="1"/>
  <c r="I5793" i="1"/>
  <c r="I5794" i="1"/>
  <c r="J5794" i="1" s="1"/>
  <c r="I5795" i="1"/>
  <c r="J5795" i="1" s="1"/>
  <c r="I5796" i="1"/>
  <c r="J5796" i="1" s="1"/>
  <c r="I5797" i="1"/>
  <c r="I5798" i="1"/>
  <c r="J5798" i="1" s="1"/>
  <c r="I5799" i="1"/>
  <c r="J5799" i="1" s="1"/>
  <c r="I5800" i="1"/>
  <c r="J5800" i="1" s="1"/>
  <c r="I580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J5264" i="1" s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J5288" i="1" s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J5312" i="1" s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J5336" i="1" s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J5360" i="1" s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J5384" i="1" s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J5408" i="1" s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J5432" i="1" s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J5456" i="1" s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J5491" i="1" s="1"/>
  <c r="D5492" i="1"/>
  <c r="J5492" i="1" s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J5505" i="1" s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J5539" i="1" s="1"/>
  <c r="D5540" i="1"/>
  <c r="J5540" i="1" s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J5553" i="1" s="1"/>
  <c r="D5554" i="1"/>
  <c r="D5555" i="1"/>
  <c r="D5556" i="1"/>
  <c r="D5557" i="1"/>
  <c r="D5558" i="1"/>
  <c r="D5559" i="1"/>
  <c r="D5560" i="1"/>
  <c r="D5561" i="1"/>
  <c r="D5562" i="1"/>
  <c r="J5562" i="1" s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J5574" i="1" s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J5586" i="1" s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J5598" i="1" s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J5610" i="1" s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J5622" i="1" s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J5634" i="1" s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J5646" i="1" s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J5658" i="1" s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J5670" i="1" s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J5682" i="1" s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J5694" i="1" s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J5706" i="1" s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J5718" i="1" s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J5730" i="1" s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J5742" i="1" s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J5754" i="1" s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J5766" i="1" s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J5778" i="1" s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J5790" i="1" s="1"/>
  <c r="D5791" i="1"/>
  <c r="D5792" i="1"/>
  <c r="D5793" i="1"/>
  <c r="D5794" i="1"/>
  <c r="D5795" i="1"/>
  <c r="D5796" i="1"/>
  <c r="D5797" i="1"/>
  <c r="D5798" i="1"/>
  <c r="D5799" i="1"/>
  <c r="D5800" i="1"/>
  <c r="D580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4932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J4947" i="1" s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J4959" i="1" s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J4971" i="1" s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J4983" i="1" s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J4995" i="1" s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J5007" i="1" s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J5019" i="1" s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J5031" i="1" s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J5043" i="1" s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J5055" i="1" s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J5067" i="1" s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J5079" i="1" s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J5091" i="1" s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J5103" i="1" s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J5115" i="1" s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J5127" i="1" s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J5139" i="1" s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J5151" i="1" s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J5163" i="1" s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J5175" i="1" s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J5187" i="1" s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J5199" i="1" s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J5211" i="1" s="1"/>
  <c r="D5212" i="1"/>
  <c r="D5213" i="1"/>
  <c r="D5214" i="1"/>
  <c r="D5215" i="1"/>
  <c r="D5216" i="1"/>
  <c r="D5217" i="1"/>
  <c r="D5218" i="1"/>
  <c r="D5219" i="1"/>
  <c r="D5220" i="1"/>
  <c r="D5221" i="1"/>
  <c r="D4932" i="1"/>
  <c r="D4933" i="1"/>
  <c r="J5467" i="1" l="1"/>
  <c r="J5455" i="1"/>
  <c r="J5443" i="1"/>
  <c r="J5431" i="1"/>
  <c r="J5419" i="1"/>
  <c r="J5407" i="1"/>
  <c r="J5395" i="1"/>
  <c r="J5383" i="1"/>
  <c r="J5371" i="1"/>
  <c r="J5359" i="1"/>
  <c r="J5347" i="1"/>
  <c r="J5335" i="1"/>
  <c r="J5323" i="1"/>
  <c r="J5311" i="1"/>
  <c r="J5299" i="1"/>
  <c r="J5287" i="1"/>
  <c r="J5275" i="1"/>
  <c r="J5263" i="1"/>
  <c r="J5251" i="1"/>
  <c r="J5239" i="1"/>
  <c r="J5227" i="1"/>
  <c r="J5550" i="1"/>
  <c r="J5538" i="1"/>
  <c r="J5526" i="1"/>
  <c r="J5514" i="1"/>
  <c r="J5502" i="1"/>
  <c r="J5490" i="1"/>
  <c r="J5478" i="1"/>
  <c r="J5466" i="1"/>
  <c r="J5454" i="1"/>
  <c r="J5442" i="1"/>
  <c r="J5430" i="1"/>
  <c r="J5418" i="1"/>
  <c r="J5406" i="1"/>
  <c r="J5394" i="1"/>
  <c r="J5382" i="1"/>
  <c r="J5370" i="1"/>
  <c r="J5358" i="1"/>
  <c r="J5346" i="1"/>
  <c r="J5334" i="1"/>
  <c r="J5322" i="1"/>
  <c r="J5310" i="1"/>
  <c r="J5298" i="1"/>
  <c r="J5286" i="1"/>
  <c r="J5274" i="1"/>
  <c r="J5262" i="1"/>
  <c r="J5250" i="1"/>
  <c r="J5238" i="1"/>
  <c r="J5226" i="1"/>
  <c r="J4932" i="1"/>
  <c r="J5210" i="1"/>
  <c r="J5198" i="1"/>
  <c r="J5186" i="1"/>
  <c r="J5174" i="1"/>
  <c r="J5162" i="1"/>
  <c r="J5150" i="1"/>
  <c r="J5138" i="1"/>
  <c r="J5126" i="1"/>
  <c r="J5114" i="1"/>
  <c r="J5102" i="1"/>
  <c r="J5090" i="1"/>
  <c r="J5078" i="1"/>
  <c r="J5066" i="1"/>
  <c r="J5054" i="1"/>
  <c r="J5042" i="1"/>
  <c r="J5030" i="1"/>
  <c r="J5018" i="1"/>
  <c r="J5006" i="1"/>
  <c r="J4994" i="1"/>
  <c r="J4982" i="1"/>
  <c r="J4970" i="1"/>
  <c r="J4958" i="1"/>
  <c r="J4946" i="1"/>
  <c r="J5463" i="1"/>
  <c r="J5451" i="1"/>
  <c r="J5439" i="1"/>
  <c r="J5427" i="1"/>
  <c r="J5415" i="1"/>
  <c r="J5403" i="1"/>
  <c r="J5391" i="1"/>
  <c r="J5379" i="1"/>
  <c r="J5367" i="1"/>
  <c r="J5355" i="1"/>
  <c r="J5343" i="1"/>
  <c r="J5331" i="1"/>
  <c r="J5319" i="1"/>
  <c r="J5307" i="1"/>
  <c r="J5295" i="1"/>
  <c r="J5283" i="1"/>
  <c r="J5271" i="1"/>
  <c r="J5259" i="1"/>
  <c r="J5247" i="1"/>
  <c r="J5235" i="1"/>
  <c r="J5223" i="1"/>
  <c r="J5218" i="1"/>
  <c r="J5206" i="1"/>
  <c r="J5194" i="1"/>
  <c r="J5182" i="1"/>
  <c r="J5170" i="1"/>
  <c r="J5158" i="1"/>
  <c r="J5146" i="1"/>
  <c r="J5134" i="1"/>
  <c r="J5122" i="1"/>
  <c r="J5110" i="1"/>
  <c r="J5098" i="1"/>
  <c r="J5086" i="1"/>
  <c r="J5074" i="1"/>
  <c r="J5062" i="1"/>
  <c r="J5050" i="1"/>
  <c r="J5038" i="1"/>
  <c r="J5026" i="1"/>
  <c r="J5014" i="1"/>
  <c r="J5002" i="1"/>
  <c r="J4990" i="1"/>
  <c r="J4978" i="1"/>
  <c r="J4966" i="1"/>
  <c r="J4954" i="1"/>
  <c r="J4942" i="1"/>
  <c r="J5217" i="1"/>
  <c r="J5205" i="1"/>
  <c r="J5193" i="1"/>
  <c r="J5181" i="1"/>
  <c r="J5169" i="1"/>
  <c r="J5157" i="1"/>
  <c r="J5145" i="1"/>
  <c r="J5133" i="1"/>
  <c r="J5121" i="1"/>
  <c r="J5109" i="1"/>
  <c r="J5097" i="1"/>
  <c r="J5085" i="1"/>
  <c r="J5073" i="1"/>
  <c r="J5061" i="1"/>
  <c r="J5049" i="1"/>
  <c r="J5037" i="1"/>
  <c r="J5025" i="1"/>
  <c r="J5013" i="1"/>
  <c r="J5001" i="1"/>
  <c r="J4989" i="1"/>
  <c r="J4977" i="1"/>
  <c r="J4965" i="1"/>
  <c r="J4953" i="1"/>
  <c r="J4941" i="1"/>
  <c r="J5216" i="1"/>
  <c r="J5204" i="1"/>
  <c r="J5192" i="1"/>
  <c r="J5180" i="1"/>
  <c r="J5168" i="1"/>
  <c r="J5156" i="1"/>
  <c r="J5144" i="1"/>
  <c r="J5132" i="1"/>
  <c r="J5120" i="1"/>
  <c r="J5108" i="1"/>
  <c r="J5096" i="1"/>
  <c r="J5084" i="1"/>
  <c r="J5072" i="1"/>
  <c r="J5060" i="1"/>
  <c r="J5048" i="1"/>
  <c r="J5036" i="1"/>
  <c r="J5024" i="1"/>
  <c r="J5012" i="1"/>
  <c r="J5000" i="1"/>
  <c r="J4988" i="1"/>
  <c r="J4976" i="1"/>
  <c r="J4964" i="1"/>
  <c r="J4952" i="1"/>
  <c r="J4940" i="1"/>
  <c r="J5215" i="1"/>
  <c r="J5203" i="1"/>
  <c r="J5191" i="1"/>
  <c r="J5179" i="1"/>
  <c r="J5167" i="1"/>
  <c r="J5155" i="1"/>
  <c r="J5143" i="1"/>
  <c r="J5131" i="1"/>
  <c r="J5119" i="1"/>
  <c r="J5107" i="1"/>
  <c r="J5095" i="1"/>
  <c r="J5083" i="1"/>
  <c r="J5071" i="1"/>
  <c r="J5059" i="1"/>
  <c r="J5047" i="1"/>
  <c r="J5035" i="1"/>
  <c r="J5023" i="1"/>
  <c r="J5011" i="1"/>
  <c r="J4999" i="1"/>
  <c r="J4987" i="1"/>
  <c r="J4975" i="1"/>
  <c r="J4963" i="1"/>
  <c r="J4951" i="1"/>
  <c r="J4939" i="1"/>
  <c r="J5214" i="1"/>
  <c r="J5202" i="1"/>
  <c r="J5190" i="1"/>
  <c r="J5178" i="1"/>
  <c r="J5166" i="1"/>
  <c r="J5154" i="1"/>
  <c r="J5142" i="1"/>
  <c r="J5130" i="1"/>
  <c r="J5118" i="1"/>
  <c r="J5106" i="1"/>
  <c r="J5094" i="1"/>
  <c r="J5082" i="1"/>
  <c r="J5070" i="1"/>
  <c r="J5058" i="1"/>
  <c r="J5046" i="1"/>
  <c r="J5034" i="1"/>
  <c r="J5022" i="1"/>
  <c r="J5010" i="1"/>
  <c r="J4998" i="1"/>
  <c r="J4986" i="1"/>
  <c r="J4974" i="1"/>
  <c r="J4962" i="1"/>
  <c r="J4950" i="1"/>
  <c r="J4938" i="1"/>
  <c r="J5213" i="1"/>
  <c r="J5201" i="1"/>
  <c r="J5189" i="1"/>
  <c r="J5177" i="1"/>
  <c r="J5165" i="1"/>
  <c r="J5153" i="1"/>
  <c r="J5141" i="1"/>
  <c r="J5129" i="1"/>
  <c r="J5117" i="1"/>
  <c r="J5105" i="1"/>
  <c r="J5093" i="1"/>
  <c r="J5081" i="1"/>
  <c r="J5069" i="1"/>
  <c r="J5057" i="1"/>
  <c r="J5045" i="1"/>
  <c r="J5033" i="1"/>
  <c r="J5021" i="1"/>
  <c r="J5009" i="1"/>
  <c r="J4997" i="1"/>
  <c r="J4985" i="1"/>
  <c r="J4973" i="1"/>
  <c r="J4961" i="1"/>
  <c r="J4949" i="1"/>
  <c r="J4937" i="1"/>
  <c r="J5200" i="1"/>
  <c r="J5152" i="1"/>
  <c r="J5140" i="1"/>
  <c r="J5128" i="1"/>
  <c r="J5116" i="1"/>
  <c r="J5104" i="1"/>
  <c r="J5092" i="1"/>
  <c r="J5080" i="1"/>
  <c r="J5068" i="1"/>
  <c r="J5056" i="1"/>
  <c r="J5044" i="1"/>
  <c r="J5032" i="1"/>
  <c r="J5020" i="1"/>
  <c r="J5008" i="1"/>
  <c r="J4996" i="1"/>
  <c r="J4984" i="1"/>
  <c r="J4972" i="1"/>
  <c r="J4960" i="1"/>
  <c r="J4948" i="1"/>
  <c r="J4936" i="1"/>
  <c r="J4935" i="1"/>
  <c r="J5188" i="1"/>
  <c r="J4934" i="1"/>
  <c r="J5212" i="1"/>
  <c r="J5221" i="1"/>
  <c r="J5209" i="1"/>
  <c r="J5197" i="1"/>
  <c r="J5185" i="1"/>
  <c r="J5173" i="1"/>
  <c r="J5161" i="1"/>
  <c r="J5149" i="1"/>
  <c r="J5137" i="1"/>
  <c r="J5125" i="1"/>
  <c r="J5113" i="1"/>
  <c r="J5101" i="1"/>
  <c r="J5089" i="1"/>
  <c r="J5077" i="1"/>
  <c r="J5065" i="1"/>
  <c r="J5053" i="1"/>
  <c r="J5041" i="1"/>
  <c r="J5029" i="1"/>
  <c r="J5017" i="1"/>
  <c r="J5005" i="1"/>
  <c r="J4993" i="1"/>
  <c r="J4981" i="1"/>
  <c r="J4969" i="1"/>
  <c r="J4957" i="1"/>
  <c r="J4945" i="1"/>
  <c r="J4933" i="1"/>
  <c r="J5176" i="1"/>
  <c r="J5220" i="1"/>
  <c r="J5208" i="1"/>
  <c r="J5196" i="1"/>
  <c r="J5184" i="1"/>
  <c r="J5172" i="1"/>
  <c r="J5160" i="1"/>
  <c r="J5148" i="1"/>
  <c r="J5136" i="1"/>
  <c r="J5124" i="1"/>
  <c r="J5112" i="1"/>
  <c r="J5100" i="1"/>
  <c r="J5088" i="1"/>
  <c r="J5076" i="1"/>
  <c r="J5064" i="1"/>
  <c r="J5052" i="1"/>
  <c r="J5040" i="1"/>
  <c r="J5028" i="1"/>
  <c r="J5016" i="1"/>
  <c r="J5004" i="1"/>
  <c r="J4992" i="1"/>
  <c r="J4980" i="1"/>
  <c r="J4968" i="1"/>
  <c r="J4956" i="1"/>
  <c r="J4944" i="1"/>
  <c r="J5164" i="1"/>
  <c r="J5219" i="1"/>
  <c r="J5207" i="1"/>
  <c r="J5195" i="1"/>
  <c r="J5183" i="1"/>
  <c r="J5171" i="1"/>
  <c r="J5159" i="1"/>
  <c r="J5147" i="1"/>
  <c r="J5135" i="1"/>
  <c r="J5123" i="1"/>
  <c r="J5111" i="1"/>
  <c r="J5099" i="1"/>
  <c r="J5087" i="1"/>
  <c r="J5075" i="1"/>
  <c r="J5063" i="1"/>
  <c r="J5051" i="1"/>
  <c r="J5039" i="1"/>
  <c r="J5027" i="1"/>
  <c r="J5015" i="1"/>
  <c r="J5003" i="1"/>
  <c r="J4991" i="1"/>
  <c r="J4979" i="1"/>
  <c r="J4967" i="1"/>
  <c r="J4955" i="1"/>
  <c r="J4943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D4763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J4663" i="1" s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J4675" i="1" s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J4687" i="1" s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J4699" i="1" s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J4711" i="1" s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J4723" i="1" s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J4735" i="1" s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J4747" i="1" s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J4759" i="1" s="1"/>
  <c r="D4760" i="1"/>
  <c r="D4761" i="1"/>
  <c r="D4762" i="1"/>
  <c r="D4764" i="1"/>
  <c r="J4764" i="1" s="1"/>
  <c r="D4765" i="1"/>
  <c r="D4766" i="1"/>
  <c r="D4767" i="1"/>
  <c r="D4768" i="1"/>
  <c r="D4769" i="1"/>
  <c r="D4770" i="1"/>
  <c r="D4771" i="1"/>
  <c r="J4771" i="1" s="1"/>
  <c r="D4772" i="1"/>
  <c r="D4773" i="1"/>
  <c r="D4774" i="1"/>
  <c r="D4775" i="1"/>
  <c r="D4776" i="1"/>
  <c r="J4776" i="1" s="1"/>
  <c r="D4777" i="1"/>
  <c r="D4778" i="1"/>
  <c r="D4779" i="1"/>
  <c r="D4780" i="1"/>
  <c r="D4781" i="1"/>
  <c r="D4782" i="1"/>
  <c r="D4783" i="1"/>
  <c r="J4783" i="1" s="1"/>
  <c r="D4784" i="1"/>
  <c r="D4785" i="1"/>
  <c r="D4786" i="1"/>
  <c r="D4787" i="1"/>
  <c r="D4788" i="1"/>
  <c r="J4788" i="1" s="1"/>
  <c r="D4789" i="1"/>
  <c r="D4790" i="1"/>
  <c r="D4791" i="1"/>
  <c r="D4792" i="1"/>
  <c r="D4793" i="1"/>
  <c r="D4794" i="1"/>
  <c r="D4795" i="1"/>
  <c r="J4795" i="1" s="1"/>
  <c r="D4796" i="1"/>
  <c r="D4797" i="1"/>
  <c r="D4798" i="1"/>
  <c r="D4799" i="1"/>
  <c r="D4800" i="1"/>
  <c r="J4800" i="1" s="1"/>
  <c r="D4801" i="1"/>
  <c r="D4802" i="1"/>
  <c r="D4803" i="1"/>
  <c r="D4804" i="1"/>
  <c r="D4805" i="1"/>
  <c r="D4806" i="1"/>
  <c r="D4807" i="1"/>
  <c r="J4807" i="1" s="1"/>
  <c r="D4808" i="1"/>
  <c r="D4809" i="1"/>
  <c r="D4810" i="1"/>
  <c r="D4811" i="1"/>
  <c r="D4812" i="1"/>
  <c r="J4812" i="1" s="1"/>
  <c r="D4813" i="1"/>
  <c r="D4814" i="1"/>
  <c r="D4815" i="1"/>
  <c r="D4816" i="1"/>
  <c r="D4817" i="1"/>
  <c r="D4818" i="1"/>
  <c r="D4819" i="1"/>
  <c r="J4819" i="1" s="1"/>
  <c r="D4820" i="1"/>
  <c r="D4821" i="1"/>
  <c r="D4822" i="1"/>
  <c r="D4823" i="1"/>
  <c r="D4824" i="1"/>
  <c r="J4824" i="1" s="1"/>
  <c r="D4825" i="1"/>
  <c r="D4826" i="1"/>
  <c r="D4827" i="1"/>
  <c r="D4828" i="1"/>
  <c r="D4829" i="1"/>
  <c r="D4830" i="1"/>
  <c r="D4831" i="1"/>
  <c r="J4831" i="1" s="1"/>
  <c r="D4832" i="1"/>
  <c r="D4833" i="1"/>
  <c r="D4834" i="1"/>
  <c r="D4835" i="1"/>
  <c r="D4836" i="1"/>
  <c r="J4836" i="1" s="1"/>
  <c r="D4837" i="1"/>
  <c r="D4838" i="1"/>
  <c r="D4839" i="1"/>
  <c r="D4840" i="1"/>
  <c r="D4841" i="1"/>
  <c r="D4842" i="1"/>
  <c r="D4843" i="1"/>
  <c r="J4843" i="1" s="1"/>
  <c r="D4844" i="1"/>
  <c r="D4845" i="1"/>
  <c r="D4846" i="1"/>
  <c r="D4847" i="1"/>
  <c r="D4848" i="1"/>
  <c r="J4848" i="1" s="1"/>
  <c r="D4849" i="1"/>
  <c r="D4850" i="1"/>
  <c r="D4851" i="1"/>
  <c r="D4852" i="1"/>
  <c r="D4853" i="1"/>
  <c r="D4854" i="1"/>
  <c r="D4855" i="1"/>
  <c r="J4855" i="1" s="1"/>
  <c r="D4856" i="1"/>
  <c r="D4857" i="1"/>
  <c r="D4858" i="1"/>
  <c r="D4859" i="1"/>
  <c r="D4860" i="1"/>
  <c r="J4860" i="1" s="1"/>
  <c r="D4861" i="1"/>
  <c r="D4862" i="1"/>
  <c r="D4863" i="1"/>
  <c r="D4864" i="1"/>
  <c r="D4865" i="1"/>
  <c r="D4866" i="1"/>
  <c r="D4867" i="1"/>
  <c r="J4867" i="1" s="1"/>
  <c r="D4868" i="1"/>
  <c r="D4869" i="1"/>
  <c r="D4870" i="1"/>
  <c r="D4871" i="1"/>
  <c r="D4872" i="1"/>
  <c r="J4872" i="1" s="1"/>
  <c r="D4873" i="1"/>
  <c r="D4874" i="1"/>
  <c r="D4875" i="1"/>
  <c r="D4876" i="1"/>
  <c r="D4877" i="1"/>
  <c r="D4878" i="1"/>
  <c r="D4879" i="1"/>
  <c r="J4879" i="1" s="1"/>
  <c r="D4880" i="1"/>
  <c r="D4881" i="1"/>
  <c r="D4882" i="1"/>
  <c r="D4883" i="1"/>
  <c r="D4884" i="1"/>
  <c r="J4884" i="1" s="1"/>
  <c r="D4885" i="1"/>
  <c r="D4886" i="1"/>
  <c r="D4887" i="1"/>
  <c r="D4888" i="1"/>
  <c r="D4889" i="1"/>
  <c r="D4890" i="1"/>
  <c r="D4891" i="1"/>
  <c r="J4891" i="1" s="1"/>
  <c r="D4892" i="1"/>
  <c r="D4893" i="1"/>
  <c r="D4894" i="1"/>
  <c r="D4895" i="1"/>
  <c r="D4896" i="1"/>
  <c r="J4896" i="1" s="1"/>
  <c r="D4897" i="1"/>
  <c r="D4898" i="1"/>
  <c r="D4899" i="1"/>
  <c r="D4900" i="1"/>
  <c r="D4901" i="1"/>
  <c r="D4902" i="1"/>
  <c r="D4903" i="1"/>
  <c r="J4903" i="1" s="1"/>
  <c r="D4904" i="1"/>
  <c r="D4905" i="1"/>
  <c r="D4906" i="1"/>
  <c r="D4907" i="1"/>
  <c r="D4908" i="1"/>
  <c r="J4908" i="1" s="1"/>
  <c r="D4909" i="1"/>
  <c r="D4910" i="1"/>
  <c r="D4911" i="1"/>
  <c r="D4912" i="1"/>
  <c r="D4913" i="1"/>
  <c r="D4914" i="1"/>
  <c r="D4915" i="1"/>
  <c r="J4915" i="1" s="1"/>
  <c r="D4916" i="1"/>
  <c r="D4917" i="1"/>
  <c r="D4918" i="1"/>
  <c r="D4919" i="1"/>
  <c r="D4920" i="1"/>
  <c r="J4920" i="1" s="1"/>
  <c r="D4921" i="1"/>
  <c r="D4922" i="1"/>
  <c r="D4923" i="1"/>
  <c r="D4924" i="1"/>
  <c r="D4925" i="1"/>
  <c r="D4926" i="1"/>
  <c r="D4927" i="1"/>
  <c r="J4927" i="1" s="1"/>
  <c r="D4928" i="1"/>
  <c r="D4929" i="1"/>
  <c r="D4930" i="1"/>
  <c r="D493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D4354" i="1"/>
  <c r="J4354" i="1" s="1"/>
  <c r="D4355" i="1"/>
  <c r="D4356" i="1"/>
  <c r="D4357" i="1"/>
  <c r="D4358" i="1"/>
  <c r="J4358" i="1" s="1"/>
  <c r="D4359" i="1"/>
  <c r="D4360" i="1"/>
  <c r="D4361" i="1"/>
  <c r="D4362" i="1"/>
  <c r="J4362" i="1" s="1"/>
  <c r="D4363" i="1"/>
  <c r="D4364" i="1"/>
  <c r="D4365" i="1"/>
  <c r="D4366" i="1"/>
  <c r="J4366" i="1" s="1"/>
  <c r="D4367" i="1"/>
  <c r="D4368" i="1"/>
  <c r="D4369" i="1"/>
  <c r="D4370" i="1"/>
  <c r="J4370" i="1" s="1"/>
  <c r="D4371" i="1"/>
  <c r="D4372" i="1"/>
  <c r="D4373" i="1"/>
  <c r="D4374" i="1"/>
  <c r="J4374" i="1" s="1"/>
  <c r="D4375" i="1"/>
  <c r="D4376" i="1"/>
  <c r="D4377" i="1"/>
  <c r="D4378" i="1"/>
  <c r="J4378" i="1" s="1"/>
  <c r="D4379" i="1"/>
  <c r="D4380" i="1"/>
  <c r="D4381" i="1"/>
  <c r="D4382" i="1"/>
  <c r="D4383" i="1"/>
  <c r="D4384" i="1"/>
  <c r="D4385" i="1"/>
  <c r="D4386" i="1"/>
  <c r="J4386" i="1" s="1"/>
  <c r="D4387" i="1"/>
  <c r="D4388" i="1"/>
  <c r="D4389" i="1"/>
  <c r="D4390" i="1"/>
  <c r="J4390" i="1" s="1"/>
  <c r="D4391" i="1"/>
  <c r="D4392" i="1"/>
  <c r="D4393" i="1"/>
  <c r="D4394" i="1"/>
  <c r="J4394" i="1" s="1"/>
  <c r="D4395" i="1"/>
  <c r="D4396" i="1"/>
  <c r="D4397" i="1"/>
  <c r="D4398" i="1"/>
  <c r="J4398" i="1" s="1"/>
  <c r="D4399" i="1"/>
  <c r="D4400" i="1"/>
  <c r="D4401" i="1"/>
  <c r="D4402" i="1"/>
  <c r="J4402" i="1" s="1"/>
  <c r="D4403" i="1"/>
  <c r="D4404" i="1"/>
  <c r="D4405" i="1"/>
  <c r="D4406" i="1"/>
  <c r="J4406" i="1" s="1"/>
  <c r="D4407" i="1"/>
  <c r="D4408" i="1"/>
  <c r="D4409" i="1"/>
  <c r="D4410" i="1"/>
  <c r="J4410" i="1" s="1"/>
  <c r="D4411" i="1"/>
  <c r="D4412" i="1"/>
  <c r="D4413" i="1"/>
  <c r="D4414" i="1"/>
  <c r="D4415" i="1"/>
  <c r="D4416" i="1"/>
  <c r="D4417" i="1"/>
  <c r="D4418" i="1"/>
  <c r="J4418" i="1" s="1"/>
  <c r="D4419" i="1"/>
  <c r="D4420" i="1"/>
  <c r="D4421" i="1"/>
  <c r="D4422" i="1"/>
  <c r="J4422" i="1" s="1"/>
  <c r="D4423" i="1"/>
  <c r="D4424" i="1"/>
  <c r="D4425" i="1"/>
  <c r="D4426" i="1"/>
  <c r="J4426" i="1" s="1"/>
  <c r="D4427" i="1"/>
  <c r="D4428" i="1"/>
  <c r="D4429" i="1"/>
  <c r="D4430" i="1"/>
  <c r="J4430" i="1" s="1"/>
  <c r="D4431" i="1"/>
  <c r="D4432" i="1"/>
  <c r="D4433" i="1"/>
  <c r="D4434" i="1"/>
  <c r="J4434" i="1" s="1"/>
  <c r="D4435" i="1"/>
  <c r="D4436" i="1"/>
  <c r="D4437" i="1"/>
  <c r="D4438" i="1"/>
  <c r="J4438" i="1" s="1"/>
  <c r="D4439" i="1"/>
  <c r="D4440" i="1"/>
  <c r="D4441" i="1"/>
  <c r="D4442" i="1"/>
  <c r="J4442" i="1" s="1"/>
  <c r="D4443" i="1"/>
  <c r="D4444" i="1"/>
  <c r="D4445" i="1"/>
  <c r="D4446" i="1"/>
  <c r="D4447" i="1"/>
  <c r="D4448" i="1"/>
  <c r="D4449" i="1"/>
  <c r="D4450" i="1"/>
  <c r="J4450" i="1" s="1"/>
  <c r="D4451" i="1"/>
  <c r="D4452" i="1"/>
  <c r="D4453" i="1"/>
  <c r="D4454" i="1"/>
  <c r="J4454" i="1" s="1"/>
  <c r="D4455" i="1"/>
  <c r="D4456" i="1"/>
  <c r="D4457" i="1"/>
  <c r="D4458" i="1"/>
  <c r="J4458" i="1" s="1"/>
  <c r="D4459" i="1"/>
  <c r="D4460" i="1"/>
  <c r="D4461" i="1"/>
  <c r="D4462" i="1"/>
  <c r="J4462" i="1" s="1"/>
  <c r="D4463" i="1"/>
  <c r="D4464" i="1"/>
  <c r="D4465" i="1"/>
  <c r="D4466" i="1"/>
  <c r="J4466" i="1" s="1"/>
  <c r="D4467" i="1"/>
  <c r="D4468" i="1"/>
  <c r="D4469" i="1"/>
  <c r="D4470" i="1"/>
  <c r="J4470" i="1" s="1"/>
  <c r="D4471" i="1"/>
  <c r="D4472" i="1"/>
  <c r="D4473" i="1"/>
  <c r="D4474" i="1"/>
  <c r="J4474" i="1" s="1"/>
  <c r="D4475" i="1"/>
  <c r="D4476" i="1"/>
  <c r="D4477" i="1"/>
  <c r="D4478" i="1"/>
  <c r="D4479" i="1"/>
  <c r="D4480" i="1"/>
  <c r="D4481" i="1"/>
  <c r="D4482" i="1"/>
  <c r="J4482" i="1" s="1"/>
  <c r="D4483" i="1"/>
  <c r="D4484" i="1"/>
  <c r="D4485" i="1"/>
  <c r="D4486" i="1"/>
  <c r="J4486" i="1" s="1"/>
  <c r="D4487" i="1"/>
  <c r="D4488" i="1"/>
  <c r="D4489" i="1"/>
  <c r="D4490" i="1"/>
  <c r="J4490" i="1" s="1"/>
  <c r="D4491" i="1"/>
  <c r="D4492" i="1"/>
  <c r="D4493" i="1"/>
  <c r="D4494" i="1"/>
  <c r="J4494" i="1" s="1"/>
  <c r="D4495" i="1"/>
  <c r="D4496" i="1"/>
  <c r="D4497" i="1"/>
  <c r="D4498" i="1"/>
  <c r="J4498" i="1" s="1"/>
  <c r="D4499" i="1"/>
  <c r="D4500" i="1"/>
  <c r="D4501" i="1"/>
  <c r="D4502" i="1"/>
  <c r="J4502" i="1" s="1"/>
  <c r="D4503" i="1"/>
  <c r="D4504" i="1"/>
  <c r="D4505" i="1"/>
  <c r="D4506" i="1"/>
  <c r="J4506" i="1" s="1"/>
  <c r="D4507" i="1"/>
  <c r="D4508" i="1"/>
  <c r="D4509" i="1"/>
  <c r="D4510" i="1"/>
  <c r="D4511" i="1"/>
  <c r="D4512" i="1"/>
  <c r="D4513" i="1"/>
  <c r="D4514" i="1"/>
  <c r="J4514" i="1" s="1"/>
  <c r="D4515" i="1"/>
  <c r="D4516" i="1"/>
  <c r="D4517" i="1"/>
  <c r="D4518" i="1"/>
  <c r="J4518" i="1" s="1"/>
  <c r="D4519" i="1"/>
  <c r="D4520" i="1"/>
  <c r="D4521" i="1"/>
  <c r="D4522" i="1"/>
  <c r="J4522" i="1" s="1"/>
  <c r="D4523" i="1"/>
  <c r="D4524" i="1"/>
  <c r="D4525" i="1"/>
  <c r="D4526" i="1"/>
  <c r="J4526" i="1" s="1"/>
  <c r="D4527" i="1"/>
  <c r="D4528" i="1"/>
  <c r="D4529" i="1"/>
  <c r="D4530" i="1"/>
  <c r="J4530" i="1" s="1"/>
  <c r="D4531" i="1"/>
  <c r="D4532" i="1"/>
  <c r="D4533" i="1"/>
  <c r="D4534" i="1"/>
  <c r="J4534" i="1" s="1"/>
  <c r="D4535" i="1"/>
  <c r="D4536" i="1"/>
  <c r="D4537" i="1"/>
  <c r="D4538" i="1"/>
  <c r="J4538" i="1" s="1"/>
  <c r="D4539" i="1"/>
  <c r="D4540" i="1"/>
  <c r="D4541" i="1"/>
  <c r="D4542" i="1"/>
  <c r="D4543" i="1"/>
  <c r="D4544" i="1"/>
  <c r="D4545" i="1"/>
  <c r="D4546" i="1"/>
  <c r="J4546" i="1" s="1"/>
  <c r="D4547" i="1"/>
  <c r="D4548" i="1"/>
  <c r="D4549" i="1"/>
  <c r="D4550" i="1"/>
  <c r="J4550" i="1" s="1"/>
  <c r="D4551" i="1"/>
  <c r="D4552" i="1"/>
  <c r="D4553" i="1"/>
  <c r="D4554" i="1"/>
  <c r="J4554" i="1" s="1"/>
  <c r="D4555" i="1"/>
  <c r="D4556" i="1"/>
  <c r="D4557" i="1"/>
  <c r="D4558" i="1"/>
  <c r="J4558" i="1" s="1"/>
  <c r="D4559" i="1"/>
  <c r="D4560" i="1"/>
  <c r="D4561" i="1"/>
  <c r="D4562" i="1"/>
  <c r="J4562" i="1" s="1"/>
  <c r="D4563" i="1"/>
  <c r="D4564" i="1"/>
  <c r="D4565" i="1"/>
  <c r="D4566" i="1"/>
  <c r="J4566" i="1" s="1"/>
  <c r="D4567" i="1"/>
  <c r="D4568" i="1"/>
  <c r="D4569" i="1"/>
  <c r="D4570" i="1"/>
  <c r="J4570" i="1" s="1"/>
  <c r="D4571" i="1"/>
  <c r="D4572" i="1"/>
  <c r="D4573" i="1"/>
  <c r="D4574" i="1"/>
  <c r="D4575" i="1"/>
  <c r="D4576" i="1"/>
  <c r="D4577" i="1"/>
  <c r="D4578" i="1"/>
  <c r="J4578" i="1" s="1"/>
  <c r="D4579" i="1"/>
  <c r="D4580" i="1"/>
  <c r="D4581" i="1"/>
  <c r="D4582" i="1"/>
  <c r="J4582" i="1" s="1"/>
  <c r="D4583" i="1"/>
  <c r="D4584" i="1"/>
  <c r="D4585" i="1"/>
  <c r="D4586" i="1"/>
  <c r="J4586" i="1" s="1"/>
  <c r="D4587" i="1"/>
  <c r="D4588" i="1"/>
  <c r="D4589" i="1"/>
  <c r="D4590" i="1"/>
  <c r="J4590" i="1" s="1"/>
  <c r="D4591" i="1"/>
  <c r="D4592" i="1"/>
  <c r="D4593" i="1"/>
  <c r="D4594" i="1"/>
  <c r="J4594" i="1" s="1"/>
  <c r="D4595" i="1"/>
  <c r="D4596" i="1"/>
  <c r="D4597" i="1"/>
  <c r="D4598" i="1"/>
  <c r="J4598" i="1" s="1"/>
  <c r="D4599" i="1"/>
  <c r="D4600" i="1"/>
  <c r="D4601" i="1"/>
  <c r="D4602" i="1"/>
  <c r="J4602" i="1" s="1"/>
  <c r="D4603" i="1"/>
  <c r="D4604" i="1"/>
  <c r="D4605" i="1"/>
  <c r="D4606" i="1"/>
  <c r="D4607" i="1"/>
  <c r="D4608" i="1"/>
  <c r="D4609" i="1"/>
  <c r="D4610" i="1"/>
  <c r="J4610" i="1" s="1"/>
  <c r="D4611" i="1"/>
  <c r="D4612" i="1"/>
  <c r="D4613" i="1"/>
  <c r="D4614" i="1"/>
  <c r="J4614" i="1" s="1"/>
  <c r="D4615" i="1"/>
  <c r="D4616" i="1"/>
  <c r="D4617" i="1"/>
  <c r="D4618" i="1"/>
  <c r="J4618" i="1" s="1"/>
  <c r="D4619" i="1"/>
  <c r="D4620" i="1"/>
  <c r="D4621" i="1"/>
  <c r="D4622" i="1"/>
  <c r="J4622" i="1" s="1"/>
  <c r="D4623" i="1"/>
  <c r="D4624" i="1"/>
  <c r="D4625" i="1"/>
  <c r="D4626" i="1"/>
  <c r="J4626" i="1" s="1"/>
  <c r="D4627" i="1"/>
  <c r="D4628" i="1"/>
  <c r="D4629" i="1"/>
  <c r="D4630" i="1"/>
  <c r="J4630" i="1" s="1"/>
  <c r="D4631" i="1"/>
  <c r="D4632" i="1"/>
  <c r="D4633" i="1"/>
  <c r="D4634" i="1"/>
  <c r="J4634" i="1" s="1"/>
  <c r="D4635" i="1"/>
  <c r="D4636" i="1"/>
  <c r="D4637" i="1"/>
  <c r="D4638" i="1"/>
  <c r="J4638" i="1" s="1"/>
  <c r="D4639" i="1"/>
  <c r="D4640" i="1"/>
  <c r="D4641" i="1"/>
  <c r="D4352" i="1"/>
  <c r="D4353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D4072" i="1"/>
  <c r="I4072" i="1"/>
  <c r="D4073" i="1"/>
  <c r="I4073" i="1"/>
  <c r="D4074" i="1"/>
  <c r="I4074" i="1"/>
  <c r="D4075" i="1"/>
  <c r="I4075" i="1"/>
  <c r="D4076" i="1"/>
  <c r="I4076" i="1"/>
  <c r="D4077" i="1"/>
  <c r="I4077" i="1"/>
  <c r="D4078" i="1"/>
  <c r="I4078" i="1"/>
  <c r="D4079" i="1"/>
  <c r="I4079" i="1"/>
  <c r="D4080" i="1"/>
  <c r="I4080" i="1"/>
  <c r="D4081" i="1"/>
  <c r="I4081" i="1"/>
  <c r="D4082" i="1"/>
  <c r="I4082" i="1"/>
  <c r="D4083" i="1"/>
  <c r="I4083" i="1"/>
  <c r="D4084" i="1"/>
  <c r="I4084" i="1"/>
  <c r="D4085" i="1"/>
  <c r="I4085" i="1"/>
  <c r="D4086" i="1"/>
  <c r="I4086" i="1"/>
  <c r="D4087" i="1"/>
  <c r="I4087" i="1"/>
  <c r="D4088" i="1"/>
  <c r="I4088" i="1"/>
  <c r="D4089" i="1"/>
  <c r="I4089" i="1"/>
  <c r="D4090" i="1"/>
  <c r="I4090" i="1"/>
  <c r="D4091" i="1"/>
  <c r="I4091" i="1"/>
  <c r="D4092" i="1"/>
  <c r="I4092" i="1"/>
  <c r="J4092" i="1" s="1"/>
  <c r="D4093" i="1"/>
  <c r="I4093" i="1"/>
  <c r="D4094" i="1"/>
  <c r="I4094" i="1"/>
  <c r="D4095" i="1"/>
  <c r="I4095" i="1"/>
  <c r="D4096" i="1"/>
  <c r="I4096" i="1"/>
  <c r="D4097" i="1"/>
  <c r="I4097" i="1"/>
  <c r="D4098" i="1"/>
  <c r="I4098" i="1"/>
  <c r="D4099" i="1"/>
  <c r="I4099" i="1"/>
  <c r="D4100" i="1"/>
  <c r="I4100" i="1"/>
  <c r="D4101" i="1"/>
  <c r="I4101" i="1"/>
  <c r="D4102" i="1"/>
  <c r="I4102" i="1"/>
  <c r="D4103" i="1"/>
  <c r="I4103" i="1"/>
  <c r="D4104" i="1"/>
  <c r="I4104" i="1"/>
  <c r="D4105" i="1"/>
  <c r="I4105" i="1"/>
  <c r="D4106" i="1"/>
  <c r="I4106" i="1"/>
  <c r="D4107" i="1"/>
  <c r="I4107" i="1"/>
  <c r="D4108" i="1"/>
  <c r="I4108" i="1"/>
  <c r="D4109" i="1"/>
  <c r="I4109" i="1"/>
  <c r="D4110" i="1"/>
  <c r="I4110" i="1"/>
  <c r="D4111" i="1"/>
  <c r="I4111" i="1"/>
  <c r="D4112" i="1"/>
  <c r="I4112" i="1"/>
  <c r="D4113" i="1"/>
  <c r="I4113" i="1"/>
  <c r="D4114" i="1"/>
  <c r="I4114" i="1"/>
  <c r="D4115" i="1"/>
  <c r="I4115" i="1"/>
  <c r="D4116" i="1"/>
  <c r="I4116" i="1"/>
  <c r="J4116" i="1" s="1"/>
  <c r="D4117" i="1"/>
  <c r="I4117" i="1"/>
  <c r="D4118" i="1"/>
  <c r="I4118" i="1"/>
  <c r="D4119" i="1"/>
  <c r="I4119" i="1"/>
  <c r="D4120" i="1"/>
  <c r="I4120" i="1"/>
  <c r="D4121" i="1"/>
  <c r="I4121" i="1"/>
  <c r="D4122" i="1"/>
  <c r="I4122" i="1"/>
  <c r="D4123" i="1"/>
  <c r="I4123" i="1"/>
  <c r="D4124" i="1"/>
  <c r="I4124" i="1"/>
  <c r="D4125" i="1"/>
  <c r="I4125" i="1"/>
  <c r="D4126" i="1"/>
  <c r="I4126" i="1"/>
  <c r="D4127" i="1"/>
  <c r="I4127" i="1"/>
  <c r="D4128" i="1"/>
  <c r="I4128" i="1"/>
  <c r="D4129" i="1"/>
  <c r="I4129" i="1"/>
  <c r="D4130" i="1"/>
  <c r="I4130" i="1"/>
  <c r="D4131" i="1"/>
  <c r="I4131" i="1"/>
  <c r="D4132" i="1"/>
  <c r="I4132" i="1"/>
  <c r="D4133" i="1"/>
  <c r="I4133" i="1"/>
  <c r="D4134" i="1"/>
  <c r="I4134" i="1"/>
  <c r="D4135" i="1"/>
  <c r="I4135" i="1"/>
  <c r="D4136" i="1"/>
  <c r="I4136" i="1"/>
  <c r="D4137" i="1"/>
  <c r="I4137" i="1"/>
  <c r="D4138" i="1"/>
  <c r="I4138" i="1"/>
  <c r="D4139" i="1"/>
  <c r="I4139" i="1"/>
  <c r="D4140" i="1"/>
  <c r="I4140" i="1"/>
  <c r="D4141" i="1"/>
  <c r="I4141" i="1"/>
  <c r="D4142" i="1"/>
  <c r="I4142" i="1"/>
  <c r="D4143" i="1"/>
  <c r="I4143" i="1"/>
  <c r="D4144" i="1"/>
  <c r="I4144" i="1"/>
  <c r="D4145" i="1"/>
  <c r="I4145" i="1"/>
  <c r="D4146" i="1"/>
  <c r="I4146" i="1"/>
  <c r="D4147" i="1"/>
  <c r="I4147" i="1"/>
  <c r="D4148" i="1"/>
  <c r="I4148" i="1"/>
  <c r="D4149" i="1"/>
  <c r="I4149" i="1"/>
  <c r="D4150" i="1"/>
  <c r="I4150" i="1"/>
  <c r="D4151" i="1"/>
  <c r="I4151" i="1"/>
  <c r="D4152" i="1"/>
  <c r="I4152" i="1"/>
  <c r="D4153" i="1"/>
  <c r="I4153" i="1"/>
  <c r="D4154" i="1"/>
  <c r="I4154" i="1"/>
  <c r="D4155" i="1"/>
  <c r="I4155" i="1"/>
  <c r="D4156" i="1"/>
  <c r="I4156" i="1"/>
  <c r="D4157" i="1"/>
  <c r="I4157" i="1"/>
  <c r="D4158" i="1"/>
  <c r="I4158" i="1"/>
  <c r="D4159" i="1"/>
  <c r="I4159" i="1"/>
  <c r="D4160" i="1"/>
  <c r="I4160" i="1"/>
  <c r="D4161" i="1"/>
  <c r="I4161" i="1"/>
  <c r="D4162" i="1"/>
  <c r="I4162" i="1"/>
  <c r="D4163" i="1"/>
  <c r="I4163" i="1"/>
  <c r="D4164" i="1"/>
  <c r="I4164" i="1"/>
  <c r="D4165" i="1"/>
  <c r="I4165" i="1"/>
  <c r="D4166" i="1"/>
  <c r="I4166" i="1"/>
  <c r="D4167" i="1"/>
  <c r="I4167" i="1"/>
  <c r="D4168" i="1"/>
  <c r="I4168" i="1"/>
  <c r="D4169" i="1"/>
  <c r="I4169" i="1"/>
  <c r="D4170" i="1"/>
  <c r="I4170" i="1"/>
  <c r="J4170" i="1" s="1"/>
  <c r="D4171" i="1"/>
  <c r="I4171" i="1"/>
  <c r="D4172" i="1"/>
  <c r="I4172" i="1"/>
  <c r="D4173" i="1"/>
  <c r="I4173" i="1"/>
  <c r="D4174" i="1"/>
  <c r="I4174" i="1"/>
  <c r="D4175" i="1"/>
  <c r="I4175" i="1"/>
  <c r="D4176" i="1"/>
  <c r="I4176" i="1"/>
  <c r="D4177" i="1"/>
  <c r="I4177" i="1"/>
  <c r="D4178" i="1"/>
  <c r="I4178" i="1"/>
  <c r="D4179" i="1"/>
  <c r="I4179" i="1"/>
  <c r="D4180" i="1"/>
  <c r="I4180" i="1"/>
  <c r="D4181" i="1"/>
  <c r="I4181" i="1"/>
  <c r="D4182" i="1"/>
  <c r="I4182" i="1"/>
  <c r="D4183" i="1"/>
  <c r="I4183" i="1"/>
  <c r="D4184" i="1"/>
  <c r="I4184" i="1"/>
  <c r="D4185" i="1"/>
  <c r="I4185" i="1"/>
  <c r="D4186" i="1"/>
  <c r="I4186" i="1"/>
  <c r="D4187" i="1"/>
  <c r="I4187" i="1"/>
  <c r="D4188" i="1"/>
  <c r="I4188" i="1"/>
  <c r="D4189" i="1"/>
  <c r="I4189" i="1"/>
  <c r="D4190" i="1"/>
  <c r="I4190" i="1"/>
  <c r="D4191" i="1"/>
  <c r="I4191" i="1"/>
  <c r="D4192" i="1"/>
  <c r="I4192" i="1"/>
  <c r="D4193" i="1"/>
  <c r="I4193" i="1"/>
  <c r="D4194" i="1"/>
  <c r="I4194" i="1"/>
  <c r="D4195" i="1"/>
  <c r="I4195" i="1"/>
  <c r="D4196" i="1"/>
  <c r="I4196" i="1"/>
  <c r="D4197" i="1"/>
  <c r="I4197" i="1"/>
  <c r="D4198" i="1"/>
  <c r="I4198" i="1"/>
  <c r="D4199" i="1"/>
  <c r="I4199" i="1"/>
  <c r="D4200" i="1"/>
  <c r="I4200" i="1"/>
  <c r="D4201" i="1"/>
  <c r="I4201" i="1"/>
  <c r="D4202" i="1"/>
  <c r="I4202" i="1"/>
  <c r="D4203" i="1"/>
  <c r="I4203" i="1"/>
  <c r="D4204" i="1"/>
  <c r="I4204" i="1"/>
  <c r="D4205" i="1"/>
  <c r="I4205" i="1"/>
  <c r="D4206" i="1"/>
  <c r="I4206" i="1"/>
  <c r="J4206" i="1" s="1"/>
  <c r="D4207" i="1"/>
  <c r="I4207" i="1"/>
  <c r="D4208" i="1"/>
  <c r="I4208" i="1"/>
  <c r="D4209" i="1"/>
  <c r="I4209" i="1"/>
  <c r="D4210" i="1"/>
  <c r="I4210" i="1"/>
  <c r="D4211" i="1"/>
  <c r="I4211" i="1"/>
  <c r="D4212" i="1"/>
  <c r="I4212" i="1"/>
  <c r="D4213" i="1"/>
  <c r="I4213" i="1"/>
  <c r="D4214" i="1"/>
  <c r="I4214" i="1"/>
  <c r="D4215" i="1"/>
  <c r="I4215" i="1"/>
  <c r="D4216" i="1"/>
  <c r="I4216" i="1"/>
  <c r="D4217" i="1"/>
  <c r="I4217" i="1"/>
  <c r="D4218" i="1"/>
  <c r="I4218" i="1"/>
  <c r="J4218" i="1" s="1"/>
  <c r="D4219" i="1"/>
  <c r="I4219" i="1"/>
  <c r="D4220" i="1"/>
  <c r="I4220" i="1"/>
  <c r="D4221" i="1"/>
  <c r="I4221" i="1"/>
  <c r="D4222" i="1"/>
  <c r="I4222" i="1"/>
  <c r="D4223" i="1"/>
  <c r="I4223" i="1"/>
  <c r="D4224" i="1"/>
  <c r="I4224" i="1"/>
  <c r="D4225" i="1"/>
  <c r="I4225" i="1"/>
  <c r="D4226" i="1"/>
  <c r="I4226" i="1"/>
  <c r="D4227" i="1"/>
  <c r="I4227" i="1"/>
  <c r="D4228" i="1"/>
  <c r="I4228" i="1"/>
  <c r="D4229" i="1"/>
  <c r="I4229" i="1"/>
  <c r="D4230" i="1"/>
  <c r="I4230" i="1"/>
  <c r="D4231" i="1"/>
  <c r="I4231" i="1"/>
  <c r="D4232" i="1"/>
  <c r="I4232" i="1"/>
  <c r="D4233" i="1"/>
  <c r="I4233" i="1"/>
  <c r="D4234" i="1"/>
  <c r="I4234" i="1"/>
  <c r="D4235" i="1"/>
  <c r="I4235" i="1"/>
  <c r="D4236" i="1"/>
  <c r="I4236" i="1"/>
  <c r="D4237" i="1"/>
  <c r="I4237" i="1"/>
  <c r="D4238" i="1"/>
  <c r="I4238" i="1"/>
  <c r="D4239" i="1"/>
  <c r="I4239" i="1"/>
  <c r="D4240" i="1"/>
  <c r="I4240" i="1"/>
  <c r="D4241" i="1"/>
  <c r="I4241" i="1"/>
  <c r="D4242" i="1"/>
  <c r="I4242" i="1"/>
  <c r="D4243" i="1"/>
  <c r="I4243" i="1"/>
  <c r="D4244" i="1"/>
  <c r="I4244" i="1"/>
  <c r="D4245" i="1"/>
  <c r="I4245" i="1"/>
  <c r="D4246" i="1"/>
  <c r="I4246" i="1"/>
  <c r="D4247" i="1"/>
  <c r="I4247" i="1"/>
  <c r="D4248" i="1"/>
  <c r="I4248" i="1"/>
  <c r="D4249" i="1"/>
  <c r="I4249" i="1"/>
  <c r="D4250" i="1"/>
  <c r="I4250" i="1"/>
  <c r="D4251" i="1"/>
  <c r="I4251" i="1"/>
  <c r="D4252" i="1"/>
  <c r="I4252" i="1"/>
  <c r="D4253" i="1"/>
  <c r="I4253" i="1"/>
  <c r="D4254" i="1"/>
  <c r="I4254" i="1"/>
  <c r="D4255" i="1"/>
  <c r="I4255" i="1"/>
  <c r="D4256" i="1"/>
  <c r="I4256" i="1"/>
  <c r="D4257" i="1"/>
  <c r="I4257" i="1"/>
  <c r="D4258" i="1"/>
  <c r="I4258" i="1"/>
  <c r="D4259" i="1"/>
  <c r="I4259" i="1"/>
  <c r="D4260" i="1"/>
  <c r="I4260" i="1"/>
  <c r="D4261" i="1"/>
  <c r="I4261" i="1"/>
  <c r="D4262" i="1"/>
  <c r="I4262" i="1"/>
  <c r="D4263" i="1"/>
  <c r="I4263" i="1"/>
  <c r="D4264" i="1"/>
  <c r="I4264" i="1"/>
  <c r="D4265" i="1"/>
  <c r="I4265" i="1"/>
  <c r="D4266" i="1"/>
  <c r="I4266" i="1"/>
  <c r="D4267" i="1"/>
  <c r="I4267" i="1"/>
  <c r="D4268" i="1"/>
  <c r="I4268" i="1"/>
  <c r="D4269" i="1"/>
  <c r="I4269" i="1"/>
  <c r="D4270" i="1"/>
  <c r="I4270" i="1"/>
  <c r="D4271" i="1"/>
  <c r="I4271" i="1"/>
  <c r="D4272" i="1"/>
  <c r="I4272" i="1"/>
  <c r="D4273" i="1"/>
  <c r="I4273" i="1"/>
  <c r="D4274" i="1"/>
  <c r="I4274" i="1"/>
  <c r="D4275" i="1"/>
  <c r="I4275" i="1"/>
  <c r="D4276" i="1"/>
  <c r="I4276" i="1"/>
  <c r="D4277" i="1"/>
  <c r="I4277" i="1"/>
  <c r="D4278" i="1"/>
  <c r="I4278" i="1"/>
  <c r="D4279" i="1"/>
  <c r="I4279" i="1"/>
  <c r="D4280" i="1"/>
  <c r="I4280" i="1"/>
  <c r="D4281" i="1"/>
  <c r="I4281" i="1"/>
  <c r="D4282" i="1"/>
  <c r="I4282" i="1"/>
  <c r="D4283" i="1"/>
  <c r="I4283" i="1"/>
  <c r="D4284" i="1"/>
  <c r="I4284" i="1"/>
  <c r="D4285" i="1"/>
  <c r="I4285" i="1"/>
  <c r="D4286" i="1"/>
  <c r="I4286" i="1"/>
  <c r="D4287" i="1"/>
  <c r="I4287" i="1"/>
  <c r="D4288" i="1"/>
  <c r="I4288" i="1"/>
  <c r="D4289" i="1"/>
  <c r="I4289" i="1"/>
  <c r="D4290" i="1"/>
  <c r="I4290" i="1"/>
  <c r="D4291" i="1"/>
  <c r="I4291" i="1"/>
  <c r="D4292" i="1"/>
  <c r="I4292" i="1"/>
  <c r="D4293" i="1"/>
  <c r="I4293" i="1"/>
  <c r="D4294" i="1"/>
  <c r="I4294" i="1"/>
  <c r="D4295" i="1"/>
  <c r="I4295" i="1"/>
  <c r="D4296" i="1"/>
  <c r="I4296" i="1"/>
  <c r="D4297" i="1"/>
  <c r="I4297" i="1"/>
  <c r="D4298" i="1"/>
  <c r="I4298" i="1"/>
  <c r="D4299" i="1"/>
  <c r="I4299" i="1"/>
  <c r="D4300" i="1"/>
  <c r="I4300" i="1"/>
  <c r="D4301" i="1"/>
  <c r="I4301" i="1"/>
  <c r="D4302" i="1"/>
  <c r="I4302" i="1"/>
  <c r="D4303" i="1"/>
  <c r="I4303" i="1"/>
  <c r="D4304" i="1"/>
  <c r="I4304" i="1"/>
  <c r="D4305" i="1"/>
  <c r="I4305" i="1"/>
  <c r="D4306" i="1"/>
  <c r="I4306" i="1"/>
  <c r="D4307" i="1"/>
  <c r="I4307" i="1"/>
  <c r="D4308" i="1"/>
  <c r="I4308" i="1"/>
  <c r="D4309" i="1"/>
  <c r="I4309" i="1"/>
  <c r="D4310" i="1"/>
  <c r="I4310" i="1"/>
  <c r="D4311" i="1"/>
  <c r="I4311" i="1"/>
  <c r="D4312" i="1"/>
  <c r="I4312" i="1"/>
  <c r="D4313" i="1"/>
  <c r="I4313" i="1"/>
  <c r="D4314" i="1"/>
  <c r="I4314" i="1"/>
  <c r="D4315" i="1"/>
  <c r="I4315" i="1"/>
  <c r="D4316" i="1"/>
  <c r="I4316" i="1"/>
  <c r="D4317" i="1"/>
  <c r="I4317" i="1"/>
  <c r="D4318" i="1"/>
  <c r="I4318" i="1"/>
  <c r="D4319" i="1"/>
  <c r="I4319" i="1"/>
  <c r="D4320" i="1"/>
  <c r="I4320" i="1"/>
  <c r="D4321" i="1"/>
  <c r="I4321" i="1"/>
  <c r="D4322" i="1"/>
  <c r="I4322" i="1"/>
  <c r="D4323" i="1"/>
  <c r="I4323" i="1"/>
  <c r="D4324" i="1"/>
  <c r="I4324" i="1"/>
  <c r="D4325" i="1"/>
  <c r="I4325" i="1"/>
  <c r="D4326" i="1"/>
  <c r="I4326" i="1"/>
  <c r="D4327" i="1"/>
  <c r="J4327" i="1" s="1"/>
  <c r="I4327" i="1"/>
  <c r="D4328" i="1"/>
  <c r="I4328" i="1"/>
  <c r="D4329" i="1"/>
  <c r="I4329" i="1"/>
  <c r="D4330" i="1"/>
  <c r="I4330" i="1"/>
  <c r="D4331" i="1"/>
  <c r="I4331" i="1"/>
  <c r="D4332" i="1"/>
  <c r="I4332" i="1"/>
  <c r="D4333" i="1"/>
  <c r="I4333" i="1"/>
  <c r="D4334" i="1"/>
  <c r="I4334" i="1"/>
  <c r="D4335" i="1"/>
  <c r="I4335" i="1"/>
  <c r="D4336" i="1"/>
  <c r="I4336" i="1"/>
  <c r="D4337" i="1"/>
  <c r="I4337" i="1"/>
  <c r="D4338" i="1"/>
  <c r="I4338" i="1"/>
  <c r="D4339" i="1"/>
  <c r="I4339" i="1"/>
  <c r="D4340" i="1"/>
  <c r="I4340" i="1"/>
  <c r="D4341" i="1"/>
  <c r="I4341" i="1"/>
  <c r="D4342" i="1"/>
  <c r="I4342" i="1"/>
  <c r="D4343" i="1"/>
  <c r="I4343" i="1"/>
  <c r="D4344" i="1"/>
  <c r="I4344" i="1"/>
  <c r="D4345" i="1"/>
  <c r="I4345" i="1"/>
  <c r="D4346" i="1"/>
  <c r="I4346" i="1"/>
  <c r="D4347" i="1"/>
  <c r="I4347" i="1"/>
  <c r="D4348" i="1"/>
  <c r="I4348" i="1"/>
  <c r="D4349" i="1"/>
  <c r="I4349" i="1"/>
  <c r="D4350" i="1"/>
  <c r="I4350" i="1"/>
  <c r="D4351" i="1"/>
  <c r="I4351" i="1"/>
  <c r="D4063" i="1"/>
  <c r="I4063" i="1"/>
  <c r="D4064" i="1"/>
  <c r="I4064" i="1"/>
  <c r="D4065" i="1"/>
  <c r="I4065" i="1"/>
  <c r="D4066" i="1"/>
  <c r="I4066" i="1"/>
  <c r="D4067" i="1"/>
  <c r="I4067" i="1"/>
  <c r="D4068" i="1"/>
  <c r="I4068" i="1"/>
  <c r="D4069" i="1"/>
  <c r="I4069" i="1"/>
  <c r="D4070" i="1"/>
  <c r="I4070" i="1"/>
  <c r="D4071" i="1"/>
  <c r="I4071" i="1"/>
  <c r="D4062" i="1"/>
  <c r="I4062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3773" i="1"/>
  <c r="L3772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3773" i="1"/>
  <c r="K3772" i="1"/>
  <c r="D3787" i="1"/>
  <c r="I3787" i="1"/>
  <c r="D3788" i="1"/>
  <c r="I3788" i="1"/>
  <c r="D3789" i="1"/>
  <c r="I3789" i="1"/>
  <c r="D3790" i="1"/>
  <c r="I3790" i="1"/>
  <c r="D3791" i="1"/>
  <c r="I3791" i="1"/>
  <c r="D3792" i="1"/>
  <c r="I3792" i="1"/>
  <c r="D3793" i="1"/>
  <c r="I3793" i="1"/>
  <c r="D3794" i="1"/>
  <c r="I3794" i="1"/>
  <c r="D3795" i="1"/>
  <c r="I3795" i="1"/>
  <c r="D3796" i="1"/>
  <c r="I3796" i="1"/>
  <c r="D3797" i="1"/>
  <c r="I3797" i="1"/>
  <c r="D3798" i="1"/>
  <c r="I3798" i="1"/>
  <c r="D3799" i="1"/>
  <c r="I3799" i="1"/>
  <c r="D3800" i="1"/>
  <c r="I3800" i="1"/>
  <c r="D3801" i="1"/>
  <c r="I3801" i="1"/>
  <c r="D3802" i="1"/>
  <c r="I3802" i="1"/>
  <c r="D3803" i="1"/>
  <c r="I3803" i="1"/>
  <c r="D3804" i="1"/>
  <c r="I3804" i="1"/>
  <c r="D3805" i="1"/>
  <c r="I3805" i="1"/>
  <c r="D3806" i="1"/>
  <c r="I3806" i="1"/>
  <c r="D3807" i="1"/>
  <c r="I3807" i="1"/>
  <c r="D3808" i="1"/>
  <c r="I3808" i="1"/>
  <c r="D3809" i="1"/>
  <c r="I3809" i="1"/>
  <c r="D3810" i="1"/>
  <c r="I3810" i="1"/>
  <c r="D3811" i="1"/>
  <c r="I3811" i="1"/>
  <c r="D3812" i="1"/>
  <c r="I3812" i="1"/>
  <c r="D3813" i="1"/>
  <c r="I3813" i="1"/>
  <c r="D3814" i="1"/>
  <c r="I3814" i="1"/>
  <c r="D3815" i="1"/>
  <c r="I3815" i="1"/>
  <c r="D3816" i="1"/>
  <c r="I3816" i="1"/>
  <c r="D3817" i="1"/>
  <c r="I3817" i="1"/>
  <c r="D3818" i="1"/>
  <c r="I3818" i="1"/>
  <c r="D3819" i="1"/>
  <c r="I3819" i="1"/>
  <c r="D3820" i="1"/>
  <c r="I3820" i="1"/>
  <c r="D3821" i="1"/>
  <c r="I3821" i="1"/>
  <c r="D3822" i="1"/>
  <c r="I3822" i="1"/>
  <c r="D3823" i="1"/>
  <c r="I3823" i="1"/>
  <c r="D3824" i="1"/>
  <c r="I3824" i="1"/>
  <c r="D3825" i="1"/>
  <c r="I3825" i="1"/>
  <c r="D3826" i="1"/>
  <c r="I3826" i="1"/>
  <c r="D3827" i="1"/>
  <c r="I3827" i="1"/>
  <c r="D3828" i="1"/>
  <c r="I3828" i="1"/>
  <c r="D3829" i="1"/>
  <c r="I3829" i="1"/>
  <c r="D3830" i="1"/>
  <c r="I3830" i="1"/>
  <c r="D3831" i="1"/>
  <c r="I3831" i="1"/>
  <c r="D3832" i="1"/>
  <c r="I3832" i="1"/>
  <c r="D3833" i="1"/>
  <c r="J3833" i="1" s="1"/>
  <c r="I3833" i="1"/>
  <c r="D3834" i="1"/>
  <c r="I3834" i="1"/>
  <c r="D3835" i="1"/>
  <c r="I3835" i="1"/>
  <c r="D3836" i="1"/>
  <c r="I3836" i="1"/>
  <c r="J3836" i="1" s="1"/>
  <c r="D3837" i="1"/>
  <c r="I3837" i="1"/>
  <c r="D3838" i="1"/>
  <c r="I3838" i="1"/>
  <c r="D3839" i="1"/>
  <c r="J3839" i="1" s="1"/>
  <c r="I3839" i="1"/>
  <c r="D3840" i="1"/>
  <c r="I3840" i="1"/>
  <c r="J3840" i="1" s="1"/>
  <c r="D3841" i="1"/>
  <c r="I3841" i="1"/>
  <c r="D3842" i="1"/>
  <c r="I3842" i="1"/>
  <c r="J3842" i="1" s="1"/>
  <c r="D3843" i="1"/>
  <c r="I3843" i="1"/>
  <c r="D3844" i="1"/>
  <c r="I3844" i="1"/>
  <c r="D3845" i="1"/>
  <c r="J3845" i="1" s="1"/>
  <c r="I3845" i="1"/>
  <c r="D3846" i="1"/>
  <c r="I3846" i="1"/>
  <c r="D3847" i="1"/>
  <c r="I3847" i="1"/>
  <c r="D3848" i="1"/>
  <c r="I3848" i="1"/>
  <c r="D3849" i="1"/>
  <c r="I3849" i="1"/>
  <c r="D3850" i="1"/>
  <c r="I3850" i="1"/>
  <c r="D3851" i="1"/>
  <c r="I3851" i="1"/>
  <c r="D3852" i="1"/>
  <c r="I3852" i="1"/>
  <c r="J3852" i="1" s="1"/>
  <c r="D3853" i="1"/>
  <c r="I3853" i="1"/>
  <c r="D3854" i="1"/>
  <c r="I3854" i="1"/>
  <c r="D3855" i="1"/>
  <c r="I3855" i="1"/>
  <c r="D3856" i="1"/>
  <c r="I3856" i="1"/>
  <c r="D3857" i="1"/>
  <c r="I3857" i="1"/>
  <c r="D3858" i="1"/>
  <c r="I3858" i="1"/>
  <c r="D3859" i="1"/>
  <c r="I3859" i="1"/>
  <c r="D3860" i="1"/>
  <c r="I3860" i="1"/>
  <c r="D3861" i="1"/>
  <c r="I3861" i="1"/>
  <c r="J3861" i="1" s="1"/>
  <c r="D3862" i="1"/>
  <c r="I3862" i="1"/>
  <c r="D3863" i="1"/>
  <c r="I3863" i="1"/>
  <c r="D3864" i="1"/>
  <c r="I3864" i="1"/>
  <c r="D3865" i="1"/>
  <c r="I3865" i="1"/>
  <c r="D3866" i="1"/>
  <c r="I3866" i="1"/>
  <c r="D3867" i="1"/>
  <c r="I3867" i="1"/>
  <c r="D3868" i="1"/>
  <c r="I3868" i="1"/>
  <c r="D3869" i="1"/>
  <c r="I3869" i="1"/>
  <c r="D3870" i="1"/>
  <c r="I3870" i="1"/>
  <c r="D3871" i="1"/>
  <c r="I3871" i="1"/>
  <c r="D3872" i="1"/>
  <c r="I3872" i="1"/>
  <c r="D3873" i="1"/>
  <c r="I3873" i="1"/>
  <c r="D3874" i="1"/>
  <c r="I3874" i="1"/>
  <c r="D3875" i="1"/>
  <c r="I3875" i="1"/>
  <c r="D3876" i="1"/>
  <c r="I3876" i="1"/>
  <c r="D3877" i="1"/>
  <c r="I3877" i="1"/>
  <c r="D3878" i="1"/>
  <c r="I3878" i="1"/>
  <c r="D3879" i="1"/>
  <c r="I3879" i="1"/>
  <c r="D3880" i="1"/>
  <c r="I3880" i="1"/>
  <c r="D3881" i="1"/>
  <c r="I3881" i="1"/>
  <c r="D3882" i="1"/>
  <c r="I3882" i="1"/>
  <c r="D3883" i="1"/>
  <c r="I3883" i="1"/>
  <c r="D3884" i="1"/>
  <c r="I3884" i="1"/>
  <c r="D3885" i="1"/>
  <c r="I3885" i="1"/>
  <c r="D3886" i="1"/>
  <c r="I3886" i="1"/>
  <c r="D3887" i="1"/>
  <c r="I3887" i="1"/>
  <c r="D3888" i="1"/>
  <c r="I3888" i="1"/>
  <c r="D3889" i="1"/>
  <c r="I3889" i="1"/>
  <c r="D3890" i="1"/>
  <c r="I3890" i="1"/>
  <c r="D3891" i="1"/>
  <c r="I3891" i="1"/>
  <c r="D3892" i="1"/>
  <c r="I3892" i="1"/>
  <c r="D3893" i="1"/>
  <c r="I3893" i="1"/>
  <c r="D3894" i="1"/>
  <c r="I3894" i="1"/>
  <c r="J3894" i="1" s="1"/>
  <c r="D3895" i="1"/>
  <c r="I3895" i="1"/>
  <c r="D3896" i="1"/>
  <c r="I3896" i="1"/>
  <c r="D3897" i="1"/>
  <c r="I3897" i="1"/>
  <c r="D3898" i="1"/>
  <c r="I3898" i="1"/>
  <c r="D3899" i="1"/>
  <c r="I3899" i="1"/>
  <c r="D3900" i="1"/>
  <c r="I3900" i="1"/>
  <c r="J3900" i="1" s="1"/>
  <c r="D3901" i="1"/>
  <c r="I3901" i="1"/>
  <c r="D3902" i="1"/>
  <c r="I3902" i="1"/>
  <c r="D3903" i="1"/>
  <c r="I3903" i="1"/>
  <c r="D3904" i="1"/>
  <c r="I3904" i="1"/>
  <c r="D3905" i="1"/>
  <c r="J3905" i="1" s="1"/>
  <c r="I3905" i="1"/>
  <c r="D3906" i="1"/>
  <c r="I3906" i="1"/>
  <c r="D3907" i="1"/>
  <c r="I3907" i="1"/>
  <c r="D3908" i="1"/>
  <c r="I3908" i="1"/>
  <c r="D3909" i="1"/>
  <c r="I3909" i="1"/>
  <c r="D3910" i="1"/>
  <c r="I3910" i="1"/>
  <c r="D3911" i="1"/>
  <c r="I3911" i="1"/>
  <c r="D3912" i="1"/>
  <c r="I3912" i="1"/>
  <c r="D3913" i="1"/>
  <c r="I3913" i="1"/>
  <c r="D3914" i="1"/>
  <c r="I3914" i="1"/>
  <c r="D3915" i="1"/>
  <c r="I3915" i="1"/>
  <c r="D3916" i="1"/>
  <c r="I3916" i="1"/>
  <c r="D3917" i="1"/>
  <c r="J3917" i="1" s="1"/>
  <c r="I3917" i="1"/>
  <c r="D3918" i="1"/>
  <c r="I3918" i="1"/>
  <c r="J3918" i="1" s="1"/>
  <c r="D3919" i="1"/>
  <c r="I3919" i="1"/>
  <c r="D3920" i="1"/>
  <c r="I3920" i="1"/>
  <c r="J3920" i="1" s="1"/>
  <c r="D3921" i="1"/>
  <c r="I3921" i="1"/>
  <c r="D3922" i="1"/>
  <c r="I3922" i="1"/>
  <c r="D3923" i="1"/>
  <c r="I3923" i="1"/>
  <c r="D3924" i="1"/>
  <c r="I3924" i="1"/>
  <c r="D3925" i="1"/>
  <c r="I3925" i="1"/>
  <c r="D3926" i="1"/>
  <c r="I3926" i="1"/>
  <c r="J3926" i="1" s="1"/>
  <c r="D3927" i="1"/>
  <c r="I3927" i="1"/>
  <c r="D3928" i="1"/>
  <c r="I3928" i="1"/>
  <c r="D3929" i="1"/>
  <c r="I3929" i="1"/>
  <c r="D3930" i="1"/>
  <c r="I3930" i="1"/>
  <c r="D3931" i="1"/>
  <c r="I3931" i="1"/>
  <c r="D3932" i="1"/>
  <c r="I3932" i="1"/>
  <c r="J3932" i="1" s="1"/>
  <c r="D3933" i="1"/>
  <c r="I3933" i="1"/>
  <c r="D3934" i="1"/>
  <c r="I3934" i="1"/>
  <c r="D3935" i="1"/>
  <c r="I3935" i="1"/>
  <c r="D3936" i="1"/>
  <c r="I3936" i="1"/>
  <c r="D3937" i="1"/>
  <c r="I3937" i="1"/>
  <c r="D3938" i="1"/>
  <c r="I3938" i="1"/>
  <c r="D3939" i="1"/>
  <c r="I3939" i="1"/>
  <c r="D3940" i="1"/>
  <c r="I3940" i="1"/>
  <c r="D3941" i="1"/>
  <c r="I3941" i="1"/>
  <c r="D3942" i="1"/>
  <c r="I3942" i="1"/>
  <c r="D3943" i="1"/>
  <c r="I3943" i="1"/>
  <c r="D3944" i="1"/>
  <c r="I3944" i="1"/>
  <c r="D3945" i="1"/>
  <c r="I3945" i="1"/>
  <c r="D3946" i="1"/>
  <c r="I3946" i="1"/>
  <c r="D3947" i="1"/>
  <c r="I3947" i="1"/>
  <c r="D3948" i="1"/>
  <c r="I3948" i="1"/>
  <c r="D3949" i="1"/>
  <c r="I3949" i="1"/>
  <c r="D3950" i="1"/>
  <c r="I3950" i="1"/>
  <c r="D3951" i="1"/>
  <c r="I3951" i="1"/>
  <c r="D3952" i="1"/>
  <c r="I3952" i="1"/>
  <c r="D3953" i="1"/>
  <c r="I3953" i="1"/>
  <c r="D3954" i="1"/>
  <c r="I3954" i="1"/>
  <c r="D3955" i="1"/>
  <c r="I3955" i="1"/>
  <c r="D3956" i="1"/>
  <c r="I3956" i="1"/>
  <c r="D3957" i="1"/>
  <c r="I3957" i="1"/>
  <c r="D3958" i="1"/>
  <c r="I3958" i="1"/>
  <c r="D3959" i="1"/>
  <c r="I3959" i="1"/>
  <c r="D3960" i="1"/>
  <c r="I3960" i="1"/>
  <c r="D3961" i="1"/>
  <c r="I3961" i="1"/>
  <c r="D3962" i="1"/>
  <c r="I3962" i="1"/>
  <c r="D3963" i="1"/>
  <c r="I3963" i="1"/>
  <c r="D3964" i="1"/>
  <c r="I3964" i="1"/>
  <c r="D3965" i="1"/>
  <c r="I3965" i="1"/>
  <c r="D3966" i="1"/>
  <c r="I3966" i="1"/>
  <c r="D3967" i="1"/>
  <c r="I3967" i="1"/>
  <c r="D3968" i="1"/>
  <c r="I3968" i="1"/>
  <c r="D3969" i="1"/>
  <c r="I3969" i="1"/>
  <c r="D3970" i="1"/>
  <c r="I3970" i="1"/>
  <c r="D3971" i="1"/>
  <c r="I3971" i="1"/>
  <c r="D3972" i="1"/>
  <c r="I3972" i="1"/>
  <c r="D3973" i="1"/>
  <c r="I3973" i="1"/>
  <c r="D3974" i="1"/>
  <c r="I3974" i="1"/>
  <c r="D3975" i="1"/>
  <c r="I3975" i="1"/>
  <c r="D3976" i="1"/>
  <c r="I3976" i="1"/>
  <c r="D3977" i="1"/>
  <c r="I3977" i="1"/>
  <c r="D3978" i="1"/>
  <c r="I3978" i="1"/>
  <c r="D3979" i="1"/>
  <c r="I3979" i="1"/>
  <c r="D3980" i="1"/>
  <c r="I3980" i="1"/>
  <c r="D3981" i="1"/>
  <c r="I3981" i="1"/>
  <c r="D3982" i="1"/>
  <c r="I3982" i="1"/>
  <c r="D3983" i="1"/>
  <c r="I3983" i="1"/>
  <c r="D3984" i="1"/>
  <c r="I3984" i="1"/>
  <c r="J3984" i="1" s="1"/>
  <c r="D3985" i="1"/>
  <c r="I3985" i="1"/>
  <c r="D3986" i="1"/>
  <c r="I3986" i="1"/>
  <c r="D3987" i="1"/>
  <c r="I3987" i="1"/>
  <c r="D3988" i="1"/>
  <c r="I3988" i="1"/>
  <c r="D3989" i="1"/>
  <c r="J3989" i="1" s="1"/>
  <c r="I3989" i="1"/>
  <c r="D3990" i="1"/>
  <c r="I3990" i="1"/>
  <c r="D3991" i="1"/>
  <c r="I3991" i="1"/>
  <c r="D3992" i="1"/>
  <c r="I3992" i="1"/>
  <c r="D3993" i="1"/>
  <c r="I3993" i="1"/>
  <c r="D3994" i="1"/>
  <c r="I3994" i="1"/>
  <c r="D3995" i="1"/>
  <c r="I3995" i="1"/>
  <c r="D3996" i="1"/>
  <c r="I3996" i="1"/>
  <c r="D3997" i="1"/>
  <c r="I3997" i="1"/>
  <c r="D3998" i="1"/>
  <c r="I3998" i="1"/>
  <c r="D3999" i="1"/>
  <c r="I3999" i="1"/>
  <c r="D4000" i="1"/>
  <c r="I4000" i="1"/>
  <c r="D4001" i="1"/>
  <c r="I4001" i="1"/>
  <c r="D4002" i="1"/>
  <c r="I4002" i="1"/>
  <c r="D4003" i="1"/>
  <c r="I4003" i="1"/>
  <c r="D4004" i="1"/>
  <c r="I4004" i="1"/>
  <c r="D4005" i="1"/>
  <c r="I4005" i="1"/>
  <c r="D4006" i="1"/>
  <c r="I4006" i="1"/>
  <c r="D4007" i="1"/>
  <c r="I4007" i="1"/>
  <c r="D4008" i="1"/>
  <c r="I4008" i="1"/>
  <c r="D4009" i="1"/>
  <c r="I4009" i="1"/>
  <c r="D4010" i="1"/>
  <c r="I4010" i="1"/>
  <c r="D4011" i="1"/>
  <c r="I4011" i="1"/>
  <c r="D4012" i="1"/>
  <c r="I4012" i="1"/>
  <c r="D4013" i="1"/>
  <c r="I4013" i="1"/>
  <c r="D4014" i="1"/>
  <c r="I4014" i="1"/>
  <c r="D4015" i="1"/>
  <c r="I4015" i="1"/>
  <c r="D4016" i="1"/>
  <c r="I4016" i="1"/>
  <c r="D4017" i="1"/>
  <c r="I4017" i="1"/>
  <c r="D4018" i="1"/>
  <c r="I4018" i="1"/>
  <c r="D4019" i="1"/>
  <c r="I4019" i="1"/>
  <c r="D4020" i="1"/>
  <c r="I4020" i="1"/>
  <c r="D4021" i="1"/>
  <c r="I4021" i="1"/>
  <c r="D4022" i="1"/>
  <c r="I4022" i="1"/>
  <c r="D4023" i="1"/>
  <c r="I4023" i="1"/>
  <c r="D4024" i="1"/>
  <c r="I4024" i="1"/>
  <c r="D4025" i="1"/>
  <c r="I4025" i="1"/>
  <c r="D4026" i="1"/>
  <c r="I4026" i="1"/>
  <c r="D4027" i="1"/>
  <c r="I4027" i="1"/>
  <c r="D4028" i="1"/>
  <c r="I4028" i="1"/>
  <c r="D4029" i="1"/>
  <c r="I4029" i="1"/>
  <c r="D4030" i="1"/>
  <c r="I4030" i="1"/>
  <c r="D4031" i="1"/>
  <c r="I4031" i="1"/>
  <c r="D4032" i="1"/>
  <c r="I4032" i="1"/>
  <c r="D4033" i="1"/>
  <c r="I4033" i="1"/>
  <c r="D4034" i="1"/>
  <c r="I4034" i="1"/>
  <c r="D4035" i="1"/>
  <c r="I4035" i="1"/>
  <c r="D4036" i="1"/>
  <c r="I4036" i="1"/>
  <c r="D4037" i="1"/>
  <c r="I4037" i="1"/>
  <c r="D4038" i="1"/>
  <c r="I4038" i="1"/>
  <c r="D4039" i="1"/>
  <c r="I4039" i="1"/>
  <c r="D4040" i="1"/>
  <c r="I4040" i="1"/>
  <c r="D4041" i="1"/>
  <c r="I4041" i="1"/>
  <c r="D4042" i="1"/>
  <c r="I4042" i="1"/>
  <c r="D4043" i="1"/>
  <c r="I4043" i="1"/>
  <c r="D4044" i="1"/>
  <c r="I4044" i="1"/>
  <c r="D4045" i="1"/>
  <c r="I4045" i="1"/>
  <c r="D4046" i="1"/>
  <c r="I4046" i="1"/>
  <c r="D4047" i="1"/>
  <c r="I4047" i="1"/>
  <c r="D4048" i="1"/>
  <c r="I4048" i="1"/>
  <c r="D4049" i="1"/>
  <c r="I4049" i="1"/>
  <c r="D4050" i="1"/>
  <c r="I4050" i="1"/>
  <c r="D4051" i="1"/>
  <c r="I4051" i="1"/>
  <c r="D4052" i="1"/>
  <c r="I4052" i="1"/>
  <c r="D4053" i="1"/>
  <c r="I4053" i="1"/>
  <c r="D4054" i="1"/>
  <c r="I4054" i="1"/>
  <c r="D4055" i="1"/>
  <c r="I4055" i="1"/>
  <c r="D4056" i="1"/>
  <c r="I4056" i="1"/>
  <c r="D4057" i="1"/>
  <c r="I4057" i="1"/>
  <c r="D4058" i="1"/>
  <c r="I4058" i="1"/>
  <c r="D4059" i="1"/>
  <c r="I4059" i="1"/>
  <c r="D4060" i="1"/>
  <c r="I4060" i="1"/>
  <c r="D4061" i="1"/>
  <c r="I4061" i="1"/>
  <c r="D3775" i="1"/>
  <c r="I3775" i="1"/>
  <c r="D3776" i="1"/>
  <c r="I3776" i="1"/>
  <c r="D3777" i="1"/>
  <c r="I3777" i="1"/>
  <c r="D3778" i="1"/>
  <c r="I3778" i="1"/>
  <c r="D3779" i="1"/>
  <c r="I3779" i="1"/>
  <c r="D3780" i="1"/>
  <c r="I3780" i="1"/>
  <c r="D3781" i="1"/>
  <c r="I3781" i="1"/>
  <c r="D3782" i="1"/>
  <c r="I3782" i="1"/>
  <c r="D3783" i="1"/>
  <c r="I3783" i="1"/>
  <c r="D3784" i="1"/>
  <c r="I3784" i="1"/>
  <c r="D3785" i="1"/>
  <c r="I3785" i="1"/>
  <c r="D3786" i="1"/>
  <c r="I3786" i="1"/>
  <c r="D3774" i="1"/>
  <c r="I3774" i="1"/>
  <c r="D3773" i="1"/>
  <c r="I3773" i="1"/>
  <c r="D3772" i="1"/>
  <c r="I3772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J2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4029" i="1" l="1"/>
  <c r="J4023" i="1"/>
  <c r="J4921" i="1"/>
  <c r="J4909" i="1"/>
  <c r="J4897" i="1"/>
  <c r="J4885" i="1"/>
  <c r="J4873" i="1"/>
  <c r="J4861" i="1"/>
  <c r="J4849" i="1"/>
  <c r="J4279" i="1"/>
  <c r="J4243" i="1"/>
  <c r="J4213" i="1"/>
  <c r="J4129" i="1"/>
  <c r="J4756" i="1"/>
  <c r="J4744" i="1"/>
  <c r="J4732" i="1"/>
  <c r="J4720" i="1"/>
  <c r="J4708" i="1"/>
  <c r="J4696" i="1"/>
  <c r="J4684" i="1"/>
  <c r="J4672" i="1"/>
  <c r="J4660" i="1"/>
  <c r="J4648" i="1"/>
  <c r="J4924" i="1"/>
  <c r="J4912" i="1"/>
  <c r="J4900" i="1"/>
  <c r="J4888" i="1"/>
  <c r="J4876" i="1"/>
  <c r="J4864" i="1"/>
  <c r="J4852" i="1"/>
  <c r="J4840" i="1"/>
  <c r="J4828" i="1"/>
  <c r="J4816" i="1"/>
  <c r="J4804" i="1"/>
  <c r="J4792" i="1"/>
  <c r="J4780" i="1"/>
  <c r="J4768" i="1"/>
  <c r="J3982" i="1"/>
  <c r="J3964" i="1"/>
  <c r="J3916" i="1"/>
  <c r="J3904" i="1"/>
  <c r="J4199" i="1"/>
  <c r="J4175" i="1"/>
  <c r="J4145" i="1"/>
  <c r="J4115" i="1"/>
  <c r="J4109" i="1"/>
  <c r="J4079" i="1"/>
  <c r="J3828" i="1"/>
  <c r="J4345" i="1"/>
  <c r="J4339" i="1"/>
  <c r="J4100" i="1"/>
  <c r="J4081" i="1"/>
  <c r="J3795" i="1"/>
  <c r="J4070" i="1"/>
  <c r="J4323" i="1"/>
  <c r="J4233" i="1"/>
  <c r="J4227" i="1"/>
  <c r="J4154" i="1"/>
  <c r="J4130" i="1"/>
  <c r="J4208" i="1"/>
  <c r="J4001" i="1"/>
  <c r="J4147" i="1"/>
  <c r="J3880" i="1"/>
  <c r="J4074" i="1"/>
  <c r="J4000" i="1"/>
  <c r="J4049" i="1"/>
  <c r="J4025" i="1"/>
  <c r="J4024" i="1"/>
  <c r="J4018" i="1"/>
  <c r="J4314" i="1"/>
  <c r="J4062" i="1"/>
  <c r="J4343" i="1"/>
  <c r="J4337" i="1"/>
  <c r="J4284" i="1"/>
  <c r="J3778" i="1"/>
  <c r="J4073" i="1"/>
  <c r="J4319" i="1"/>
  <c r="J4283" i="1"/>
  <c r="J4247" i="1"/>
  <c r="J3921" i="1"/>
  <c r="J3915" i="1"/>
  <c r="J4270" i="1"/>
  <c r="J4258" i="1"/>
  <c r="J4234" i="1"/>
  <c r="J4174" i="1"/>
  <c r="J4162" i="1"/>
  <c r="J4090" i="1"/>
  <c r="J4078" i="1"/>
  <c r="J4751" i="1"/>
  <c r="J4739" i="1"/>
  <c r="J4727" i="1"/>
  <c r="J4931" i="1"/>
  <c r="J4919" i="1"/>
  <c r="J4907" i="1"/>
  <c r="J4895" i="1"/>
  <c r="J4883" i="1"/>
  <c r="J4871" i="1"/>
  <c r="J4859" i="1"/>
  <c r="J4847" i="1"/>
  <c r="J4835" i="1"/>
  <c r="J4823" i="1"/>
  <c r="J4811" i="1"/>
  <c r="J4799" i="1"/>
  <c r="J4787" i="1"/>
  <c r="J4775" i="1"/>
  <c r="J4837" i="1"/>
  <c r="J4825" i="1"/>
  <c r="J4813" i="1"/>
  <c r="J4801" i="1"/>
  <c r="J4789" i="1"/>
  <c r="J4777" i="1"/>
  <c r="J4765" i="1"/>
  <c r="J4753" i="1"/>
  <c r="J4741" i="1"/>
  <c r="J4729" i="1"/>
  <c r="J4717" i="1"/>
  <c r="J4705" i="1"/>
  <c r="J4693" i="1"/>
  <c r="J4681" i="1"/>
  <c r="J4669" i="1"/>
  <c r="J4657" i="1"/>
  <c r="J4645" i="1"/>
  <c r="J4033" i="1"/>
  <c r="J4015" i="1"/>
  <c r="J3937" i="1"/>
  <c r="J3925" i="1"/>
  <c r="J3811" i="1"/>
  <c r="J3799" i="1"/>
  <c r="J4346" i="1"/>
  <c r="J4179" i="1"/>
  <c r="J4155" i="1"/>
  <c r="J4763" i="1"/>
  <c r="J3936" i="1"/>
  <c r="J3804" i="1"/>
  <c r="J4106" i="1"/>
  <c r="J4315" i="1"/>
  <c r="J4303" i="1"/>
  <c r="J3809" i="1"/>
  <c r="J3797" i="1"/>
  <c r="J4067" i="1"/>
  <c r="J4332" i="1"/>
  <c r="J4159" i="1"/>
  <c r="J4260" i="1"/>
  <c r="J4135" i="1"/>
  <c r="J4028" i="1"/>
  <c r="J3952" i="1"/>
  <c r="J3832" i="1"/>
  <c r="J4289" i="1"/>
  <c r="J4211" i="1"/>
  <c r="J4188" i="1"/>
  <c r="J3963" i="1"/>
  <c r="J4065" i="1"/>
  <c r="J4193" i="1"/>
  <c r="J4181" i="1"/>
  <c r="J3897" i="1"/>
  <c r="J3825" i="1"/>
  <c r="J3813" i="1"/>
  <c r="J3789" i="1"/>
  <c r="J3824" i="1"/>
  <c r="J4329" i="1"/>
  <c r="J4324" i="1"/>
  <c r="J4056" i="1"/>
  <c r="J4044" i="1"/>
  <c r="J3944" i="1"/>
  <c r="J3896" i="1"/>
  <c r="J4180" i="1"/>
  <c r="J4334" i="1"/>
  <c r="J4287" i="1"/>
  <c r="J4275" i="1"/>
  <c r="J4239" i="1"/>
  <c r="J4132" i="1"/>
  <c r="J4752" i="1"/>
  <c r="J4740" i="1"/>
  <c r="J4728" i="1"/>
  <c r="J4716" i="1"/>
  <c r="J4704" i="1"/>
  <c r="J4013" i="1"/>
  <c r="J3889" i="1"/>
  <c r="J3823" i="1"/>
  <c r="J4322" i="1"/>
  <c r="J4137" i="1"/>
  <c r="J4131" i="1"/>
  <c r="J4083" i="1"/>
  <c r="J4715" i="1"/>
  <c r="J4703" i="1"/>
  <c r="J4691" i="1"/>
  <c r="J4679" i="1"/>
  <c r="J4667" i="1"/>
  <c r="J4655" i="1"/>
  <c r="J4643" i="1"/>
  <c r="J4922" i="1"/>
  <c r="J4910" i="1"/>
  <c r="J4898" i="1"/>
  <c r="J4886" i="1"/>
  <c r="J4874" i="1"/>
  <c r="J4862" i="1"/>
  <c r="J4850" i="1"/>
  <c r="J4838" i="1"/>
  <c r="J4826" i="1"/>
  <c r="J4814" i="1"/>
  <c r="J4802" i="1"/>
  <c r="J4790" i="1"/>
  <c r="J4778" i="1"/>
  <c r="J4766" i="1"/>
  <c r="J4754" i="1"/>
  <c r="J4742" i="1"/>
  <c r="J4730" i="1"/>
  <c r="J4718" i="1"/>
  <c r="J4706" i="1"/>
  <c r="J4694" i="1"/>
  <c r="J4682" i="1"/>
  <c r="J4670" i="1"/>
  <c r="J4658" i="1"/>
  <c r="J4646" i="1"/>
  <c r="J3953" i="1"/>
  <c r="J3864" i="1"/>
  <c r="J4347" i="1"/>
  <c r="J4223" i="1"/>
  <c r="J4574" i="1"/>
  <c r="J4478" i="1"/>
  <c r="J4382" i="1"/>
  <c r="J4057" i="1"/>
  <c r="J4045" i="1"/>
  <c r="J4010" i="1"/>
  <c r="J4004" i="1"/>
  <c r="J3993" i="1"/>
  <c r="J3929" i="1"/>
  <c r="J3899" i="1"/>
  <c r="J3863" i="1"/>
  <c r="J4276" i="1"/>
  <c r="J4240" i="1"/>
  <c r="J4692" i="1"/>
  <c r="J4680" i="1"/>
  <c r="J4668" i="1"/>
  <c r="J4656" i="1"/>
  <c r="J4644" i="1"/>
  <c r="J4050" i="1"/>
  <c r="J3940" i="1"/>
  <c r="J3934" i="1"/>
  <c r="J3928" i="1"/>
  <c r="J4340" i="1"/>
  <c r="J4263" i="1"/>
  <c r="J4257" i="1"/>
  <c r="J4245" i="1"/>
  <c r="J4930" i="1"/>
  <c r="J4918" i="1"/>
  <c r="J4906" i="1"/>
  <c r="J4894" i="1"/>
  <c r="J4882" i="1"/>
  <c r="J4870" i="1"/>
  <c r="J4858" i="1"/>
  <c r="J4846" i="1"/>
  <c r="J4834" i="1"/>
  <c r="J4822" i="1"/>
  <c r="J4810" i="1"/>
  <c r="J4798" i="1"/>
  <c r="J4786" i="1"/>
  <c r="J4774" i="1"/>
  <c r="J4762" i="1"/>
  <c r="J4750" i="1"/>
  <c r="J4738" i="1"/>
  <c r="J4726" i="1"/>
  <c r="J4714" i="1"/>
  <c r="J4702" i="1"/>
  <c r="J4690" i="1"/>
  <c r="J4678" i="1"/>
  <c r="J4666" i="1"/>
  <c r="J4654" i="1"/>
  <c r="J4642" i="1"/>
  <c r="J4061" i="1"/>
  <c r="J4026" i="1"/>
  <c r="J4020" i="1"/>
  <c r="J3991" i="1"/>
  <c r="J3927" i="1"/>
  <c r="J3791" i="1"/>
  <c r="J4292" i="1"/>
  <c r="J4250" i="1"/>
  <c r="J4156" i="1"/>
  <c r="J4138" i="1"/>
  <c r="J4127" i="1"/>
  <c r="J4606" i="1"/>
  <c r="J4510" i="1"/>
  <c r="J4414" i="1"/>
  <c r="J4929" i="1"/>
  <c r="J4917" i="1"/>
  <c r="J4905" i="1"/>
  <c r="J4893" i="1"/>
  <c r="J4881" i="1"/>
  <c r="J4869" i="1"/>
  <c r="J4857" i="1"/>
  <c r="J4845" i="1"/>
  <c r="J4833" i="1"/>
  <c r="J4821" i="1"/>
  <c r="J4809" i="1"/>
  <c r="J4797" i="1"/>
  <c r="J4785" i="1"/>
  <c r="J4773" i="1"/>
  <c r="J4761" i="1"/>
  <c r="J4749" i="1"/>
  <c r="J4737" i="1"/>
  <c r="J4725" i="1"/>
  <c r="J4713" i="1"/>
  <c r="J4701" i="1"/>
  <c r="J4689" i="1"/>
  <c r="J4677" i="1"/>
  <c r="J4665" i="1"/>
  <c r="J4653" i="1"/>
  <c r="J3785" i="1"/>
  <c r="J3779" i="1"/>
  <c r="J3985" i="1"/>
  <c r="J3956" i="1"/>
  <c r="J4350" i="1"/>
  <c r="J4297" i="1"/>
  <c r="J4291" i="1"/>
  <c r="J4161" i="1"/>
  <c r="J4928" i="1"/>
  <c r="J4916" i="1"/>
  <c r="J4904" i="1"/>
  <c r="J4892" i="1"/>
  <c r="J4880" i="1"/>
  <c r="J4868" i="1"/>
  <c r="J4856" i="1"/>
  <c r="J4844" i="1"/>
  <c r="J4832" i="1"/>
  <c r="J4820" i="1"/>
  <c r="J4808" i="1"/>
  <c r="J4796" i="1"/>
  <c r="J4784" i="1"/>
  <c r="J4772" i="1"/>
  <c r="J4760" i="1"/>
  <c r="J4748" i="1"/>
  <c r="J4736" i="1"/>
  <c r="J4724" i="1"/>
  <c r="J4712" i="1"/>
  <c r="J4700" i="1"/>
  <c r="J4688" i="1"/>
  <c r="J4676" i="1"/>
  <c r="J4664" i="1"/>
  <c r="J4652" i="1"/>
  <c r="J4060" i="1"/>
  <c r="J3996" i="1"/>
  <c r="J3990" i="1"/>
  <c r="J3973" i="1"/>
  <c r="J3967" i="1"/>
  <c r="J3891" i="1"/>
  <c r="J3885" i="1"/>
  <c r="J3849" i="1"/>
  <c r="J4651" i="1"/>
  <c r="J3908" i="1"/>
  <c r="J3902" i="1"/>
  <c r="J3860" i="1"/>
  <c r="J3854" i="1"/>
  <c r="J3819" i="1"/>
  <c r="J4255" i="1"/>
  <c r="J4926" i="1"/>
  <c r="J4914" i="1"/>
  <c r="J4902" i="1"/>
  <c r="J4890" i="1"/>
  <c r="J4878" i="1"/>
  <c r="J4866" i="1"/>
  <c r="J4854" i="1"/>
  <c r="J4842" i="1"/>
  <c r="J4830" i="1"/>
  <c r="J4818" i="1"/>
  <c r="J4806" i="1"/>
  <c r="J4794" i="1"/>
  <c r="J4782" i="1"/>
  <c r="J4770" i="1"/>
  <c r="J4758" i="1"/>
  <c r="J4746" i="1"/>
  <c r="J4734" i="1"/>
  <c r="J4722" i="1"/>
  <c r="J4710" i="1"/>
  <c r="J4698" i="1"/>
  <c r="J4686" i="1"/>
  <c r="J4674" i="1"/>
  <c r="J4662" i="1"/>
  <c r="J4650" i="1"/>
  <c r="J4066" i="1"/>
  <c r="J4325" i="1"/>
  <c r="J4307" i="1"/>
  <c r="J4266" i="1"/>
  <c r="J4231" i="1"/>
  <c r="J4207" i="1"/>
  <c r="J4195" i="1"/>
  <c r="J4177" i="1"/>
  <c r="J4095" i="1"/>
  <c r="J4542" i="1"/>
  <c r="J4446" i="1"/>
  <c r="J4925" i="1"/>
  <c r="J4913" i="1"/>
  <c r="J4901" i="1"/>
  <c r="J4889" i="1"/>
  <c r="J4877" i="1"/>
  <c r="J4865" i="1"/>
  <c r="J4853" i="1"/>
  <c r="J4841" i="1"/>
  <c r="J4829" i="1"/>
  <c r="J4817" i="1"/>
  <c r="J4805" i="1"/>
  <c r="J4793" i="1"/>
  <c r="J4781" i="1"/>
  <c r="J4769" i="1"/>
  <c r="J4757" i="1"/>
  <c r="J4745" i="1"/>
  <c r="J4733" i="1"/>
  <c r="J4721" i="1"/>
  <c r="J4709" i="1"/>
  <c r="J4697" i="1"/>
  <c r="J4685" i="1"/>
  <c r="J4673" i="1"/>
  <c r="J4661" i="1"/>
  <c r="J4649" i="1"/>
  <c r="J4053" i="1"/>
  <c r="J3931" i="1"/>
  <c r="J3877" i="1"/>
  <c r="J3871" i="1"/>
  <c r="J3859" i="1"/>
  <c r="J4058" i="1"/>
  <c r="J4052" i="1"/>
  <c r="J4017" i="1"/>
  <c r="J3960" i="1"/>
  <c r="J3835" i="1"/>
  <c r="J3794" i="1"/>
  <c r="J4265" i="1"/>
  <c r="J4241" i="1"/>
  <c r="J4923" i="1"/>
  <c r="J4911" i="1"/>
  <c r="J4899" i="1"/>
  <c r="J4887" i="1"/>
  <c r="J4875" i="1"/>
  <c r="J4863" i="1"/>
  <c r="J4851" i="1"/>
  <c r="J4839" i="1"/>
  <c r="J4827" i="1"/>
  <c r="J4815" i="1"/>
  <c r="J4803" i="1"/>
  <c r="J4791" i="1"/>
  <c r="J4779" i="1"/>
  <c r="J4767" i="1"/>
  <c r="J4755" i="1"/>
  <c r="J4743" i="1"/>
  <c r="J4731" i="1"/>
  <c r="J4719" i="1"/>
  <c r="J4707" i="1"/>
  <c r="J4695" i="1"/>
  <c r="J4683" i="1"/>
  <c r="J4671" i="1"/>
  <c r="J4659" i="1"/>
  <c r="J4647" i="1"/>
  <c r="J3772" i="1"/>
  <c r="J4042" i="1"/>
  <c r="J4036" i="1"/>
  <c r="J4008" i="1"/>
  <c r="J3980" i="1"/>
  <c r="J3968" i="1"/>
  <c r="J3957" i="1"/>
  <c r="J3888" i="1"/>
  <c r="J3870" i="1"/>
  <c r="J3858" i="1"/>
  <c r="J3847" i="1"/>
  <c r="J3818" i="1"/>
  <c r="J3807" i="1"/>
  <c r="J3801" i="1"/>
  <c r="J4338" i="1"/>
  <c r="J4321" i="1"/>
  <c r="J4309" i="1"/>
  <c r="J4304" i="1"/>
  <c r="J4298" i="1"/>
  <c r="J4252" i="1"/>
  <c r="J4194" i="1"/>
  <c r="J4148" i="1"/>
  <c r="J4142" i="1"/>
  <c r="J4113" i="1"/>
  <c r="J4101" i="1"/>
  <c r="J4096" i="1"/>
  <c r="J4047" i="1"/>
  <c r="J3893" i="1"/>
  <c r="J3881" i="1"/>
  <c r="J3829" i="1"/>
  <c r="J3812" i="1"/>
  <c r="J4251" i="1"/>
  <c r="J4228" i="1"/>
  <c r="J4176" i="1"/>
  <c r="J4124" i="1"/>
  <c r="J4084" i="1"/>
  <c r="J3782" i="1"/>
  <c r="J4041" i="1"/>
  <c r="J4007" i="1"/>
  <c r="J3979" i="1"/>
  <c r="J3875" i="1"/>
  <c r="J3817" i="1"/>
  <c r="J3788" i="1"/>
  <c r="J4331" i="1"/>
  <c r="J4308" i="1"/>
  <c r="J4187" i="1"/>
  <c r="J4164" i="1"/>
  <c r="J3774" i="1"/>
  <c r="J3781" i="1"/>
  <c r="J3776" i="1"/>
  <c r="J4040" i="1"/>
  <c r="J4034" i="1"/>
  <c r="J4012" i="1"/>
  <c r="J3995" i="1"/>
  <c r="J3972" i="1"/>
  <c r="J3966" i="1"/>
  <c r="J3961" i="1"/>
  <c r="J3955" i="1"/>
  <c r="J3949" i="1"/>
  <c r="J3909" i="1"/>
  <c r="J3903" i="1"/>
  <c r="J3868" i="1"/>
  <c r="J3856" i="1"/>
  <c r="J3816" i="1"/>
  <c r="J3787" i="1"/>
  <c r="J4064" i="1"/>
  <c r="J4330" i="1"/>
  <c r="J4302" i="1"/>
  <c r="J4290" i="1"/>
  <c r="J4273" i="1"/>
  <c r="J4244" i="1"/>
  <c r="J4215" i="1"/>
  <c r="J4186" i="1"/>
  <c r="J4169" i="1"/>
  <c r="J4163" i="1"/>
  <c r="J4123" i="1"/>
  <c r="J4111" i="1"/>
  <c r="J4105" i="1"/>
  <c r="J4094" i="1"/>
  <c r="J3879" i="1"/>
  <c r="J3850" i="1"/>
  <c r="J3810" i="1"/>
  <c r="J3792" i="1"/>
  <c r="J4341" i="1"/>
  <c r="J4238" i="1"/>
  <c r="J4226" i="1"/>
  <c r="J4209" i="1"/>
  <c r="J4151" i="1"/>
  <c r="J4122" i="1"/>
  <c r="J4093" i="1"/>
  <c r="J3786" i="1"/>
  <c r="J4039" i="1"/>
  <c r="J4005" i="1"/>
  <c r="J3999" i="1"/>
  <c r="J3959" i="1"/>
  <c r="J3947" i="1"/>
  <c r="J3878" i="1"/>
  <c r="J3873" i="1"/>
  <c r="J3867" i="1"/>
  <c r="J3844" i="1"/>
  <c r="J3821" i="1"/>
  <c r="J3815" i="1"/>
  <c r="J4068" i="1"/>
  <c r="J4335" i="1"/>
  <c r="J4295" i="1"/>
  <c r="J4277" i="1"/>
  <c r="J4272" i="1"/>
  <c r="J4225" i="1"/>
  <c r="J4220" i="1"/>
  <c r="J4202" i="1"/>
  <c r="J4191" i="1"/>
  <c r="J4103" i="1"/>
  <c r="J4098" i="1"/>
  <c r="J4055" i="1"/>
  <c r="J4021" i="1"/>
  <c r="J3998" i="1"/>
  <c r="J3992" i="1"/>
  <c r="J3976" i="1"/>
  <c r="J3958" i="1"/>
  <c r="J3941" i="1"/>
  <c r="J3935" i="1"/>
  <c r="J3895" i="1"/>
  <c r="J3883" i="1"/>
  <c r="J3872" i="1"/>
  <c r="J3837" i="1"/>
  <c r="J3831" i="1"/>
  <c r="J3820" i="1"/>
  <c r="J3808" i="1"/>
  <c r="J3796" i="1"/>
  <c r="J4351" i="1"/>
  <c r="J4311" i="1"/>
  <c r="J4305" i="1"/>
  <c r="J4282" i="1"/>
  <c r="J4271" i="1"/>
  <c r="J4259" i="1"/>
  <c r="J4219" i="1"/>
  <c r="J4201" i="1"/>
  <c r="J4196" i="1"/>
  <c r="J4167" i="1"/>
  <c r="J4149" i="1"/>
  <c r="J4144" i="1"/>
  <c r="J4097" i="1"/>
  <c r="J3784" i="1"/>
  <c r="J4037" i="1"/>
  <c r="J4009" i="1"/>
  <c r="J3981" i="1"/>
  <c r="J3969" i="1"/>
  <c r="J3923" i="1"/>
  <c r="J3912" i="1"/>
  <c r="J3865" i="1"/>
  <c r="J4316" i="1"/>
  <c r="J4212" i="1"/>
  <c r="J4183" i="1"/>
  <c r="J4143" i="1"/>
  <c r="J4108" i="1"/>
  <c r="J4639" i="1"/>
  <c r="J4635" i="1"/>
  <c r="J4631" i="1"/>
  <c r="J4627" i="1"/>
  <c r="J4623" i="1"/>
  <c r="J4619" i="1"/>
  <c r="J4615" i="1"/>
  <c r="J4611" i="1"/>
  <c r="J4607" i="1"/>
  <c r="J4603" i="1"/>
  <c r="J4599" i="1"/>
  <c r="J4595" i="1"/>
  <c r="J4591" i="1"/>
  <c r="J4587" i="1"/>
  <c r="J4583" i="1"/>
  <c r="J4579" i="1"/>
  <c r="J4575" i="1"/>
  <c r="J4571" i="1"/>
  <c r="J4567" i="1"/>
  <c r="J4563" i="1"/>
  <c r="J4559" i="1"/>
  <c r="J4555" i="1"/>
  <c r="J4551" i="1"/>
  <c r="J4547" i="1"/>
  <c r="J4543" i="1"/>
  <c r="J4539" i="1"/>
  <c r="J4535" i="1"/>
  <c r="J4531" i="1"/>
  <c r="J4527" i="1"/>
  <c r="J4523" i="1"/>
  <c r="J4519" i="1"/>
  <c r="J4515" i="1"/>
  <c r="J4511" i="1"/>
  <c r="J4507" i="1"/>
  <c r="J4503" i="1"/>
  <c r="J4499" i="1"/>
  <c r="J4495" i="1"/>
  <c r="J4491" i="1"/>
  <c r="J4487" i="1"/>
  <c r="J4483" i="1"/>
  <c r="J4479" i="1"/>
  <c r="J4475" i="1"/>
  <c r="J4471" i="1"/>
  <c r="J4467" i="1"/>
  <c r="J4463" i="1"/>
  <c r="J4459" i="1"/>
  <c r="J4455" i="1"/>
  <c r="J4451" i="1"/>
  <c r="J4447" i="1"/>
  <c r="J4443" i="1"/>
  <c r="J4439" i="1"/>
  <c r="J4435" i="1"/>
  <c r="J4431" i="1"/>
  <c r="J4427" i="1"/>
  <c r="J4423" i="1"/>
  <c r="J4419" i="1"/>
  <c r="J4415" i="1"/>
  <c r="J4411" i="1"/>
  <c r="J4407" i="1"/>
  <c r="J4403" i="1"/>
  <c r="J4399" i="1"/>
  <c r="J4395" i="1"/>
  <c r="J4391" i="1"/>
  <c r="J4387" i="1"/>
  <c r="J4383" i="1"/>
  <c r="J4379" i="1"/>
  <c r="J4375" i="1"/>
  <c r="J4371" i="1"/>
  <c r="J4367" i="1"/>
  <c r="J4363" i="1"/>
  <c r="J4359" i="1"/>
  <c r="J4355" i="1"/>
  <c r="J3783" i="1"/>
  <c r="J3780" i="1"/>
  <c r="J4054" i="1"/>
  <c r="J4051" i="1"/>
  <c r="J4038" i="1"/>
  <c r="J4035" i="1"/>
  <c r="J4022" i="1"/>
  <c r="J4019" i="1"/>
  <c r="J4006" i="1"/>
  <c r="J4003" i="1"/>
  <c r="J3977" i="1"/>
  <c r="J3975" i="1"/>
  <c r="J3965" i="1"/>
  <c r="J3951" i="1"/>
  <c r="J3942" i="1"/>
  <c r="J3939" i="1"/>
  <c r="J3913" i="1"/>
  <c r="J3911" i="1"/>
  <c r="J3901" i="1"/>
  <c r="J3892" i="1"/>
  <c r="J3887" i="1"/>
  <c r="J3848" i="1"/>
  <c r="J3826" i="1"/>
  <c r="J3805" i="1"/>
  <c r="J3803" i="1"/>
  <c r="J3793" i="1"/>
  <c r="J4063" i="1"/>
  <c r="J4336" i="1"/>
  <c r="J4320" i="1"/>
  <c r="J4318" i="1"/>
  <c r="J4300" i="1"/>
  <c r="J4281" i="1"/>
  <c r="J4274" i="1"/>
  <c r="J4267" i="1"/>
  <c r="J4261" i="1"/>
  <c r="J4256" i="1"/>
  <c r="J4254" i="1"/>
  <c r="J4236" i="1"/>
  <c r="J4217" i="1"/>
  <c r="J4210" i="1"/>
  <c r="J4203" i="1"/>
  <c r="J4197" i="1"/>
  <c r="J4192" i="1"/>
  <c r="J4190" i="1"/>
  <c r="J4172" i="1"/>
  <c r="J4153" i="1"/>
  <c r="J4146" i="1"/>
  <c r="J4139" i="1"/>
  <c r="J4133" i="1"/>
  <c r="J4128" i="1"/>
  <c r="J4126" i="1"/>
  <c r="J4089" i="1"/>
  <c r="J4087" i="1"/>
  <c r="J4085" i="1"/>
  <c r="J4082" i="1"/>
  <c r="J4080" i="1"/>
  <c r="J4031" i="1"/>
  <c r="J3987" i="1"/>
  <c r="J4348" i="1"/>
  <c r="J4076" i="1"/>
  <c r="J4641" i="1"/>
  <c r="J4637" i="1"/>
  <c r="J4633" i="1"/>
  <c r="J4629" i="1"/>
  <c r="J4625" i="1"/>
  <c r="J4621" i="1"/>
  <c r="J4617" i="1"/>
  <c r="J4613" i="1"/>
  <c r="J4609" i="1"/>
  <c r="J4605" i="1"/>
  <c r="J4601" i="1"/>
  <c r="J4597" i="1"/>
  <c r="J4593" i="1"/>
  <c r="J4589" i="1"/>
  <c r="J4585" i="1"/>
  <c r="J3773" i="1"/>
  <c r="J3777" i="1"/>
  <c r="J3775" i="1"/>
  <c r="J4059" i="1"/>
  <c r="J4048" i="1"/>
  <c r="J4046" i="1"/>
  <c r="J4043" i="1"/>
  <c r="J4032" i="1"/>
  <c r="J4030" i="1"/>
  <c r="J4027" i="1"/>
  <c r="J4016" i="1"/>
  <c r="J4014" i="1"/>
  <c r="J4011" i="1"/>
  <c r="J3997" i="1"/>
  <c r="J3988" i="1"/>
  <c r="J3983" i="1"/>
  <c r="J3974" i="1"/>
  <c r="J3971" i="1"/>
  <c r="J3950" i="1"/>
  <c r="J3948" i="1"/>
  <c r="J3945" i="1"/>
  <c r="J3943" i="1"/>
  <c r="J3933" i="1"/>
  <c r="J3924" i="1"/>
  <c r="J3919" i="1"/>
  <c r="J3910" i="1"/>
  <c r="J3907" i="1"/>
  <c r="J3886" i="1"/>
  <c r="J3884" i="1"/>
  <c r="J3876" i="1"/>
  <c r="J3869" i="1"/>
  <c r="J3857" i="1"/>
  <c r="J3855" i="1"/>
  <c r="J3853" i="1"/>
  <c r="J3851" i="1"/>
  <c r="J3841" i="1"/>
  <c r="J3827" i="1"/>
  <c r="J3822" i="1"/>
  <c r="J3802" i="1"/>
  <c r="J3800" i="1"/>
  <c r="J4071" i="1"/>
  <c r="J4069" i="1"/>
  <c r="J4349" i="1"/>
  <c r="J4344" i="1"/>
  <c r="J4342" i="1"/>
  <c r="J4333" i="1"/>
  <c r="J4313" i="1"/>
  <c r="J4306" i="1"/>
  <c r="J4299" i="1"/>
  <c r="J4293" i="1"/>
  <c r="J4288" i="1"/>
  <c r="J4286" i="1"/>
  <c r="J4268" i="1"/>
  <c r="J4249" i="1"/>
  <c r="J4242" i="1"/>
  <c r="J4235" i="1"/>
  <c r="J4229" i="1"/>
  <c r="J4224" i="1"/>
  <c r="J4222" i="1"/>
  <c r="J4204" i="1"/>
  <c r="J4185" i="1"/>
  <c r="J4178" i="1"/>
  <c r="J4171" i="1"/>
  <c r="J4165" i="1"/>
  <c r="J4160" i="1"/>
  <c r="J4158" i="1"/>
  <c r="J4140" i="1"/>
  <c r="J4121" i="1"/>
  <c r="J4119" i="1"/>
  <c r="J4117" i="1"/>
  <c r="J4114" i="1"/>
  <c r="J4112" i="1"/>
  <c r="J4110" i="1"/>
  <c r="J4099" i="1"/>
  <c r="J4581" i="1"/>
  <c r="J4577" i="1"/>
  <c r="J4573" i="1"/>
  <c r="J4569" i="1"/>
  <c r="J4565" i="1"/>
  <c r="J4561" i="1"/>
  <c r="J4557" i="1"/>
  <c r="J4553" i="1"/>
  <c r="J4549" i="1"/>
  <c r="J4545" i="1"/>
  <c r="J4541" i="1"/>
  <c r="J4537" i="1"/>
  <c r="J4533" i="1"/>
  <c r="J4529" i="1"/>
  <c r="J4525" i="1"/>
  <c r="J4521" i="1"/>
  <c r="J4517" i="1"/>
  <c r="J4513" i="1"/>
  <c r="J4509" i="1"/>
  <c r="J4505" i="1"/>
  <c r="J4501" i="1"/>
  <c r="J4497" i="1"/>
  <c r="J4493" i="1"/>
  <c r="J4489" i="1"/>
  <c r="J4485" i="1"/>
  <c r="J4481" i="1"/>
  <c r="J4477" i="1"/>
  <c r="J4473" i="1"/>
  <c r="J4469" i="1"/>
  <c r="J4465" i="1"/>
  <c r="J4461" i="1"/>
  <c r="J4457" i="1"/>
  <c r="J4453" i="1"/>
  <c r="J4449" i="1"/>
  <c r="J4445" i="1"/>
  <c r="J4441" i="1"/>
  <c r="J4437" i="1"/>
  <c r="J4433" i="1"/>
  <c r="J4429" i="1"/>
  <c r="J4425" i="1"/>
  <c r="J4421" i="1"/>
  <c r="J4417" i="1"/>
  <c r="J4413" i="1"/>
  <c r="J4409" i="1"/>
  <c r="J4405" i="1"/>
  <c r="J4401" i="1"/>
  <c r="J4397" i="1"/>
  <c r="J4393" i="1"/>
  <c r="J4389" i="1"/>
  <c r="J4385" i="1"/>
  <c r="J4381" i="1"/>
  <c r="J4377" i="1"/>
  <c r="J4373" i="1"/>
  <c r="J4369" i="1"/>
  <c r="J4365" i="1"/>
  <c r="J4361" i="1"/>
  <c r="J4357" i="1"/>
  <c r="J4353" i="1"/>
  <c r="J4328" i="1"/>
  <c r="J4326" i="1"/>
  <c r="J4317" i="1"/>
  <c r="J4312" i="1"/>
  <c r="J4310" i="1"/>
  <c r="J4301" i="1"/>
  <c r="J4296" i="1"/>
  <c r="J4294" i="1"/>
  <c r="J4285" i="1"/>
  <c r="J4280" i="1"/>
  <c r="J4278" i="1"/>
  <c r="J4269" i="1"/>
  <c r="J4264" i="1"/>
  <c r="J4262" i="1"/>
  <c r="J4253" i="1"/>
  <c r="J4248" i="1"/>
  <c r="J4246" i="1"/>
  <c r="J4237" i="1"/>
  <c r="J4232" i="1"/>
  <c r="J4230" i="1"/>
  <c r="J4221" i="1"/>
  <c r="J4216" i="1"/>
  <c r="J4214" i="1"/>
  <c r="J4205" i="1"/>
  <c r="J4200" i="1"/>
  <c r="J4198" i="1"/>
  <c r="J4189" i="1"/>
  <c r="J4184" i="1"/>
  <c r="J4182" i="1"/>
  <c r="J4173" i="1"/>
  <c r="J4168" i="1"/>
  <c r="J4166" i="1"/>
  <c r="J4157" i="1"/>
  <c r="J4152" i="1"/>
  <c r="J4150" i="1"/>
  <c r="J4141" i="1"/>
  <c r="J4136" i="1"/>
  <c r="J4134" i="1"/>
  <c r="J4125" i="1"/>
  <c r="J4120" i="1"/>
  <c r="J4118" i="1"/>
  <c r="J4107" i="1"/>
  <c r="J4104" i="1"/>
  <c r="J4102" i="1"/>
  <c r="J4091" i="1"/>
  <c r="J4088" i="1"/>
  <c r="J4086" i="1"/>
  <c r="J4077" i="1"/>
  <c r="J4075" i="1"/>
  <c r="J4072" i="1"/>
  <c r="J4352" i="1"/>
  <c r="J4002" i="1"/>
  <c r="J3986" i="1"/>
  <c r="J3970" i="1"/>
  <c r="J3954" i="1"/>
  <c r="J3938" i="1"/>
  <c r="J3922" i="1"/>
  <c r="J3906" i="1"/>
  <c r="J3890" i="1"/>
  <c r="J3874" i="1"/>
  <c r="J3834" i="1"/>
  <c r="J3994" i="1"/>
  <c r="J3978" i="1"/>
  <c r="J3962" i="1"/>
  <c r="J3946" i="1"/>
  <c r="J3930" i="1"/>
  <c r="J3914" i="1"/>
  <c r="J3898" i="1"/>
  <c r="J3882" i="1"/>
  <c r="J3866" i="1"/>
  <c r="J3843" i="1"/>
  <c r="J3838" i="1"/>
  <c r="J3806" i="1"/>
  <c r="J3790" i="1"/>
  <c r="J3862" i="1"/>
  <c r="J3846" i="1"/>
  <c r="J3830" i="1"/>
  <c r="J3814" i="1"/>
  <c r="J3798" i="1"/>
  <c r="J4640" i="1"/>
  <c r="J4636" i="1"/>
  <c r="J4632" i="1"/>
  <c r="J4628" i="1"/>
  <c r="J4624" i="1"/>
  <c r="J4620" i="1"/>
  <c r="J4616" i="1"/>
  <c r="J4612" i="1"/>
  <c r="J4608" i="1"/>
  <c r="J4604" i="1"/>
  <c r="J4600" i="1"/>
  <c r="J4596" i="1"/>
  <c r="J4592" i="1"/>
  <c r="J4588" i="1"/>
  <c r="J4584" i="1"/>
  <c r="J4580" i="1"/>
  <c r="J4576" i="1"/>
  <c r="J4572" i="1"/>
  <c r="J4568" i="1"/>
  <c r="J4564" i="1"/>
  <c r="J4560" i="1"/>
  <c r="J4556" i="1"/>
  <c r="J4552" i="1"/>
  <c r="J4548" i="1"/>
  <c r="J4544" i="1"/>
  <c r="J4540" i="1"/>
  <c r="J4536" i="1"/>
  <c r="J4532" i="1"/>
  <c r="J4528" i="1"/>
  <c r="J4524" i="1"/>
  <c r="J4520" i="1"/>
  <c r="J4516" i="1"/>
  <c r="J4512" i="1"/>
  <c r="J4508" i="1"/>
  <c r="J4504" i="1"/>
  <c r="J4500" i="1"/>
  <c r="J4496" i="1"/>
  <c r="J4492" i="1"/>
  <c r="J4488" i="1"/>
  <c r="J4484" i="1"/>
  <c r="J4480" i="1"/>
  <c r="J4476" i="1"/>
  <c r="J4472" i="1"/>
  <c r="J4468" i="1"/>
  <c r="J4464" i="1"/>
  <c r="J4460" i="1"/>
  <c r="J4456" i="1"/>
  <c r="J4452" i="1"/>
  <c r="J4448" i="1"/>
  <c r="J4444" i="1"/>
  <c r="J4440" i="1"/>
  <c r="J4436" i="1"/>
  <c r="J4432" i="1"/>
  <c r="J4428" i="1"/>
  <c r="J4424" i="1"/>
  <c r="J4420" i="1"/>
  <c r="J4416" i="1"/>
  <c r="J4412" i="1"/>
  <c r="J4408" i="1"/>
  <c r="J4404" i="1"/>
  <c r="J4400" i="1"/>
  <c r="J4396" i="1"/>
  <c r="J4392" i="1"/>
  <c r="J4388" i="1"/>
  <c r="J4384" i="1"/>
  <c r="J4380" i="1"/>
  <c r="J4376" i="1"/>
  <c r="J4372" i="1"/>
  <c r="J4368" i="1"/>
  <c r="J4364" i="1"/>
  <c r="J4360" i="1"/>
  <c r="J4356" i="1"/>
</calcChain>
</file>

<file path=xl/sharedStrings.xml><?xml version="1.0" encoding="utf-8"?>
<sst xmlns="http://schemas.openxmlformats.org/spreadsheetml/2006/main" count="12225" uniqueCount="353">
  <si>
    <t>Kommun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</si>
  <si>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</si>
  <si>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</si>
  <si>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</si>
  <si>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</si>
  <si>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</si>
  <si>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</si>
  <si>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</si>
  <si>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</si>
  <si>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</si>
  <si>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</si>
  <si>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</si>
  <si>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</si>
  <si>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</si>
  <si>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</si>
  <si>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</si>
  <si>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</si>
  <si>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</si>
  <si>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</si>
  <si>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</si>
  <si>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</si>
  <si>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</si>
  <si>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</si>
  <si>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</si>
  <si>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</si>
  <si>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</si>
  <si>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</si>
  <si>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</si>
  <si>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</si>
  <si>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</si>
  <si>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</si>
  <si>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</si>
  <si>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</si>
  <si>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</si>
  <si>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</si>
  <si>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</si>
  <si>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</si>
  <si>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</si>
  <si>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</si>
  <si>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</si>
  <si>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</si>
  <si>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</si>
  <si>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</si>
  <si>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</si>
  <si>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</si>
  <si>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</si>
  <si>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</si>
  <si>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</si>
  <si>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</si>
  <si>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</si>
  <si>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</si>
  <si>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</si>
  <si>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</si>
  <si>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</si>
  <si>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</si>
  <si>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</si>
  <si>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</si>
  <si>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</si>
  <si>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</si>
  <si>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</si>
  <si>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</si>
  <si>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</si>
  <si>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</si>
  <si>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</si>
  <si>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</si>
  <si>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</si>
  <si>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</si>
  <si>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</si>
  <si>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</si>
  <si>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</si>
  <si>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</si>
  <si>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</si>
  <si>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</si>
  <si>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</si>
  <si>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</si>
  <si>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</si>
  <si>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</si>
  <si>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</si>
  <si>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</si>
  <si>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</si>
  <si>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</si>
  <si>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</si>
  <si>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</si>
  <si>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</si>
  <si>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</si>
  <si>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</si>
  <si>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</si>
  <si>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</si>
  <si>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</si>
  <si>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</si>
  <si>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</si>
  <si>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</si>
  <si>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</si>
  <si>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</si>
  <si>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</si>
  <si>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</si>
  <si>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</si>
  <si>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</si>
  <si>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</si>
  <si>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</si>
  <si>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</si>
  <si>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</si>
  <si>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</si>
  <si>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</si>
  <si>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</si>
  <si>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</si>
  <si>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</si>
  <si>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</si>
  <si>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</si>
  <si>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</si>
  <si>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</si>
  <si>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</si>
  <si>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</si>
  <si>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</si>
  <si>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</si>
  <si>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</si>
  <si>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</si>
  <si>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</si>
  <si>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</si>
  <si>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</si>
  <si>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</si>
  <si>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</si>
  <si>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</si>
  <si>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</si>
  <si>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</si>
  <si>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</si>
  <si>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</si>
  <si>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</si>
  <si>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</si>
  <si>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</si>
  <si>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</si>
  <si>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</si>
  <si>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</si>
  <si>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</si>
  <si>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</si>
  <si>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</si>
  <si>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</si>
  <si>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</si>
  <si>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</si>
  <si>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</si>
  <si>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</si>
  <si>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</si>
  <si>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</si>
  <si>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</si>
  <si>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</si>
  <si>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</si>
  <si>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</si>
  <si>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</si>
  <si>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</si>
  <si>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</si>
  <si>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</si>
  <si>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</si>
  <si>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</si>
  <si>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</si>
  <si>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</si>
  <si>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</si>
  <si>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</si>
  <si>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</si>
  <si>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</si>
  <si>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</si>
  <si>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</si>
  <si>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</si>
  <si>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</si>
  <si>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</si>
  <si>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</si>
  <si>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</si>
  <si>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</si>
  <si>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</si>
  <si>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</si>
  <si>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</si>
  <si>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</si>
  <si>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</si>
  <si>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</si>
  <si>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</si>
  <si>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</si>
  <si>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</si>
  <si>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</si>
  <si>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</si>
  <si>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</si>
  <si>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</si>
  <si>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</si>
  <si>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</si>
  <si>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</si>
  <si>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</si>
  <si>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</si>
  <si>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</si>
  <si>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</si>
  <si>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</si>
  <si>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</si>
  <si>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</si>
  <si>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</si>
  <si>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</si>
  <si>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</si>
  <si>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</si>
  <si>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</si>
  <si>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</si>
  <si>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</si>
  <si>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</si>
  <si>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</si>
  <si>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</si>
  <si>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</si>
  <si>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</si>
  <si>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</si>
  <si>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</si>
  <si>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</si>
  <si>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</si>
  <si>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</si>
  <si>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</si>
  <si>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</si>
  <si>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</si>
  <si>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</si>
  <si>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</si>
  <si>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</si>
  <si>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</si>
  <si>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</si>
  <si>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</si>
  <si>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</si>
  <si>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</si>
  <si>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</si>
  <si>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</si>
  <si>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</si>
  <si>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</si>
  <si>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</si>
  <si>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</si>
  <si>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</si>
  <si>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</si>
  <si>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</si>
  <si>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</si>
  <si>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</si>
  <si>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</si>
  <si>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</si>
  <si>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</si>
  <si>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</si>
  <si>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</si>
  <si>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</si>
  <si>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</si>
  <si>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</si>
  <si>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</si>
  <si>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</si>
  <si>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</si>
  <si>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</si>
  <si>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</si>
  <si>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</si>
  <si>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</si>
  <si>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</si>
  <si>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</si>
  <si>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</si>
  <si>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</si>
  <si>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</si>
  <si>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</si>
  <si>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</si>
  <si>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</si>
  <si>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</si>
  <si>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</si>
  <si>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</si>
  <si>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</si>
  <si>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</si>
  <si>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</si>
  <si>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</si>
  <si>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</si>
  <si>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</si>
  <si>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</si>
  <si>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</si>
  <si>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</si>
  <si>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</si>
  <si>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</si>
  <si>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</si>
  <si>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</si>
  <si>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</si>
  <si>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</si>
  <si>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</si>
  <si>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</si>
  <si>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</si>
  <si>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</si>
  <si>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</si>
  <si>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</si>
  <si>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</si>
  <si>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</si>
  <si>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</si>
  <si>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</si>
  <si>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</si>
  <si>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</si>
  <si>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</si>
  <si>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</si>
  <si>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</si>
  <si>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</si>
  <si>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</si>
  <si>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</si>
  <si>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</si>
  <si>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</si>
  <si>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</si>
  <si>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Befolkning</t>
  </si>
  <si>
    <t>Ar</t>
  </si>
  <si>
    <t>Lan</t>
  </si>
  <si>
    <t>Stockholms län</t>
  </si>
  <si>
    <t>Jönköpings län</t>
  </si>
  <si>
    <t>Uppsala län</t>
  </si>
  <si>
    <t>Södermanlands län</t>
  </si>
  <si>
    <t>Östergötlands län</t>
  </si>
  <si>
    <t>Kronobergs län</t>
  </si>
  <si>
    <t>Kalmar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</si>
  <si>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</si>
  <si>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</si>
  <si>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</si>
  <si>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</si>
  <si>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</si>
  <si>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</si>
  <si>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</si>
  <si>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</si>
  <si>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</si>
  <si>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</si>
  <si>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</si>
  <si>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</si>
  <si>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</si>
  <si>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antal utrikes fodda</t>
  </si>
  <si>
    <t>Antal utrikes fodda man</t>
  </si>
  <si>
    <t>Antal utrikes fodda kvinnor</t>
  </si>
  <si>
    <t>Total andel utrikes fodda</t>
  </si>
  <si>
    <t>Antal man I kommunen</t>
  </si>
  <si>
    <t>Antal kvinnor I kommunen</t>
  </si>
  <si>
    <t>Andel utrikes fodda man I kommunen</t>
  </si>
  <si>
    <t xml:space="preserve">Andel utrikes kvinnor I kommunen </t>
  </si>
  <si>
    <t>Uppgifterna avser förhållandena den 31 december för valt/valda år enligt den regionala indelning som gäller den 1 januari året efter.</t>
  </si>
  <si>
    <t>region:</t>
  </si>
  <si>
    <t>Knivsta:</t>
  </si>
  <si>
    <t>Ny regional indelning fr.o.m. 2003-01-01. Delar av Uppsala kommun bildar en ny kommun benämnd Knivsta kommun.</t>
  </si>
  <si>
    <t>Uppsala:</t>
  </si>
  <si>
    <t>Senaste uppdatering:</t>
  </si>
  <si>
    <t>Källa:</t>
  </si>
  <si>
    <t>SCB</t>
  </si>
  <si>
    <t>Kontaktperson:</t>
  </si>
  <si>
    <t xml:space="preserve"> +46 010-479 50 00</t>
  </si>
  <si>
    <t>information@scb.se</t>
  </si>
  <si>
    <t>Sort:</t>
  </si>
  <si>
    <t>antal</t>
  </si>
  <si>
    <t>Datatyp:</t>
  </si>
  <si>
    <t>Stock</t>
  </si>
  <si>
    <t>Referenstid:</t>
  </si>
  <si>
    <t>31 december respektive år</t>
  </si>
  <si>
    <t>Officiell statistik</t>
  </si>
  <si>
    <t>Databas:</t>
  </si>
  <si>
    <t xml:space="preserve">Statistikdatabasen </t>
  </si>
  <si>
    <t>Intern referenskod:</t>
  </si>
  <si>
    <t>000001NS</t>
  </si>
  <si>
    <t>Folkmängd efter år, region, födelseregion och kön</t>
  </si>
  <si>
    <t>20220222 08:00</t>
  </si>
  <si>
    <t>Ann-Marie Persson, SCB</t>
  </si>
  <si>
    <t xml:space="preserve"> +46 010-479 63 38</t>
  </si>
  <si>
    <t>ann-marie.persson@scb.se</t>
  </si>
  <si>
    <t xml:space="preserve"> Statistikservice, SCB</t>
  </si>
  <si>
    <t>Rasmus Andersson, SCB</t>
  </si>
  <si>
    <t xml:space="preserve"> +46 010-479 66 55</t>
  </si>
  <si>
    <t>rasmus.andersson@scb.se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</si>
</sst>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10" fontId="0" fillId="0" borderId="0" xfId="327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 applyFill="1" applyProtection="1"/>
    <xf numFmtId="0" fontId="0" fillId="0" borderId="0" xfId="0" applyFill="1" applyProtection="1"/>
  </cellXfs>
  <cellStyles count="3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9" builtinId="9" hidden="1"/>
    <cellStyle name="Followed Hyperlink" xfId="3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8" builtinId="8" hidden="1"/>
    <cellStyle name="Hyperlink" xfId="330" builtinId="8" hidden="1"/>
    <cellStyle name="Normal" xfId="0" builtinId="0"/>
    <cellStyle name="Per cent" xfId="327" builtinId="5"/>
  </cellStyles>
  <dxfs count="16">
    <dxf>
      <numFmt numFmtId="14" formatCode="0.00%"/>
      <border diagonalUp="0" diagonalDown="0" outline="0">
        <left/>
        <right/>
        <top/>
        <bottom/>
      </border>
    </dxf>
    <dxf>
      <numFmt numFmtId="14" formatCode="0.00%"/>
    </dxf>
    <dxf>
      <numFmt numFmtId="14" formatCode="0.00%"/>
      <border diagonalUp="0" diagonalDown="0" outline="0">
        <left/>
        <right/>
        <top/>
        <bottom/>
      </border>
    </dxf>
    <dxf>
      <numFmt numFmtId="14" formatCode="0.00%"/>
    </dxf>
    <dxf>
      <numFmt numFmtId="14" formatCode="0.00%"/>
      <border diagonalUp="0" diagonalDown="0" outline="0">
        <left/>
        <right/>
        <top/>
        <bottom/>
      </border>
    </dxf>
    <dxf>
      <numFmt numFmtId="14" formatCode="0.00%"/>
    </dxf>
    <dxf>
      <numFmt numFmtId="14" formatCode="0.00%"/>
    </dxf>
    <dxf>
      <numFmt numFmtId="2" formatCode="0.0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6091" totalsRowShown="0">
  <autoFilter ref="A1:H6091" xr:uid="{00000000-0009-0000-0100-000001000000}"/>
  <tableColumns count="8">
    <tableColumn id="1" xr3:uid="{00000000-0010-0000-0000-000001000000}" name="Ar"/>
    <tableColumn id="4" xr3:uid="{00000000-0010-0000-0000-000004000000}" name="Lan"/>
    <tableColumn id="2" xr3:uid="{00000000-0010-0000-0000-000002000000}" name="Kommun" dataDxfId="15"/>
    <tableColumn id="3" xr3:uid="{00000000-0010-0000-0000-000003000000}" name="Totalt antal utrikes fodda"/>
    <tableColumn id="6" xr3:uid="{00000000-0010-0000-0000-000006000000}" name="Antal utrikes fodda man" dataDxfId="14"/>
    <tableColumn id="7" xr3:uid="{00000000-0010-0000-0000-000007000000}" name="Antal utrikes fodda kvinnor" dataDxfId="13"/>
    <tableColumn id="8" xr3:uid="{00000000-0010-0000-0000-000008000000}" name="Antal man I kommunen" dataDxfId="12"/>
    <tableColumn id="9" xr3:uid="{00000000-0010-0000-0000-000009000000}" name="Antal kvinnor I kommunen" dataDxfId="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I1:I3772" totalsRowCount="1" dataDxfId="10">
  <autoFilter ref="I1:I3771" xr:uid="{00000000-0009-0000-0100-000002000000}"/>
  <tableColumns count="1">
    <tableColumn id="1" xr3:uid="{00000000-0010-0000-0100-000001000000}" name="Befolkning" totalsRowFunction="custom" dataDxfId="9" totalsRowDxfId="8">
      <totalsRowFormula>Table1[[#This Row],[Antal man I kommunen]]+Table1[[#This Row],[Antal kvinnor I kommunen]]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J1:L3772" totalsRowCount="1" headerRowDxfId="7" dataDxfId="6">
  <autoFilter ref="J1:L3771" xr:uid="{00000000-0009-0000-0100-000003000000}"/>
  <tableColumns count="3">
    <tableColumn id="1" xr3:uid="{00000000-0010-0000-0200-000001000000}" name="Total andel utrikes fodda" totalsRowFunction="custom" dataDxfId="5" totalsRowDxfId="4">
      <calculatedColumnFormula>Table1[[#This Row],[Totalt antal utrikes fodda]]/Table2[[#This Row],[Befolkning]]</calculatedColumnFormula>
      <totalsRowFormula>Table1[[#This Row],[Totalt antal utrikes fodda]]/Table2[[#Totals],[Befolkning]]</totalsRowFormula>
    </tableColumn>
    <tableColumn id="2" xr3:uid="{00000000-0010-0000-0200-000002000000}" name="Andel utrikes fodda man I kommunen" totalsRowFunction="custom" dataDxfId="3" totalsRowDxfId="2">
      <calculatedColumnFormula>(Table1[[#This Row],[Antal utrikes fodda man]]/Table1[[#This Row],[Antal man I kommunen]])</calculatedColumnFormula>
      <totalsRowFormula>Table1[[#This Row],[Antal utrikes fodda man]]/Table1[[#This Row],[Antal man I kommunen]]</totalsRowFormula>
    </tableColumn>
    <tableColumn id="4" xr3:uid="{00000000-0010-0000-0200-000004000000}" name="Andel utrikes kvinnor I kommunen " totalsRowFunction="custom" dataDxfId="1" totalsRowDxfId="0">
      <calculatedColumnFormula>(Table1[[#This Row],[Antal utrikes fodda kvinnor]]/Table1[[#This Row],[Antal kvinnor I kommunen]])</calculatedColumnFormula>
      <totalsRowFormula>Table1[[#This Row],[Antal utrikes fodda kvinnor]]/Table1[[#This Row],[Antal kvinnor I kommunen]]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49892-0FA7-D547-BFDC-219651FCBDB4}">
  <dimension ref="A1:A54"/>
  <sheetViews>
    <sheetView workbookViewId="0">
      <selection activeCell="A9" sqref="A9"/>
    </sheetView>
  </sheetViews>
  <sheetFormatPr baseColWidth="10" defaultRowHeight="16" x14ac:dyDescent="0.2"/>
  <cols>
    <col min="1" max="1" width="64.33203125" customWidth="1"/>
  </cols>
  <sheetData>
    <row r="1" spans="1:1" ht="19" x14ac:dyDescent="0.25">
      <c r="A1" s="7" t="s">
        <v>344</v>
      </c>
    </row>
    <row r="3" spans="1:1" ht="34" x14ac:dyDescent="0.2">
      <c r="A3" s="6" t="s">
        <v>322</v>
      </c>
    </row>
    <row r="4" spans="1:1" x14ac:dyDescent="0.2">
      <c r="A4" t="s">
        <v>323</v>
      </c>
    </row>
    <row r="5" spans="1:1" x14ac:dyDescent="0.2">
      <c r="A5" t="s">
        <v>324</v>
      </c>
    </row>
    <row r="6" spans="1:1" x14ac:dyDescent="0.2">
      <c r="A6" t="s">
        <v>325</v>
      </c>
    </row>
    <row r="8" spans="1:1" x14ac:dyDescent="0.2">
      <c r="A8" t="s">
        <v>323</v>
      </c>
    </row>
    <row r="9" spans="1:1" x14ac:dyDescent="0.2">
      <c r="A9" t="s">
        <v>326</v>
      </c>
    </row>
    <row r="10" spans="1:1" x14ac:dyDescent="0.2">
      <c r="A10" t="s">
        <v>325</v>
      </c>
    </row>
    <row r="13" spans="1:1" x14ac:dyDescent="0.2">
      <c r="A13" t="s">
        <v>327</v>
      </c>
    </row>
    <row r="14" spans="1:1" x14ac:dyDescent="0.2">
      <c r="A14" t="s">
        <v>345</v>
      </c>
    </row>
    <row r="16" spans="1:1" x14ac:dyDescent="0.2">
      <c r="A16" t="s">
        <v>328</v>
      </c>
    </row>
    <row r="17" spans="1:1" x14ac:dyDescent="0.2">
      <c r="A17" t="s">
        <v>329</v>
      </c>
    </row>
    <row r="19" spans="1:1" x14ac:dyDescent="0.2">
      <c r="A19" t="s">
        <v>330</v>
      </c>
    </row>
    <row r="20" spans="1:1" x14ac:dyDescent="0.2">
      <c r="A20" t="s">
        <v>346</v>
      </c>
    </row>
    <row r="21" spans="1:1" x14ac:dyDescent="0.2">
      <c r="A21" t="s">
        <v>347</v>
      </c>
    </row>
    <row r="22" spans="1:1" x14ac:dyDescent="0.2">
      <c r="A22" t="s">
        <v>348</v>
      </c>
    </row>
    <row r="24" spans="1:1" x14ac:dyDescent="0.2">
      <c r="A24" t="s">
        <v>349</v>
      </c>
    </row>
    <row r="25" spans="1:1" x14ac:dyDescent="0.2">
      <c r="A25" t="s">
        <v>331</v>
      </c>
    </row>
    <row r="26" spans="1:1" x14ac:dyDescent="0.2">
      <c r="A26" t="s">
        <v>332</v>
      </c>
    </row>
    <row r="28" spans="1:1" x14ac:dyDescent="0.2">
      <c r="A28" t="s">
        <v>350</v>
      </c>
    </row>
    <row r="29" spans="1:1" x14ac:dyDescent="0.2">
      <c r="A29" t="s">
        <v>351</v>
      </c>
    </row>
    <row r="30" spans="1:1" x14ac:dyDescent="0.2">
      <c r="A30" t="s">
        <v>352</v>
      </c>
    </row>
    <row r="35" spans="1:1" x14ac:dyDescent="0.2">
      <c r="A35" t="s">
        <v>333</v>
      </c>
    </row>
    <row r="36" spans="1:1" x14ac:dyDescent="0.2">
      <c r="A36" t="s">
        <v>334</v>
      </c>
    </row>
    <row r="38" spans="1:1" x14ac:dyDescent="0.2">
      <c r="A38" t="s">
        <v>335</v>
      </c>
    </row>
    <row r="39" spans="1:1" x14ac:dyDescent="0.2">
      <c r="A39" t="s">
        <v>336</v>
      </c>
    </row>
    <row r="41" spans="1:1" x14ac:dyDescent="0.2">
      <c r="A41" t="s">
        <v>337</v>
      </c>
    </row>
    <row r="42" spans="1:1" x14ac:dyDescent="0.2">
      <c r="A42" t="s">
        <v>338</v>
      </c>
    </row>
    <row r="48" spans="1:1" x14ac:dyDescent="0.2">
      <c r="A48" t="s">
        <v>339</v>
      </c>
    </row>
    <row r="50" spans="1:1" x14ac:dyDescent="0.2">
      <c r="A50" t="s">
        <v>340</v>
      </c>
    </row>
    <row r="51" spans="1:1" x14ac:dyDescent="0.2">
      <c r="A51" t="s">
        <v>341</v>
      </c>
    </row>
    <row r="53" spans="1:1" x14ac:dyDescent="0.2">
      <c r="A53" t="s">
        <v>342</v>
      </c>
    </row>
    <row r="54" spans="1:1" x14ac:dyDescent="0.2">
      <c r="A54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91"/>
  <sheetViews>
    <sheetView tabSelected="1" topLeftCell="A6046" workbookViewId="0">
      <selection activeCell="N6084" sqref="N6084"/>
    </sheetView>
  </sheetViews>
  <sheetFormatPr baseColWidth="10" defaultRowHeight="16" x14ac:dyDescent="0.2"/>
  <cols>
    <col min="1" max="1" width="11" customWidth="1"/>
    <col min="2" max="2" width="18" bestFit="1" customWidth="1"/>
    <col min="3" max="3" width="13.6640625" bestFit="1" customWidth="1"/>
    <col min="4" max="4" width="24.5" bestFit="1" customWidth="1"/>
    <col min="5" max="5" width="24.5" customWidth="1"/>
    <col min="6" max="6" width="26" bestFit="1" customWidth="1"/>
    <col min="7" max="8" width="26" customWidth="1"/>
    <col min="9" max="9" width="12.5" bestFit="1" customWidth="1"/>
    <col min="10" max="10" width="24.1640625" style="2" bestFit="1" customWidth="1"/>
    <col min="11" max="11" width="34.6640625" bestFit="1" customWidth="1"/>
    <col min="12" max="12" width="32.33203125" bestFit="1" customWidth="1"/>
  </cols>
  <sheetData>
    <row r="1" spans="1:12" x14ac:dyDescent="0.2">
      <c r="A1" t="s">
        <v>292</v>
      </c>
      <c r="B1" t="s">
        <v>293</v>
      </c>
      <c r="C1" t="s">
        <v>0</v>
      </c>
      <c r="D1" t="s">
        <v>314</v>
      </c>
      <c r="E1" t="s">
        <v>315</v>
      </c>
      <c r="F1" t="s">
        <v>316</v>
      </c>
      <c r="G1" t="s">
        <v>318</v>
      </c>
      <c r="H1" t="s">
        <v>319</v>
      </c>
      <c r="I1" t="s">
        <v>291</v>
      </c>
      <c r="J1" s="2" t="s">
        <v>317</v>
      </c>
      <c r="K1" s="2" t="s">
        <v>320</v>
      </c>
      <c r="L1" s="2" t="s">
        <v>321</v>
      </c>
    </row>
    <row r="2" spans="1:12" x14ac:dyDescent="0.2">
      <c r="A2">
        <v>2001</v>
      </c>
      <c r="B2" t="s">
        <v>294</v>
      </c>
      <c r="C2" s="1" t="s">
        <v>1</v>
      </c>
      <c r="D2">
        <v>7474</v>
      </c>
      <c r="E2">
        <v>3528</v>
      </c>
      <c r="F2">
        <v>3946</v>
      </c>
      <c r="G2">
        <v>18620</v>
      </c>
      <c r="H2">
        <v>18904</v>
      </c>
      <c r="I2">
        <v>37524</v>
      </c>
      <c r="J2" s="3">
        <f>Table1[[#This Row],[Totalt antal utrikes fodda]]/Table2[[#This Row],[Befolkning]]</f>
        <v>0.19917919198379705</v>
      </c>
      <c r="K2" s="3">
        <f>(Table1[[#This Row],[Antal utrikes fodda man]]/Table1[[#This Row],[Antal man I kommunen]])</f>
        <v>0.18947368421052632</v>
      </c>
      <c r="L2" s="3">
        <f>(Table1[[#This Row],[Antal utrikes fodda kvinnor]]/Table1[[#This Row],[Antal kvinnor I kommunen]])</f>
        <v>0.20873889123994921</v>
      </c>
    </row>
    <row r="3" spans="1:12" x14ac:dyDescent="0.2">
      <c r="A3">
        <v>2001</v>
      </c>
      <c r="B3" t="s">
        <v>294</v>
      </c>
      <c r="C3" s="1" t="s">
        <v>2</v>
      </c>
      <c r="D3">
        <v>2663</v>
      </c>
      <c r="E3">
        <v>1246</v>
      </c>
      <c r="F3">
        <v>1417</v>
      </c>
      <c r="G3">
        <v>12769</v>
      </c>
      <c r="H3">
        <v>12874</v>
      </c>
      <c r="I3">
        <v>25643</v>
      </c>
      <c r="J3" s="3">
        <f>Table1[[#This Row],[Totalt antal utrikes fodda]]/Table2[[#This Row],[Befolkning]]</f>
        <v>0.10384900362672074</v>
      </c>
      <c r="K3" s="3">
        <f>(Table1[[#This Row],[Antal utrikes fodda man]]/Table1[[#This Row],[Antal man I kommunen]])</f>
        <v>9.7580076748374975E-2</v>
      </c>
      <c r="L3" s="3">
        <f>(Table1[[#This Row],[Antal utrikes fodda kvinnor]]/Table1[[#This Row],[Antal kvinnor I kommunen]])</f>
        <v>0.11006680130495572</v>
      </c>
    </row>
    <row r="4" spans="1:12" x14ac:dyDescent="0.2">
      <c r="A4">
        <v>2001</v>
      </c>
      <c r="B4" t="s">
        <v>294</v>
      </c>
      <c r="C4" s="1" t="s">
        <v>3</v>
      </c>
      <c r="D4">
        <v>3891</v>
      </c>
      <c r="E4">
        <v>1775</v>
      </c>
      <c r="F4">
        <v>2116</v>
      </c>
      <c r="G4">
        <v>17626</v>
      </c>
      <c r="H4">
        <v>17482</v>
      </c>
      <c r="I4">
        <v>35108</v>
      </c>
      <c r="J4" s="3">
        <f>Table1[[#This Row],[Totalt antal utrikes fodda]]/Table2[[#This Row],[Befolkning]]</f>
        <v>0.11082944058334283</v>
      </c>
      <c r="K4" s="3">
        <f>(Table1[[#This Row],[Antal utrikes fodda man]]/Table1[[#This Row],[Antal man I kommunen]])</f>
        <v>0.10070350618404629</v>
      </c>
      <c r="L4" s="3">
        <f>(Table1[[#This Row],[Antal utrikes fodda kvinnor]]/Table1[[#This Row],[Antal kvinnor I kommunen]])</f>
        <v>0.12103878274796934</v>
      </c>
    </row>
    <row r="5" spans="1:12" x14ac:dyDescent="0.2">
      <c r="A5">
        <v>2001</v>
      </c>
      <c r="B5" t="s">
        <v>294</v>
      </c>
      <c r="C5" s="1" t="s">
        <v>4</v>
      </c>
      <c r="D5">
        <v>3336</v>
      </c>
      <c r="E5">
        <v>1535</v>
      </c>
      <c r="F5">
        <v>1801</v>
      </c>
      <c r="G5">
        <v>16246</v>
      </c>
      <c r="H5">
        <v>15850</v>
      </c>
      <c r="I5">
        <v>32096</v>
      </c>
      <c r="J5" s="3">
        <f>Table1[[#This Row],[Totalt antal utrikes fodda]]/Table2[[#This Row],[Befolkning]]</f>
        <v>0.10393818544366899</v>
      </c>
      <c r="K5" s="3">
        <f>(Table1[[#This Row],[Antal utrikes fodda man]]/Table1[[#This Row],[Antal man I kommunen]])</f>
        <v>9.4484796257540318E-2</v>
      </c>
      <c r="L5" s="3">
        <f>(Table1[[#This Row],[Antal utrikes fodda kvinnor]]/Table1[[#This Row],[Antal kvinnor I kommunen]])</f>
        <v>0.11362776025236593</v>
      </c>
    </row>
    <row r="6" spans="1:12" x14ac:dyDescent="0.2">
      <c r="A6">
        <v>2001</v>
      </c>
      <c r="B6" t="s">
        <v>294</v>
      </c>
      <c r="C6" s="1" t="s">
        <v>5</v>
      </c>
      <c r="D6">
        <v>11324</v>
      </c>
      <c r="E6">
        <v>5260</v>
      </c>
      <c r="F6">
        <v>6064</v>
      </c>
      <c r="G6">
        <v>30271</v>
      </c>
      <c r="H6">
        <v>30861</v>
      </c>
      <c r="I6">
        <v>61132</v>
      </c>
      <c r="J6" s="3">
        <f>Table1[[#This Row],[Totalt antal utrikes fodda]]/Table2[[#This Row],[Befolkning]]</f>
        <v>0.1852385002944448</v>
      </c>
      <c r="K6" s="3">
        <f>(Table1[[#This Row],[Antal utrikes fodda man]]/Table1[[#This Row],[Antal man I kommunen]])</f>
        <v>0.17376366819728453</v>
      </c>
      <c r="L6" s="3">
        <f>(Table1[[#This Row],[Antal utrikes fodda kvinnor]]/Table1[[#This Row],[Antal kvinnor I kommunen]])</f>
        <v>0.19649395677392179</v>
      </c>
    </row>
    <row r="7" spans="1:12" x14ac:dyDescent="0.2">
      <c r="A7">
        <v>2001</v>
      </c>
      <c r="B7" t="s">
        <v>294</v>
      </c>
      <c r="C7" s="1" t="s">
        <v>6</v>
      </c>
      <c r="D7">
        <v>1854</v>
      </c>
      <c r="E7">
        <v>824</v>
      </c>
      <c r="F7">
        <v>1030</v>
      </c>
      <c r="G7">
        <v>11217</v>
      </c>
      <c r="H7">
        <v>11409</v>
      </c>
      <c r="I7">
        <v>22626</v>
      </c>
      <c r="J7" s="3">
        <f>Table1[[#This Row],[Totalt antal utrikes fodda]]/Table2[[#This Row],[Befolkning]]</f>
        <v>8.1941129673826565E-2</v>
      </c>
      <c r="K7" s="3">
        <f>(Table1[[#This Row],[Antal utrikes fodda man]]/Table1[[#This Row],[Antal man I kommunen]])</f>
        <v>7.3459926896674688E-2</v>
      </c>
      <c r="L7" s="3">
        <f>(Table1[[#This Row],[Antal utrikes fodda kvinnor]]/Table1[[#This Row],[Antal kvinnor I kommunen]])</f>
        <v>9.0279603821544388E-2</v>
      </c>
    </row>
    <row r="8" spans="1:12" x14ac:dyDescent="0.2">
      <c r="A8">
        <v>2001</v>
      </c>
      <c r="B8" t="s">
        <v>294</v>
      </c>
      <c r="C8" s="1" t="s">
        <v>7</v>
      </c>
      <c r="D8">
        <v>17504</v>
      </c>
      <c r="E8">
        <v>8291</v>
      </c>
      <c r="F8">
        <v>9213</v>
      </c>
      <c r="G8">
        <v>42514</v>
      </c>
      <c r="H8">
        <v>43186</v>
      </c>
      <c r="I8">
        <v>85700</v>
      </c>
      <c r="J8" s="3">
        <f>Table1[[#This Row],[Totalt antal utrikes fodda]]/Table2[[#This Row],[Befolkning]]</f>
        <v>0.20424737456242706</v>
      </c>
      <c r="K8" s="3">
        <f>(Table1[[#This Row],[Antal utrikes fodda man]]/Table1[[#This Row],[Antal man I kommunen]])</f>
        <v>0.19501811168085806</v>
      </c>
      <c r="L8" s="3">
        <f>(Table1[[#This Row],[Antal utrikes fodda kvinnor]]/Table1[[#This Row],[Antal kvinnor I kommunen]])</f>
        <v>0.21333302459130274</v>
      </c>
    </row>
    <row r="9" spans="1:12" x14ac:dyDescent="0.2">
      <c r="A9">
        <v>2001</v>
      </c>
      <c r="B9" t="s">
        <v>294</v>
      </c>
      <c r="C9" s="1" t="s">
        <v>8</v>
      </c>
      <c r="D9">
        <v>24081</v>
      </c>
      <c r="E9">
        <v>11886</v>
      </c>
      <c r="F9">
        <v>12195</v>
      </c>
      <c r="G9">
        <v>37065</v>
      </c>
      <c r="H9">
        <v>37086</v>
      </c>
      <c r="I9">
        <v>74151</v>
      </c>
      <c r="J9" s="3">
        <f>Table1[[#This Row],[Totalt antal utrikes fodda]]/Table2[[#This Row],[Befolkning]]</f>
        <v>0.32475624064409109</v>
      </c>
      <c r="K9" s="3">
        <f>(Table1[[#This Row],[Antal utrikes fodda man]]/Table1[[#This Row],[Antal man I kommunen]])</f>
        <v>0.32067988668555242</v>
      </c>
      <c r="L9" s="3">
        <f>(Table1[[#This Row],[Antal utrikes fodda kvinnor]]/Table1[[#This Row],[Antal kvinnor I kommunen]])</f>
        <v>0.32883028636143019</v>
      </c>
    </row>
    <row r="10" spans="1:12" x14ac:dyDescent="0.2">
      <c r="A10">
        <v>2001</v>
      </c>
      <c r="B10" t="s">
        <v>294</v>
      </c>
      <c r="C10" s="1" t="s">
        <v>9</v>
      </c>
      <c r="D10">
        <v>1845</v>
      </c>
      <c r="E10">
        <v>811</v>
      </c>
      <c r="F10">
        <v>1034</v>
      </c>
      <c r="G10">
        <v>6809</v>
      </c>
      <c r="H10">
        <v>7030</v>
      </c>
      <c r="I10">
        <v>13839</v>
      </c>
      <c r="J10" s="3">
        <f>Table1[[#This Row],[Totalt antal utrikes fodda]]/Table2[[#This Row],[Befolkning]]</f>
        <v>0.13331888142206808</v>
      </c>
      <c r="K10" s="3">
        <f>(Table1[[#This Row],[Antal utrikes fodda man]]/Table1[[#This Row],[Antal man I kommunen]])</f>
        <v>0.11910706417976208</v>
      </c>
      <c r="L10" s="3">
        <f>(Table1[[#This Row],[Antal utrikes fodda kvinnor]]/Table1[[#This Row],[Antal kvinnor I kommunen]])</f>
        <v>0.14708392603129444</v>
      </c>
    </row>
    <row r="11" spans="1:12" x14ac:dyDescent="0.2">
      <c r="A11">
        <v>2001</v>
      </c>
      <c r="B11" t="s">
        <v>294</v>
      </c>
      <c r="C11" s="1" t="s">
        <v>10</v>
      </c>
      <c r="D11">
        <v>12407</v>
      </c>
      <c r="E11">
        <v>5886</v>
      </c>
      <c r="F11">
        <v>6521</v>
      </c>
      <c r="G11">
        <v>35155</v>
      </c>
      <c r="H11">
        <v>35277</v>
      </c>
      <c r="I11">
        <v>70432</v>
      </c>
      <c r="J11" s="3">
        <f>Table1[[#This Row],[Totalt antal utrikes fodda]]/Table2[[#This Row],[Befolkning]]</f>
        <v>0.17615572467060428</v>
      </c>
      <c r="K11" s="3">
        <f>(Table1[[#This Row],[Antal utrikes fodda man]]/Table1[[#This Row],[Antal man I kommunen]])</f>
        <v>0.16742995306499786</v>
      </c>
      <c r="L11" s="3">
        <f>(Table1[[#This Row],[Antal utrikes fodda kvinnor]]/Table1[[#This Row],[Antal kvinnor I kommunen]])</f>
        <v>0.18485131955665166</v>
      </c>
    </row>
    <row r="12" spans="1:12" x14ac:dyDescent="0.2">
      <c r="A12">
        <v>2001</v>
      </c>
      <c r="B12" t="s">
        <v>294</v>
      </c>
      <c r="C12" s="1" t="s">
        <v>11</v>
      </c>
      <c r="D12">
        <v>5248</v>
      </c>
      <c r="E12">
        <v>2363</v>
      </c>
      <c r="F12">
        <v>2885</v>
      </c>
      <c r="G12">
        <v>19549</v>
      </c>
      <c r="H12">
        <v>19885</v>
      </c>
      <c r="I12">
        <v>39434</v>
      </c>
      <c r="J12" s="3">
        <f>Table1[[#This Row],[Totalt antal utrikes fodda]]/Table2[[#This Row],[Befolkning]]</f>
        <v>0.13308312623624283</v>
      </c>
      <c r="K12" s="3">
        <f>(Table1[[#This Row],[Antal utrikes fodda man]]/Table1[[#This Row],[Antal man I kommunen]])</f>
        <v>0.12087574812010844</v>
      </c>
      <c r="L12" s="3">
        <f>(Table1[[#This Row],[Antal utrikes fodda kvinnor]]/Table1[[#This Row],[Antal kvinnor I kommunen]])</f>
        <v>0.14508423434749812</v>
      </c>
    </row>
    <row r="13" spans="1:12" x14ac:dyDescent="0.2">
      <c r="A13">
        <v>2001</v>
      </c>
      <c r="B13" t="s">
        <v>294</v>
      </c>
      <c r="C13" s="1" t="s">
        <v>12</v>
      </c>
      <c r="D13">
        <v>3694</v>
      </c>
      <c r="E13">
        <v>1719</v>
      </c>
      <c r="F13">
        <v>1975</v>
      </c>
      <c r="G13">
        <v>10606</v>
      </c>
      <c r="H13">
        <v>10470</v>
      </c>
      <c r="I13">
        <v>21076</v>
      </c>
      <c r="J13" s="3">
        <f>Table1[[#This Row],[Totalt antal utrikes fodda]]/Table2[[#This Row],[Befolkning]]</f>
        <v>0.17527044980072121</v>
      </c>
      <c r="K13" s="3">
        <f>(Table1[[#This Row],[Antal utrikes fodda man]]/Table1[[#This Row],[Antal man I kommunen]])</f>
        <v>0.16207806901753724</v>
      </c>
      <c r="L13" s="3">
        <f>(Table1[[#This Row],[Antal utrikes fodda kvinnor]]/Table1[[#This Row],[Antal kvinnor I kommunen]])</f>
        <v>0.18863419293218719</v>
      </c>
    </row>
    <row r="14" spans="1:12" x14ac:dyDescent="0.2">
      <c r="A14">
        <v>2001</v>
      </c>
      <c r="B14" t="s">
        <v>294</v>
      </c>
      <c r="C14" s="1" t="s">
        <v>13</v>
      </c>
      <c r="D14">
        <v>884</v>
      </c>
      <c r="E14">
        <v>436</v>
      </c>
      <c r="F14">
        <v>448</v>
      </c>
      <c r="G14">
        <v>4137</v>
      </c>
      <c r="H14">
        <v>3953</v>
      </c>
      <c r="I14">
        <v>8090</v>
      </c>
      <c r="J14" s="3">
        <f>Table1[[#This Row],[Totalt antal utrikes fodda]]/Table2[[#This Row],[Befolkning]]</f>
        <v>0.10927070457354759</v>
      </c>
      <c r="K14" s="3">
        <f>(Table1[[#This Row],[Antal utrikes fodda man]]/Table1[[#This Row],[Antal man I kommunen]])</f>
        <v>0.10539037950205463</v>
      </c>
      <c r="L14" s="3">
        <f>(Table1[[#This Row],[Antal utrikes fodda kvinnor]]/Table1[[#This Row],[Antal kvinnor I kommunen]])</f>
        <v>0.1133316468504933</v>
      </c>
    </row>
    <row r="15" spans="1:12" x14ac:dyDescent="0.2">
      <c r="A15">
        <v>2001</v>
      </c>
      <c r="B15" t="s">
        <v>294</v>
      </c>
      <c r="C15" s="1" t="s">
        <v>14</v>
      </c>
      <c r="D15">
        <v>7864</v>
      </c>
      <c r="E15">
        <v>3482</v>
      </c>
      <c r="F15">
        <v>4382</v>
      </c>
      <c r="G15">
        <v>29692</v>
      </c>
      <c r="H15">
        <v>30537</v>
      </c>
      <c r="I15">
        <v>60229</v>
      </c>
      <c r="J15" s="3">
        <f>Table1[[#This Row],[Totalt antal utrikes fodda]]/Table2[[#This Row],[Befolkning]]</f>
        <v>0.1305683308705109</v>
      </c>
      <c r="K15" s="3">
        <f>(Table1[[#This Row],[Antal utrikes fodda man]]/Table1[[#This Row],[Antal man I kommunen]])</f>
        <v>0.11727064529166105</v>
      </c>
      <c r="L15" s="3">
        <f>(Table1[[#This Row],[Antal utrikes fodda kvinnor]]/Table1[[#This Row],[Antal kvinnor I kommunen]])</f>
        <v>0.14349805154402856</v>
      </c>
    </row>
    <row r="16" spans="1:12" x14ac:dyDescent="0.2">
      <c r="A16">
        <v>2001</v>
      </c>
      <c r="B16" t="s">
        <v>294</v>
      </c>
      <c r="C16" s="1" t="s">
        <v>15</v>
      </c>
      <c r="D16">
        <v>3820</v>
      </c>
      <c r="E16">
        <v>1749</v>
      </c>
      <c r="F16">
        <v>2071</v>
      </c>
      <c r="G16">
        <v>14307</v>
      </c>
      <c r="H16">
        <v>15325</v>
      </c>
      <c r="I16">
        <v>29632</v>
      </c>
      <c r="J16" s="3">
        <f>Table1[[#This Row],[Totalt antal utrikes fodda]]/Table2[[#This Row],[Befolkning]]</f>
        <v>0.128914686825054</v>
      </c>
      <c r="K16" s="3">
        <f>(Table1[[#This Row],[Antal utrikes fodda man]]/Table1[[#This Row],[Antal man I kommunen]])</f>
        <v>0.12224785070245335</v>
      </c>
      <c r="L16" s="3">
        <f>(Table1[[#This Row],[Antal utrikes fodda kvinnor]]/Table1[[#This Row],[Antal kvinnor I kommunen]])</f>
        <v>0.13513866231647634</v>
      </c>
    </row>
    <row r="17" spans="1:12" x14ac:dyDescent="0.2">
      <c r="A17">
        <v>2001</v>
      </c>
      <c r="B17" t="s">
        <v>294</v>
      </c>
      <c r="C17" s="1" t="s">
        <v>16</v>
      </c>
      <c r="D17">
        <v>9432</v>
      </c>
      <c r="E17">
        <v>4523</v>
      </c>
      <c r="F17">
        <v>4909</v>
      </c>
      <c r="G17">
        <v>28740</v>
      </c>
      <c r="H17">
        <v>29526</v>
      </c>
      <c r="I17">
        <v>58266</v>
      </c>
      <c r="J17" s="3">
        <f>Table1[[#This Row],[Totalt antal utrikes fodda]]/Table2[[#This Row],[Befolkning]]</f>
        <v>0.16187828236021007</v>
      </c>
      <c r="K17" s="3">
        <f>(Table1[[#This Row],[Antal utrikes fodda man]]/Table1[[#This Row],[Antal man I kommunen]])</f>
        <v>0.15737647877522618</v>
      </c>
      <c r="L17" s="3">
        <f>(Table1[[#This Row],[Antal utrikes fodda kvinnor]]/Table1[[#This Row],[Antal kvinnor I kommunen]])</f>
        <v>0.16626024520761362</v>
      </c>
    </row>
    <row r="18" spans="1:12" x14ac:dyDescent="0.2">
      <c r="A18">
        <v>2001</v>
      </c>
      <c r="B18" t="s">
        <v>294</v>
      </c>
      <c r="C18" s="1" t="s">
        <v>17</v>
      </c>
      <c r="D18">
        <v>143027</v>
      </c>
      <c r="E18">
        <v>69353</v>
      </c>
      <c r="F18">
        <v>73674</v>
      </c>
      <c r="G18">
        <v>363924</v>
      </c>
      <c r="H18">
        <v>391024</v>
      </c>
      <c r="I18">
        <v>754948</v>
      </c>
      <c r="J18" s="3">
        <f>Table1[[#This Row],[Totalt antal utrikes fodda]]/Table2[[#This Row],[Befolkning]]</f>
        <v>0.18945278350296973</v>
      </c>
      <c r="K18" s="3">
        <f>(Table1[[#This Row],[Antal utrikes fodda man]]/Table1[[#This Row],[Antal man I kommunen]])</f>
        <v>0.19057000912278388</v>
      </c>
      <c r="L18" s="3">
        <f>(Table1[[#This Row],[Antal utrikes fodda kvinnor]]/Table1[[#This Row],[Antal kvinnor I kommunen]])</f>
        <v>0.18841298743811122</v>
      </c>
    </row>
    <row r="19" spans="1:12" x14ac:dyDescent="0.2">
      <c r="A19">
        <v>2001</v>
      </c>
      <c r="B19" t="s">
        <v>294</v>
      </c>
      <c r="C19" s="1" t="s">
        <v>18</v>
      </c>
      <c r="D19">
        <v>18954</v>
      </c>
      <c r="E19">
        <v>9445</v>
      </c>
      <c r="F19">
        <v>9509</v>
      </c>
      <c r="G19">
        <v>39409</v>
      </c>
      <c r="H19">
        <v>39385</v>
      </c>
      <c r="I19">
        <v>78794</v>
      </c>
      <c r="J19" s="3">
        <f>Table1[[#This Row],[Totalt antal utrikes fodda]]/Table2[[#This Row],[Befolkning]]</f>
        <v>0.24055131101352895</v>
      </c>
      <c r="K19" s="3">
        <f>(Table1[[#This Row],[Antal utrikes fodda man]]/Table1[[#This Row],[Antal man I kommunen]])</f>
        <v>0.23966606612702682</v>
      </c>
      <c r="L19" s="3">
        <f>(Table1[[#This Row],[Antal utrikes fodda kvinnor]]/Table1[[#This Row],[Antal kvinnor I kommunen]])</f>
        <v>0.2414370953408658</v>
      </c>
    </row>
    <row r="20" spans="1:12" x14ac:dyDescent="0.2">
      <c r="A20">
        <v>2001</v>
      </c>
      <c r="B20" t="s">
        <v>294</v>
      </c>
      <c r="C20" s="1" t="s">
        <v>19</v>
      </c>
      <c r="D20">
        <v>12270</v>
      </c>
      <c r="E20">
        <v>5633</v>
      </c>
      <c r="F20">
        <v>6637</v>
      </c>
      <c r="G20">
        <v>37070</v>
      </c>
      <c r="H20">
        <v>38671</v>
      </c>
      <c r="I20">
        <v>75741</v>
      </c>
      <c r="J20" s="3">
        <f>Table1[[#This Row],[Totalt antal utrikes fodda]]/Table2[[#This Row],[Befolkning]]</f>
        <v>0.16199944547867073</v>
      </c>
      <c r="K20" s="3">
        <f>(Table1[[#This Row],[Antal utrikes fodda man]]/Table1[[#This Row],[Antal man I kommunen]])</f>
        <v>0.15195575937415701</v>
      </c>
      <c r="L20" s="3">
        <f>(Table1[[#This Row],[Antal utrikes fodda kvinnor]]/Table1[[#This Row],[Antal kvinnor I kommunen]])</f>
        <v>0.17162731762819683</v>
      </c>
    </row>
    <row r="21" spans="1:12" x14ac:dyDescent="0.2">
      <c r="A21">
        <v>2001</v>
      </c>
      <c r="B21" t="s">
        <v>294</v>
      </c>
      <c r="C21" s="1" t="s">
        <v>20</v>
      </c>
      <c r="D21">
        <v>6239</v>
      </c>
      <c r="E21">
        <v>2982</v>
      </c>
      <c r="F21">
        <v>3257</v>
      </c>
      <c r="G21">
        <v>16537</v>
      </c>
      <c r="H21">
        <v>17430</v>
      </c>
      <c r="I21">
        <v>33967</v>
      </c>
      <c r="J21" s="3">
        <f>Table1[[#This Row],[Totalt antal utrikes fodda]]/Table2[[#This Row],[Befolkning]]</f>
        <v>0.18367827597373923</v>
      </c>
      <c r="K21" s="3">
        <f>(Table1[[#This Row],[Antal utrikes fodda man]]/Table1[[#This Row],[Antal man I kommunen]])</f>
        <v>0.18032291225736227</v>
      </c>
      <c r="L21" s="3">
        <f>(Table1[[#This Row],[Antal utrikes fodda kvinnor]]/Table1[[#This Row],[Antal kvinnor I kommunen]])</f>
        <v>0.18686173264486516</v>
      </c>
    </row>
    <row r="22" spans="1:12" x14ac:dyDescent="0.2">
      <c r="A22">
        <v>2001</v>
      </c>
      <c r="B22" t="s">
        <v>294</v>
      </c>
      <c r="C22" s="1" t="s">
        <v>21</v>
      </c>
      <c r="D22">
        <v>11371</v>
      </c>
      <c r="E22">
        <v>5373</v>
      </c>
      <c r="F22">
        <v>5998</v>
      </c>
      <c r="G22">
        <v>27405</v>
      </c>
      <c r="H22">
        <v>29548</v>
      </c>
      <c r="I22">
        <v>56953</v>
      </c>
      <c r="J22" s="3">
        <f>Table1[[#This Row],[Totalt antal utrikes fodda]]/Table2[[#This Row],[Befolkning]]</f>
        <v>0.19965585658349869</v>
      </c>
      <c r="K22" s="3">
        <f>(Table1[[#This Row],[Antal utrikes fodda man]]/Table1[[#This Row],[Antal man I kommunen]])</f>
        <v>0.19605911330049261</v>
      </c>
      <c r="L22" s="3">
        <f>(Table1[[#This Row],[Antal utrikes fodda kvinnor]]/Table1[[#This Row],[Antal kvinnor I kommunen]])</f>
        <v>0.20299174224989847</v>
      </c>
    </row>
    <row r="23" spans="1:12" x14ac:dyDescent="0.2">
      <c r="A23">
        <v>2001</v>
      </c>
      <c r="B23" t="s">
        <v>294</v>
      </c>
      <c r="C23" s="1" t="s">
        <v>22</v>
      </c>
      <c r="D23">
        <v>5288</v>
      </c>
      <c r="E23">
        <v>2336</v>
      </c>
      <c r="F23">
        <v>2952</v>
      </c>
      <c r="G23">
        <v>19455</v>
      </c>
      <c r="H23">
        <v>21440</v>
      </c>
      <c r="I23">
        <v>40895</v>
      </c>
      <c r="J23" s="3">
        <f>Table1[[#This Row],[Totalt antal utrikes fodda]]/Table2[[#This Row],[Befolkning]]</f>
        <v>0.12930676121775278</v>
      </c>
      <c r="K23" s="3">
        <f>(Table1[[#This Row],[Antal utrikes fodda man]]/Table1[[#This Row],[Antal man I kommunen]])</f>
        <v>0.12007196093549216</v>
      </c>
      <c r="L23" s="3">
        <f>(Table1[[#This Row],[Antal utrikes fodda kvinnor]]/Table1[[#This Row],[Antal kvinnor I kommunen]])</f>
        <v>0.1376865671641791</v>
      </c>
    </row>
    <row r="24" spans="1:12" x14ac:dyDescent="0.2">
      <c r="A24">
        <v>2001</v>
      </c>
      <c r="B24" t="s">
        <v>294</v>
      </c>
      <c r="C24" s="1" t="s">
        <v>23</v>
      </c>
      <c r="D24">
        <v>842</v>
      </c>
      <c r="E24">
        <v>377</v>
      </c>
      <c r="F24">
        <v>465</v>
      </c>
      <c r="G24">
        <v>4676</v>
      </c>
      <c r="H24">
        <v>4794</v>
      </c>
      <c r="I24">
        <v>9470</v>
      </c>
      <c r="J24" s="3">
        <f>Table1[[#This Row],[Totalt antal utrikes fodda]]/Table2[[#This Row],[Befolkning]]</f>
        <v>8.8912354804646251E-2</v>
      </c>
      <c r="K24" s="3">
        <f>(Table1[[#This Row],[Antal utrikes fodda man]]/Table1[[#This Row],[Antal man I kommunen]])</f>
        <v>8.0624465355004282E-2</v>
      </c>
      <c r="L24" s="3">
        <f>(Table1[[#This Row],[Antal utrikes fodda kvinnor]]/Table1[[#This Row],[Antal kvinnor I kommunen]])</f>
        <v>9.6996245306633297E-2</v>
      </c>
    </row>
    <row r="25" spans="1:12" x14ac:dyDescent="0.2">
      <c r="A25">
        <v>2001</v>
      </c>
      <c r="B25" t="s">
        <v>294</v>
      </c>
      <c r="C25" s="1" t="s">
        <v>24</v>
      </c>
      <c r="D25">
        <v>4471</v>
      </c>
      <c r="E25">
        <v>2080</v>
      </c>
      <c r="F25">
        <v>2391</v>
      </c>
      <c r="G25">
        <v>26698</v>
      </c>
      <c r="H25">
        <v>26588</v>
      </c>
      <c r="I25">
        <v>53286</v>
      </c>
      <c r="J25" s="3">
        <f>Table1[[#This Row],[Totalt antal utrikes fodda]]/Table2[[#This Row],[Befolkning]]</f>
        <v>8.3905716323236873E-2</v>
      </c>
      <c r="K25" s="3">
        <f>(Table1[[#This Row],[Antal utrikes fodda man]]/Table1[[#This Row],[Antal man I kommunen]])</f>
        <v>7.7908457562364225E-2</v>
      </c>
      <c r="L25" s="3">
        <f>(Table1[[#This Row],[Antal utrikes fodda kvinnor]]/Table1[[#This Row],[Antal kvinnor I kommunen]])</f>
        <v>8.9927786971566115E-2</v>
      </c>
    </row>
    <row r="26" spans="1:12" x14ac:dyDescent="0.2">
      <c r="A26">
        <v>2001</v>
      </c>
      <c r="B26" t="s">
        <v>294</v>
      </c>
      <c r="C26" s="1" t="s">
        <v>25</v>
      </c>
      <c r="D26">
        <v>6783</v>
      </c>
      <c r="E26">
        <v>3220</v>
      </c>
      <c r="F26">
        <v>3563</v>
      </c>
      <c r="G26">
        <v>17697</v>
      </c>
      <c r="H26">
        <v>17821</v>
      </c>
      <c r="I26">
        <v>35518</v>
      </c>
      <c r="J26" s="3">
        <f>Table1[[#This Row],[Totalt antal utrikes fodda]]/Table2[[#This Row],[Befolkning]]</f>
        <v>0.19097359085534096</v>
      </c>
      <c r="K26" s="3">
        <f>(Table1[[#This Row],[Antal utrikes fodda man]]/Table1[[#This Row],[Antal man I kommunen]])</f>
        <v>0.18195174323331639</v>
      </c>
      <c r="L26" s="3">
        <f>(Table1[[#This Row],[Antal utrikes fodda kvinnor]]/Table1[[#This Row],[Antal kvinnor I kommunen]])</f>
        <v>0.19993266371135177</v>
      </c>
    </row>
    <row r="27" spans="1:12" x14ac:dyDescent="0.2">
      <c r="A27">
        <v>2001</v>
      </c>
      <c r="B27" t="s">
        <v>294</v>
      </c>
      <c r="C27" s="1" t="s">
        <v>26</v>
      </c>
      <c r="D27">
        <v>2501</v>
      </c>
      <c r="E27">
        <v>1157</v>
      </c>
      <c r="F27">
        <v>1344</v>
      </c>
      <c r="G27">
        <v>12219</v>
      </c>
      <c r="H27">
        <v>12113</v>
      </c>
      <c r="I27">
        <v>24332</v>
      </c>
      <c r="J27" s="3">
        <f>Table1[[#This Row],[Totalt antal utrikes fodda]]/Table2[[#This Row],[Befolkning]]</f>
        <v>0.10278645405227683</v>
      </c>
      <c r="K27" s="3">
        <f>(Table1[[#This Row],[Antal utrikes fodda man]]/Table1[[#This Row],[Antal man I kommunen]])</f>
        <v>9.4688599721744829E-2</v>
      </c>
      <c r="L27" s="3">
        <f>(Table1[[#This Row],[Antal utrikes fodda kvinnor]]/Table1[[#This Row],[Antal kvinnor I kommunen]])</f>
        <v>0.11095517212911747</v>
      </c>
    </row>
    <row r="28" spans="1:12" x14ac:dyDescent="0.2">
      <c r="A28">
        <v>2001</v>
      </c>
      <c r="B28" t="s">
        <v>296</v>
      </c>
      <c r="C28" s="1" t="s">
        <v>27</v>
      </c>
      <c r="D28">
        <v>1995</v>
      </c>
      <c r="E28">
        <v>934</v>
      </c>
      <c r="F28">
        <v>1061</v>
      </c>
      <c r="G28">
        <v>9030</v>
      </c>
      <c r="H28">
        <v>8618</v>
      </c>
      <c r="I28">
        <v>17648</v>
      </c>
      <c r="J28" s="3">
        <f>Table1[[#This Row],[Totalt antal utrikes fodda]]/Table2[[#This Row],[Befolkning]]</f>
        <v>0.11304397098821396</v>
      </c>
      <c r="K28" s="3">
        <f>(Table1[[#This Row],[Antal utrikes fodda man]]/Table1[[#This Row],[Antal man I kommunen]])</f>
        <v>0.10343300110741971</v>
      </c>
      <c r="L28" s="3">
        <f>(Table1[[#This Row],[Antal utrikes fodda kvinnor]]/Table1[[#This Row],[Antal kvinnor I kommunen]])</f>
        <v>0.12311441169644929</v>
      </c>
    </row>
    <row r="29" spans="1:12" x14ac:dyDescent="0.2">
      <c r="A29">
        <v>2001</v>
      </c>
      <c r="B29" t="s">
        <v>296</v>
      </c>
      <c r="C29" s="1" t="s">
        <v>28</v>
      </c>
      <c r="D29">
        <v>742</v>
      </c>
      <c r="E29">
        <v>365</v>
      </c>
      <c r="F29">
        <v>377</v>
      </c>
      <c r="G29">
        <v>4493</v>
      </c>
      <c r="H29">
        <v>4462</v>
      </c>
      <c r="I29">
        <v>8955</v>
      </c>
      <c r="J29" s="3">
        <f>Table1[[#This Row],[Totalt antal utrikes fodda]]/Table2[[#This Row],[Befolkning]]</f>
        <v>8.2858738135120041E-2</v>
      </c>
      <c r="K29" s="3">
        <f>(Table1[[#This Row],[Antal utrikes fodda man]]/Table1[[#This Row],[Antal man I kommunen]])</f>
        <v>8.1237480525261516E-2</v>
      </c>
      <c r="L29" s="3">
        <f>(Table1[[#This Row],[Antal utrikes fodda kvinnor]]/Table1[[#This Row],[Antal kvinnor I kommunen]])</f>
        <v>8.4491259524876738E-2</v>
      </c>
    </row>
    <row r="30" spans="1:12" x14ac:dyDescent="0.2">
      <c r="A30">
        <v>2001</v>
      </c>
      <c r="B30" t="s">
        <v>296</v>
      </c>
      <c r="C30" s="1" t="s">
        <v>29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 s="3" t="e">
        <f>Table1[[#This Row],[Totalt antal utrikes fodda]]/Table2[[#This Row],[Befolkning]]</f>
        <v>#DIV/0!</v>
      </c>
      <c r="K30" s="3" t="e">
        <f>(Table1[[#This Row],[Antal utrikes fodda man]]/Table1[[#This Row],[Antal man I kommunen]])</f>
        <v>#DIV/0!</v>
      </c>
      <c r="L30" s="3" t="e">
        <f>(Table1[[#This Row],[Antal utrikes fodda kvinnor]]/Table1[[#This Row],[Antal kvinnor I kommunen]])</f>
        <v>#DIV/0!</v>
      </c>
    </row>
    <row r="31" spans="1:12" x14ac:dyDescent="0.2">
      <c r="A31">
        <v>2001</v>
      </c>
      <c r="B31" t="s">
        <v>296</v>
      </c>
      <c r="C31" s="1" t="s">
        <v>30</v>
      </c>
      <c r="D31">
        <v>823</v>
      </c>
      <c r="E31">
        <v>406</v>
      </c>
      <c r="F31">
        <v>417</v>
      </c>
      <c r="G31">
        <v>7039</v>
      </c>
      <c r="H31">
        <v>6700</v>
      </c>
      <c r="I31">
        <v>13739</v>
      </c>
      <c r="J31" s="3">
        <f>Table1[[#This Row],[Totalt antal utrikes fodda]]/Table2[[#This Row],[Befolkning]]</f>
        <v>5.9902467428488246E-2</v>
      </c>
      <c r="K31" s="3">
        <f>(Table1[[#This Row],[Antal utrikes fodda man]]/Table1[[#This Row],[Antal man I kommunen]])</f>
        <v>5.7678647535161241E-2</v>
      </c>
      <c r="L31" s="3">
        <f>(Table1[[#This Row],[Antal utrikes fodda kvinnor]]/Table1[[#This Row],[Antal kvinnor I kommunen]])</f>
        <v>6.2238805970149254E-2</v>
      </c>
    </row>
    <row r="32" spans="1:12" x14ac:dyDescent="0.2">
      <c r="A32">
        <v>2001</v>
      </c>
      <c r="B32" t="s">
        <v>296</v>
      </c>
      <c r="C32" s="1" t="s">
        <v>31</v>
      </c>
      <c r="D32">
        <v>995</v>
      </c>
      <c r="E32">
        <v>430</v>
      </c>
      <c r="F32">
        <v>565</v>
      </c>
      <c r="G32">
        <v>9992</v>
      </c>
      <c r="H32">
        <v>9899</v>
      </c>
      <c r="I32">
        <v>19891</v>
      </c>
      <c r="J32" s="3">
        <f>Table1[[#This Row],[Totalt antal utrikes fodda]]/Table2[[#This Row],[Befolkning]]</f>
        <v>5.002262329696848E-2</v>
      </c>
      <c r="K32" s="3">
        <f>(Table1[[#This Row],[Antal utrikes fodda man]]/Table1[[#This Row],[Antal man I kommunen]])</f>
        <v>4.3034427542033626E-2</v>
      </c>
      <c r="L32" s="3">
        <f>(Table1[[#This Row],[Antal utrikes fodda kvinnor]]/Table1[[#This Row],[Antal kvinnor I kommunen]])</f>
        <v>5.7076472370946561E-2</v>
      </c>
    </row>
    <row r="33" spans="1:12" x14ac:dyDescent="0.2">
      <c r="A33">
        <v>2001</v>
      </c>
      <c r="B33" t="s">
        <v>296</v>
      </c>
      <c r="C33" s="1" t="s">
        <v>32</v>
      </c>
      <c r="D33">
        <v>25253</v>
      </c>
      <c r="E33">
        <v>12155</v>
      </c>
      <c r="F33">
        <v>13098</v>
      </c>
      <c r="G33">
        <v>92913</v>
      </c>
      <c r="H33">
        <v>98197</v>
      </c>
      <c r="I33">
        <v>191110</v>
      </c>
      <c r="J33" s="3">
        <f>Table1[[#This Row],[Totalt antal utrikes fodda]]/Table2[[#This Row],[Befolkning]]</f>
        <v>0.13213855894511015</v>
      </c>
      <c r="K33" s="3">
        <f>(Table1[[#This Row],[Antal utrikes fodda man]]/Table1[[#This Row],[Antal man I kommunen]])</f>
        <v>0.13082130595288066</v>
      </c>
      <c r="L33" s="3">
        <f>(Table1[[#This Row],[Antal utrikes fodda kvinnor]]/Table1[[#This Row],[Antal kvinnor I kommunen]])</f>
        <v>0.13338493029318615</v>
      </c>
    </row>
    <row r="34" spans="1:12" x14ac:dyDescent="0.2">
      <c r="A34">
        <v>2001</v>
      </c>
      <c r="B34" t="s">
        <v>296</v>
      </c>
      <c r="C34" s="1" t="s">
        <v>33</v>
      </c>
      <c r="D34">
        <v>3271</v>
      </c>
      <c r="E34">
        <v>1548</v>
      </c>
      <c r="F34">
        <v>1723</v>
      </c>
      <c r="G34">
        <v>18543</v>
      </c>
      <c r="H34">
        <v>18638</v>
      </c>
      <c r="I34">
        <v>37181</v>
      </c>
      <c r="J34" s="3">
        <f>Table1[[#This Row],[Totalt antal utrikes fodda]]/Table2[[#This Row],[Befolkning]]</f>
        <v>8.7975041015572464E-2</v>
      </c>
      <c r="K34" s="3">
        <f>(Table1[[#This Row],[Antal utrikes fodda man]]/Table1[[#This Row],[Antal man I kommunen]])</f>
        <v>8.3481637275521756E-2</v>
      </c>
      <c r="L34" s="3">
        <f>(Table1[[#This Row],[Antal utrikes fodda kvinnor]]/Table1[[#This Row],[Antal kvinnor I kommunen]])</f>
        <v>9.2445541367099468E-2</v>
      </c>
    </row>
    <row r="35" spans="1:12" x14ac:dyDescent="0.2">
      <c r="A35">
        <v>2001</v>
      </c>
      <c r="B35" t="s">
        <v>296</v>
      </c>
      <c r="C35" s="1" t="s">
        <v>34</v>
      </c>
      <c r="D35">
        <v>1453</v>
      </c>
      <c r="E35">
        <v>655</v>
      </c>
      <c r="F35">
        <v>798</v>
      </c>
      <c r="G35">
        <v>11106</v>
      </c>
      <c r="H35">
        <v>10736</v>
      </c>
      <c r="I35">
        <v>21842</v>
      </c>
      <c r="J35" s="3">
        <f>Table1[[#This Row],[Totalt antal utrikes fodda]]/Table2[[#This Row],[Befolkning]]</f>
        <v>6.6523212160058603E-2</v>
      </c>
      <c r="K35" s="3">
        <f>(Table1[[#This Row],[Antal utrikes fodda man]]/Table1[[#This Row],[Antal man I kommunen]])</f>
        <v>5.8977129479560596E-2</v>
      </c>
      <c r="L35" s="3">
        <f>(Table1[[#This Row],[Antal utrikes fodda kvinnor]]/Table1[[#This Row],[Antal kvinnor I kommunen]])</f>
        <v>7.4329359165424741E-2</v>
      </c>
    </row>
    <row r="36" spans="1:12" x14ac:dyDescent="0.2">
      <c r="A36">
        <v>2001</v>
      </c>
      <c r="B36" t="s">
        <v>297</v>
      </c>
      <c r="C36" s="1" t="s">
        <v>35</v>
      </c>
      <c r="D36">
        <v>561</v>
      </c>
      <c r="E36">
        <v>247</v>
      </c>
      <c r="F36">
        <v>314</v>
      </c>
      <c r="G36">
        <v>4598</v>
      </c>
      <c r="H36">
        <v>4558</v>
      </c>
      <c r="I36">
        <v>9156</v>
      </c>
      <c r="J36" s="3">
        <f>Table1[[#This Row],[Totalt antal utrikes fodda]]/Table2[[#This Row],[Befolkning]]</f>
        <v>6.1271297509829618E-2</v>
      </c>
      <c r="K36" s="3">
        <f>(Table1[[#This Row],[Antal utrikes fodda man]]/Table1[[#This Row],[Antal man I kommunen]])</f>
        <v>5.3719008264462811E-2</v>
      </c>
      <c r="L36" s="3">
        <f>(Table1[[#This Row],[Antal utrikes fodda kvinnor]]/Table1[[#This Row],[Antal kvinnor I kommunen]])</f>
        <v>6.8889863975427817E-2</v>
      </c>
    </row>
    <row r="37" spans="1:12" x14ac:dyDescent="0.2">
      <c r="A37">
        <v>2001</v>
      </c>
      <c r="B37" t="s">
        <v>297</v>
      </c>
      <c r="C37" s="1" t="s">
        <v>36</v>
      </c>
      <c r="D37">
        <v>705</v>
      </c>
      <c r="E37">
        <v>328</v>
      </c>
      <c r="F37">
        <v>377</v>
      </c>
      <c r="G37">
        <v>4883</v>
      </c>
      <c r="H37">
        <v>4865</v>
      </c>
      <c r="I37">
        <v>9748</v>
      </c>
      <c r="J37" s="3">
        <f>Table1[[#This Row],[Totalt antal utrikes fodda]]/Table2[[#This Row],[Befolkning]]</f>
        <v>7.2322527697989331E-2</v>
      </c>
      <c r="K37" s="3">
        <f>(Table1[[#This Row],[Antal utrikes fodda man]]/Table1[[#This Row],[Antal man I kommunen]])</f>
        <v>6.7171820602088886E-2</v>
      </c>
      <c r="L37" s="3">
        <f>(Table1[[#This Row],[Antal utrikes fodda kvinnor]]/Table1[[#This Row],[Antal kvinnor I kommunen]])</f>
        <v>7.7492291880781092E-2</v>
      </c>
    </row>
    <row r="38" spans="1:12" x14ac:dyDescent="0.2">
      <c r="A38">
        <v>2001</v>
      </c>
      <c r="B38" t="s">
        <v>297</v>
      </c>
      <c r="C38" s="1" t="s">
        <v>37</v>
      </c>
      <c r="D38">
        <v>4245</v>
      </c>
      <c r="E38">
        <v>1949</v>
      </c>
      <c r="F38">
        <v>2296</v>
      </c>
      <c r="G38">
        <v>24223</v>
      </c>
      <c r="H38">
        <v>25050</v>
      </c>
      <c r="I38">
        <v>49273</v>
      </c>
      <c r="J38" s="3">
        <f>Table1[[#This Row],[Totalt antal utrikes fodda]]/Table2[[#This Row],[Befolkning]]</f>
        <v>8.6152659671625428E-2</v>
      </c>
      <c r="K38" s="3">
        <f>(Table1[[#This Row],[Antal utrikes fodda man]]/Table1[[#This Row],[Antal man I kommunen]])</f>
        <v>8.0460719151219912E-2</v>
      </c>
      <c r="L38" s="3">
        <f>(Table1[[#This Row],[Antal utrikes fodda kvinnor]]/Table1[[#This Row],[Antal kvinnor I kommunen]])</f>
        <v>9.1656686626746503E-2</v>
      </c>
    </row>
    <row r="39" spans="1:12" x14ac:dyDescent="0.2">
      <c r="A39">
        <v>2001</v>
      </c>
      <c r="B39" t="s">
        <v>297</v>
      </c>
      <c r="C39" s="1" t="s">
        <v>38</v>
      </c>
      <c r="D39">
        <v>1617</v>
      </c>
      <c r="E39">
        <v>794</v>
      </c>
      <c r="F39">
        <v>823</v>
      </c>
      <c r="G39">
        <v>5570</v>
      </c>
      <c r="H39">
        <v>5413</v>
      </c>
      <c r="I39">
        <v>10983</v>
      </c>
      <c r="J39" s="3">
        <f>Table1[[#This Row],[Totalt antal utrikes fodda]]/Table2[[#This Row],[Befolkning]]</f>
        <v>0.14722753346080306</v>
      </c>
      <c r="K39" s="3">
        <f>(Table1[[#This Row],[Antal utrikes fodda man]]/Table1[[#This Row],[Antal man I kommunen]])</f>
        <v>0.14254937163375225</v>
      </c>
      <c r="L39" s="3">
        <f>(Table1[[#This Row],[Antal utrikes fodda kvinnor]]/Table1[[#This Row],[Antal kvinnor I kommunen]])</f>
        <v>0.15204138185848881</v>
      </c>
    </row>
    <row r="40" spans="1:12" x14ac:dyDescent="0.2">
      <c r="A40">
        <v>2001</v>
      </c>
      <c r="B40" t="s">
        <v>297</v>
      </c>
      <c r="C40" s="1" t="s">
        <v>39</v>
      </c>
      <c r="D40">
        <v>1735</v>
      </c>
      <c r="E40">
        <v>844</v>
      </c>
      <c r="F40">
        <v>891</v>
      </c>
      <c r="G40">
        <v>8206</v>
      </c>
      <c r="H40">
        <v>8205</v>
      </c>
      <c r="I40">
        <v>16411</v>
      </c>
      <c r="J40" s="3">
        <f>Table1[[#This Row],[Totalt antal utrikes fodda]]/Table2[[#This Row],[Befolkning]]</f>
        <v>0.10572177198220706</v>
      </c>
      <c r="K40" s="3">
        <f>(Table1[[#This Row],[Antal utrikes fodda man]]/Table1[[#This Row],[Antal man I kommunen]])</f>
        <v>0.10285157202047282</v>
      </c>
      <c r="L40" s="3">
        <f>(Table1[[#This Row],[Antal utrikes fodda kvinnor]]/Table1[[#This Row],[Antal kvinnor I kommunen]])</f>
        <v>0.10859232175502742</v>
      </c>
    </row>
    <row r="41" spans="1:12" x14ac:dyDescent="0.2">
      <c r="A41">
        <v>2001</v>
      </c>
      <c r="B41" t="s">
        <v>297</v>
      </c>
      <c r="C41" s="1" t="s">
        <v>40</v>
      </c>
      <c r="D41">
        <v>3472</v>
      </c>
      <c r="E41">
        <v>1625</v>
      </c>
      <c r="F41">
        <v>1847</v>
      </c>
      <c r="G41">
        <v>15912</v>
      </c>
      <c r="H41">
        <v>16479</v>
      </c>
      <c r="I41">
        <v>32391</v>
      </c>
      <c r="J41" s="3">
        <f>Table1[[#This Row],[Totalt antal utrikes fodda]]/Table2[[#This Row],[Befolkning]]</f>
        <v>0.10719026890185546</v>
      </c>
      <c r="K41" s="3">
        <f>(Table1[[#This Row],[Antal utrikes fodda man]]/Table1[[#This Row],[Antal man I kommunen]])</f>
        <v>0.10212418300653595</v>
      </c>
      <c r="L41" s="3">
        <f>(Table1[[#This Row],[Antal utrikes fodda kvinnor]]/Table1[[#This Row],[Antal kvinnor I kommunen]])</f>
        <v>0.11208204381333819</v>
      </c>
    </row>
    <row r="42" spans="1:12" x14ac:dyDescent="0.2">
      <c r="A42">
        <v>2001</v>
      </c>
      <c r="B42" t="s">
        <v>297</v>
      </c>
      <c r="C42" s="1" t="s">
        <v>41</v>
      </c>
      <c r="D42">
        <v>14202</v>
      </c>
      <c r="E42">
        <v>6975</v>
      </c>
      <c r="F42">
        <v>7227</v>
      </c>
      <c r="G42">
        <v>44068</v>
      </c>
      <c r="H42">
        <v>45067</v>
      </c>
      <c r="I42">
        <v>89135</v>
      </c>
      <c r="J42" s="3">
        <f>Table1[[#This Row],[Totalt antal utrikes fodda]]/Table2[[#This Row],[Befolkning]]</f>
        <v>0.15933135132102991</v>
      </c>
      <c r="K42" s="3">
        <f>(Table1[[#This Row],[Antal utrikes fodda man]]/Table1[[#This Row],[Antal man I kommunen]])</f>
        <v>0.15827811563946628</v>
      </c>
      <c r="L42" s="3">
        <f>(Table1[[#This Row],[Antal utrikes fodda kvinnor]]/Table1[[#This Row],[Antal kvinnor I kommunen]])</f>
        <v>0.16036123993165732</v>
      </c>
    </row>
    <row r="43" spans="1:12" x14ac:dyDescent="0.2">
      <c r="A43">
        <v>2001</v>
      </c>
      <c r="B43" t="s">
        <v>297</v>
      </c>
      <c r="C43" s="1" t="s">
        <v>42</v>
      </c>
      <c r="D43">
        <v>2737</v>
      </c>
      <c r="E43">
        <v>1254</v>
      </c>
      <c r="F43">
        <v>1483</v>
      </c>
      <c r="G43">
        <v>14730</v>
      </c>
      <c r="H43">
        <v>15036</v>
      </c>
      <c r="I43">
        <v>29766</v>
      </c>
      <c r="J43" s="3">
        <f>Table1[[#This Row],[Totalt antal utrikes fodda]]/Table2[[#This Row],[Befolkning]]</f>
        <v>9.1950547604649602E-2</v>
      </c>
      <c r="K43" s="3">
        <f>(Table1[[#This Row],[Antal utrikes fodda man]]/Table1[[#This Row],[Antal man I kommunen]])</f>
        <v>8.5132382892057032E-2</v>
      </c>
      <c r="L43" s="3">
        <f>(Table1[[#This Row],[Antal utrikes fodda kvinnor]]/Table1[[#This Row],[Antal kvinnor I kommunen]])</f>
        <v>9.8629954775206169E-2</v>
      </c>
    </row>
    <row r="44" spans="1:12" x14ac:dyDescent="0.2">
      <c r="A44">
        <v>2001</v>
      </c>
      <c r="B44" t="s">
        <v>297</v>
      </c>
      <c r="C44" s="1" t="s">
        <v>43</v>
      </c>
      <c r="D44">
        <v>1066</v>
      </c>
      <c r="E44">
        <v>511</v>
      </c>
      <c r="F44">
        <v>555</v>
      </c>
      <c r="G44">
        <v>5166</v>
      </c>
      <c r="H44">
        <v>5191</v>
      </c>
      <c r="I44">
        <v>10357</v>
      </c>
      <c r="J44" s="3">
        <f>Table1[[#This Row],[Totalt antal utrikes fodda]]/Table2[[#This Row],[Befolkning]]</f>
        <v>0.10292555759389785</v>
      </c>
      <c r="K44" s="3">
        <f>(Table1[[#This Row],[Antal utrikes fodda man]]/Table1[[#This Row],[Antal man I kommunen]])</f>
        <v>9.8915989159891596E-2</v>
      </c>
      <c r="L44" s="3">
        <f>(Table1[[#This Row],[Antal utrikes fodda kvinnor]]/Table1[[#This Row],[Antal kvinnor I kommunen]])</f>
        <v>0.10691581583509921</v>
      </c>
    </row>
    <row r="45" spans="1:12" x14ac:dyDescent="0.2">
      <c r="A45">
        <v>2001</v>
      </c>
      <c r="B45" t="s">
        <v>298</v>
      </c>
      <c r="C45" s="1" t="s">
        <v>44</v>
      </c>
      <c r="D45">
        <v>242</v>
      </c>
      <c r="E45">
        <v>113</v>
      </c>
      <c r="F45">
        <v>129</v>
      </c>
      <c r="G45">
        <v>2803</v>
      </c>
      <c r="H45">
        <v>2818</v>
      </c>
      <c r="I45">
        <v>5621</v>
      </c>
      <c r="J45" s="3">
        <f>Table1[[#This Row],[Totalt antal utrikes fodda]]/Table2[[#This Row],[Befolkning]]</f>
        <v>4.3052837573385516E-2</v>
      </c>
      <c r="K45" s="3">
        <f>(Table1[[#This Row],[Antal utrikes fodda man]]/Table1[[#This Row],[Antal man I kommunen]])</f>
        <v>4.0313949339992862E-2</v>
      </c>
      <c r="L45" s="3">
        <f>(Table1[[#This Row],[Antal utrikes fodda kvinnor]]/Table1[[#This Row],[Antal kvinnor I kommunen]])</f>
        <v>4.5777146912704042E-2</v>
      </c>
    </row>
    <row r="46" spans="1:12" x14ac:dyDescent="0.2">
      <c r="A46">
        <v>2001</v>
      </c>
      <c r="B46" t="s">
        <v>298</v>
      </c>
      <c r="C46" s="1" t="s">
        <v>45</v>
      </c>
      <c r="D46">
        <v>172</v>
      </c>
      <c r="E46">
        <v>80</v>
      </c>
      <c r="F46">
        <v>92</v>
      </c>
      <c r="G46">
        <v>2091</v>
      </c>
      <c r="H46">
        <v>1957</v>
      </c>
      <c r="I46">
        <v>4048</v>
      </c>
      <c r="J46" s="3">
        <f>Table1[[#This Row],[Totalt antal utrikes fodda]]/Table2[[#This Row],[Befolkning]]</f>
        <v>4.2490118577075096E-2</v>
      </c>
      <c r="K46" s="3">
        <f>(Table1[[#This Row],[Antal utrikes fodda man]]/Table1[[#This Row],[Antal man I kommunen]])</f>
        <v>3.8259206121472981E-2</v>
      </c>
      <c r="L46" s="3">
        <f>(Table1[[#This Row],[Antal utrikes fodda kvinnor]]/Table1[[#This Row],[Antal kvinnor I kommunen]])</f>
        <v>4.7010730710270822E-2</v>
      </c>
    </row>
    <row r="47" spans="1:12" x14ac:dyDescent="0.2">
      <c r="A47">
        <v>2001</v>
      </c>
      <c r="B47" t="s">
        <v>298</v>
      </c>
      <c r="C47" s="1" t="s">
        <v>46</v>
      </c>
      <c r="D47">
        <v>348</v>
      </c>
      <c r="E47">
        <v>156</v>
      </c>
      <c r="F47">
        <v>192</v>
      </c>
      <c r="G47">
        <v>5081</v>
      </c>
      <c r="H47">
        <v>5015</v>
      </c>
      <c r="I47">
        <v>10096</v>
      </c>
      <c r="J47" s="3">
        <f>Table1[[#This Row],[Totalt antal utrikes fodda]]/Table2[[#This Row],[Befolkning]]</f>
        <v>3.4469096671949286E-2</v>
      </c>
      <c r="K47" s="3">
        <f>(Table1[[#This Row],[Antal utrikes fodda man]]/Table1[[#This Row],[Antal man I kommunen]])</f>
        <v>3.0702617594961623E-2</v>
      </c>
      <c r="L47" s="3">
        <f>(Table1[[#This Row],[Antal utrikes fodda kvinnor]]/Table1[[#This Row],[Antal kvinnor I kommunen]])</f>
        <v>3.8285144566301096E-2</v>
      </c>
    </row>
    <row r="48" spans="1:12" x14ac:dyDescent="0.2">
      <c r="A48">
        <v>2001</v>
      </c>
      <c r="B48" t="s">
        <v>298</v>
      </c>
      <c r="C48" s="1" t="s">
        <v>47</v>
      </c>
      <c r="D48">
        <v>181</v>
      </c>
      <c r="E48">
        <v>85</v>
      </c>
      <c r="F48">
        <v>96</v>
      </c>
      <c r="G48">
        <v>2719</v>
      </c>
      <c r="H48">
        <v>2608</v>
      </c>
      <c r="I48">
        <v>5327</v>
      </c>
      <c r="J48" s="3">
        <f>Table1[[#This Row],[Totalt antal utrikes fodda]]/Table2[[#This Row],[Befolkning]]</f>
        <v>3.3977848695325698E-2</v>
      </c>
      <c r="K48" s="3">
        <f>(Table1[[#This Row],[Antal utrikes fodda man]]/Table1[[#This Row],[Antal man I kommunen]])</f>
        <v>3.1261493196027952E-2</v>
      </c>
      <c r="L48" s="3">
        <f>(Table1[[#This Row],[Antal utrikes fodda kvinnor]]/Table1[[#This Row],[Antal kvinnor I kommunen]])</f>
        <v>3.6809815950920248E-2</v>
      </c>
    </row>
    <row r="49" spans="1:12" x14ac:dyDescent="0.2">
      <c r="A49">
        <v>2001</v>
      </c>
      <c r="B49" t="s">
        <v>298</v>
      </c>
      <c r="C49" s="1" t="s">
        <v>48</v>
      </c>
      <c r="D49">
        <v>485</v>
      </c>
      <c r="E49">
        <v>231</v>
      </c>
      <c r="F49">
        <v>254</v>
      </c>
      <c r="G49">
        <v>5973</v>
      </c>
      <c r="H49">
        <v>5921</v>
      </c>
      <c r="I49">
        <v>11894</v>
      </c>
      <c r="J49" s="3">
        <f>Table1[[#This Row],[Totalt antal utrikes fodda]]/Table2[[#This Row],[Befolkning]]</f>
        <v>4.0776862283504287E-2</v>
      </c>
      <c r="K49" s="3">
        <f>(Table1[[#This Row],[Antal utrikes fodda man]]/Table1[[#This Row],[Antal man I kommunen]])</f>
        <v>3.8674033149171269E-2</v>
      </c>
      <c r="L49" s="3">
        <f>(Table1[[#This Row],[Antal utrikes fodda kvinnor]]/Table1[[#This Row],[Antal kvinnor I kommunen]])</f>
        <v>4.2898159094747507E-2</v>
      </c>
    </row>
    <row r="50" spans="1:12" x14ac:dyDescent="0.2">
      <c r="A50">
        <v>2001</v>
      </c>
      <c r="B50" t="s">
        <v>298</v>
      </c>
      <c r="C50" s="1" t="s">
        <v>49</v>
      </c>
      <c r="D50">
        <v>2046</v>
      </c>
      <c r="E50">
        <v>979</v>
      </c>
      <c r="F50">
        <v>1067</v>
      </c>
      <c r="G50">
        <v>10779</v>
      </c>
      <c r="H50">
        <v>10500</v>
      </c>
      <c r="I50">
        <v>21279</v>
      </c>
      <c r="J50" s="3">
        <f>Table1[[#This Row],[Totalt antal utrikes fodda]]/Table2[[#This Row],[Befolkning]]</f>
        <v>9.6151134921753839E-2</v>
      </c>
      <c r="K50" s="3">
        <f>(Table1[[#This Row],[Antal utrikes fodda man]]/Table1[[#This Row],[Antal man I kommunen]])</f>
        <v>9.0824751832266445E-2</v>
      </c>
      <c r="L50" s="3">
        <f>(Table1[[#This Row],[Antal utrikes fodda kvinnor]]/Table1[[#This Row],[Antal kvinnor I kommunen]])</f>
        <v>0.10161904761904762</v>
      </c>
    </row>
    <row r="51" spans="1:12" x14ac:dyDescent="0.2">
      <c r="A51">
        <v>2001</v>
      </c>
      <c r="B51" t="s">
        <v>298</v>
      </c>
      <c r="C51" s="1" t="s">
        <v>50</v>
      </c>
      <c r="D51">
        <v>337</v>
      </c>
      <c r="E51">
        <v>146</v>
      </c>
      <c r="F51">
        <v>191</v>
      </c>
      <c r="G51">
        <v>4168</v>
      </c>
      <c r="H51">
        <v>4056</v>
      </c>
      <c r="I51">
        <v>8224</v>
      </c>
      <c r="J51" s="3">
        <f>Table1[[#This Row],[Totalt antal utrikes fodda]]/Table2[[#This Row],[Befolkning]]</f>
        <v>4.0977626459143969E-2</v>
      </c>
      <c r="K51" s="3">
        <f>(Table1[[#This Row],[Antal utrikes fodda man]]/Table1[[#This Row],[Antal man I kommunen]])</f>
        <v>3.5028790786948177E-2</v>
      </c>
      <c r="L51" s="3">
        <f>(Table1[[#This Row],[Antal utrikes fodda kvinnor]]/Table1[[#This Row],[Antal kvinnor I kommunen]])</f>
        <v>4.7090729783037473E-2</v>
      </c>
    </row>
    <row r="52" spans="1:12" x14ac:dyDescent="0.2">
      <c r="A52">
        <v>2001</v>
      </c>
      <c r="B52" t="s">
        <v>298</v>
      </c>
      <c r="C52" s="1" t="s">
        <v>51</v>
      </c>
      <c r="D52">
        <v>12096</v>
      </c>
      <c r="E52">
        <v>5976</v>
      </c>
      <c r="F52">
        <v>6120</v>
      </c>
      <c r="G52">
        <v>67196</v>
      </c>
      <c r="H52">
        <v>66843</v>
      </c>
      <c r="I52">
        <v>134039</v>
      </c>
      <c r="J52" s="3">
        <f>Table1[[#This Row],[Totalt antal utrikes fodda]]/Table2[[#This Row],[Befolkning]]</f>
        <v>9.0242392139601155E-2</v>
      </c>
      <c r="K52" s="3">
        <f>(Table1[[#This Row],[Antal utrikes fodda man]]/Table1[[#This Row],[Antal man I kommunen]])</f>
        <v>8.8933865111018515E-2</v>
      </c>
      <c r="L52" s="3">
        <f>(Table1[[#This Row],[Antal utrikes fodda kvinnor]]/Table1[[#This Row],[Antal kvinnor I kommunen]])</f>
        <v>9.1557829540864416E-2</v>
      </c>
    </row>
    <row r="53" spans="1:12" x14ac:dyDescent="0.2">
      <c r="A53">
        <v>2001</v>
      </c>
      <c r="B53" t="s">
        <v>298</v>
      </c>
      <c r="C53" s="1" t="s">
        <v>52</v>
      </c>
      <c r="D53">
        <v>15148</v>
      </c>
      <c r="E53">
        <v>7428</v>
      </c>
      <c r="F53">
        <v>7720</v>
      </c>
      <c r="G53">
        <v>60606</v>
      </c>
      <c r="H53">
        <v>62290</v>
      </c>
      <c r="I53">
        <v>122896</v>
      </c>
      <c r="J53" s="3">
        <f>Table1[[#This Row],[Totalt antal utrikes fodda]]/Table2[[#This Row],[Befolkning]]</f>
        <v>0.12325869027470382</v>
      </c>
      <c r="K53" s="3">
        <f>(Table1[[#This Row],[Antal utrikes fodda man]]/Table1[[#This Row],[Antal man I kommunen]])</f>
        <v>0.12256212256212257</v>
      </c>
      <c r="L53" s="3">
        <f>(Table1[[#This Row],[Antal utrikes fodda kvinnor]]/Table1[[#This Row],[Antal kvinnor I kommunen]])</f>
        <v>0.12393642639267941</v>
      </c>
    </row>
    <row r="54" spans="1:12" x14ac:dyDescent="0.2">
      <c r="A54">
        <v>2001</v>
      </c>
      <c r="B54" t="s">
        <v>298</v>
      </c>
      <c r="C54" s="1" t="s">
        <v>53</v>
      </c>
      <c r="D54">
        <v>634</v>
      </c>
      <c r="E54">
        <v>304</v>
      </c>
      <c r="F54">
        <v>330</v>
      </c>
      <c r="G54">
        <v>6979</v>
      </c>
      <c r="H54">
        <v>6953</v>
      </c>
      <c r="I54">
        <v>13932</v>
      </c>
      <c r="J54" s="3">
        <f>Table1[[#This Row],[Totalt antal utrikes fodda]]/Table2[[#This Row],[Befolkning]]</f>
        <v>4.5506747057134651E-2</v>
      </c>
      <c r="K54" s="3">
        <f>(Table1[[#This Row],[Antal utrikes fodda man]]/Table1[[#This Row],[Antal man I kommunen]])</f>
        <v>4.3559249176099726E-2</v>
      </c>
      <c r="L54" s="3">
        <f>(Table1[[#This Row],[Antal utrikes fodda kvinnor]]/Table1[[#This Row],[Antal kvinnor I kommunen]])</f>
        <v>4.7461527398245364E-2</v>
      </c>
    </row>
    <row r="55" spans="1:12" x14ac:dyDescent="0.2">
      <c r="A55">
        <v>2001</v>
      </c>
      <c r="B55" t="s">
        <v>298</v>
      </c>
      <c r="C55" s="1" t="s">
        <v>54</v>
      </c>
      <c r="D55">
        <v>3694</v>
      </c>
      <c r="E55">
        <v>1802</v>
      </c>
      <c r="F55">
        <v>1892</v>
      </c>
      <c r="G55">
        <v>21058</v>
      </c>
      <c r="H55">
        <v>21110</v>
      </c>
      <c r="I55">
        <v>42168</v>
      </c>
      <c r="J55" s="3">
        <f>Table1[[#This Row],[Totalt antal utrikes fodda]]/Table2[[#This Row],[Befolkning]]</f>
        <v>8.7601973060140392E-2</v>
      </c>
      <c r="K55" s="3">
        <f>(Table1[[#This Row],[Antal utrikes fodda man]]/Table1[[#This Row],[Antal man I kommunen]])</f>
        <v>8.5573178839395955E-2</v>
      </c>
      <c r="L55" s="3">
        <f>(Table1[[#This Row],[Antal utrikes fodda kvinnor]]/Table1[[#This Row],[Antal kvinnor I kommunen]])</f>
        <v>8.9625769777356701E-2</v>
      </c>
    </row>
    <row r="56" spans="1:12" x14ac:dyDescent="0.2">
      <c r="A56">
        <v>2001</v>
      </c>
      <c r="B56" t="s">
        <v>298</v>
      </c>
      <c r="C56" s="1" t="s">
        <v>55</v>
      </c>
      <c r="D56">
        <v>394</v>
      </c>
      <c r="E56">
        <v>183</v>
      </c>
      <c r="F56">
        <v>211</v>
      </c>
      <c r="G56">
        <v>3741</v>
      </c>
      <c r="H56">
        <v>3887</v>
      </c>
      <c r="I56">
        <v>7628</v>
      </c>
      <c r="J56" s="3">
        <f>Table1[[#This Row],[Totalt antal utrikes fodda]]/Table2[[#This Row],[Befolkning]]</f>
        <v>5.1651809124278969E-2</v>
      </c>
      <c r="K56" s="3">
        <f>(Table1[[#This Row],[Antal utrikes fodda man]]/Table1[[#This Row],[Antal man I kommunen]])</f>
        <v>4.8917401764234161E-2</v>
      </c>
      <c r="L56" s="3">
        <f>(Table1[[#This Row],[Antal utrikes fodda kvinnor]]/Table1[[#This Row],[Antal kvinnor I kommunen]])</f>
        <v>5.428350913300746E-2</v>
      </c>
    </row>
    <row r="57" spans="1:12" x14ac:dyDescent="0.2">
      <c r="A57">
        <v>2001</v>
      </c>
      <c r="B57" t="s">
        <v>298</v>
      </c>
      <c r="C57" s="1" t="s">
        <v>56</v>
      </c>
      <c r="D57">
        <v>1325</v>
      </c>
      <c r="E57">
        <v>628</v>
      </c>
      <c r="F57">
        <v>697</v>
      </c>
      <c r="G57">
        <v>12580</v>
      </c>
      <c r="H57">
        <v>12631</v>
      </c>
      <c r="I57">
        <v>25211</v>
      </c>
      <c r="J57" s="3">
        <f>Table1[[#This Row],[Totalt antal utrikes fodda]]/Table2[[#This Row],[Befolkning]]</f>
        <v>5.2556423783269211E-2</v>
      </c>
      <c r="K57" s="3">
        <f>(Table1[[#This Row],[Antal utrikes fodda man]]/Table1[[#This Row],[Antal man I kommunen]])</f>
        <v>4.9920508744038153E-2</v>
      </c>
      <c r="L57" s="3">
        <f>(Table1[[#This Row],[Antal utrikes fodda kvinnor]]/Table1[[#This Row],[Antal kvinnor I kommunen]])</f>
        <v>5.518169582772544E-2</v>
      </c>
    </row>
    <row r="58" spans="1:12" x14ac:dyDescent="0.2">
      <c r="A58">
        <v>2001</v>
      </c>
      <c r="B58" t="s">
        <v>295</v>
      </c>
      <c r="C58" s="1" t="s">
        <v>57</v>
      </c>
      <c r="D58">
        <v>353</v>
      </c>
      <c r="E58">
        <v>175</v>
      </c>
      <c r="F58">
        <v>178</v>
      </c>
      <c r="G58">
        <v>3352</v>
      </c>
      <c r="H58">
        <v>3334</v>
      </c>
      <c r="I58">
        <v>6686</v>
      </c>
      <c r="J58" s="3">
        <f>Table1[[#This Row],[Totalt antal utrikes fodda]]/Table2[[#This Row],[Befolkning]]</f>
        <v>5.2796889021836671E-2</v>
      </c>
      <c r="K58" s="3">
        <f>(Table1[[#This Row],[Antal utrikes fodda man]]/Table1[[#This Row],[Antal man I kommunen]])</f>
        <v>5.2207637231503581E-2</v>
      </c>
      <c r="L58" s="3">
        <f>(Table1[[#This Row],[Antal utrikes fodda kvinnor]]/Table1[[#This Row],[Antal kvinnor I kommunen]])</f>
        <v>5.3389322135572882E-2</v>
      </c>
    </row>
    <row r="59" spans="1:12" x14ac:dyDescent="0.2">
      <c r="A59">
        <v>2001</v>
      </c>
      <c r="B59" t="s">
        <v>295</v>
      </c>
      <c r="C59" s="1" t="s">
        <v>58</v>
      </c>
      <c r="D59">
        <v>1892</v>
      </c>
      <c r="E59">
        <v>960</v>
      </c>
      <c r="F59">
        <v>932</v>
      </c>
      <c r="G59">
        <v>5230</v>
      </c>
      <c r="H59">
        <v>4961</v>
      </c>
      <c r="I59">
        <v>10191</v>
      </c>
      <c r="J59" s="3">
        <f>Table1[[#This Row],[Totalt antal utrikes fodda]]/Table2[[#This Row],[Befolkning]]</f>
        <v>0.18565400843881857</v>
      </c>
      <c r="K59" s="3">
        <f>(Table1[[#This Row],[Antal utrikes fodda man]]/Table1[[#This Row],[Antal man I kommunen]])</f>
        <v>0.1835564053537285</v>
      </c>
      <c r="L59" s="3">
        <f>(Table1[[#This Row],[Antal utrikes fodda kvinnor]]/Table1[[#This Row],[Antal kvinnor I kommunen]])</f>
        <v>0.18786534972787744</v>
      </c>
    </row>
    <row r="60" spans="1:12" x14ac:dyDescent="0.2">
      <c r="A60">
        <v>2001</v>
      </c>
      <c r="B60" t="s">
        <v>295</v>
      </c>
      <c r="C60" s="1" t="s">
        <v>59</v>
      </c>
      <c r="D60">
        <v>513</v>
      </c>
      <c r="E60">
        <v>236</v>
      </c>
      <c r="F60">
        <v>277</v>
      </c>
      <c r="G60">
        <v>3567</v>
      </c>
      <c r="H60">
        <v>3551</v>
      </c>
      <c r="I60">
        <v>7118</v>
      </c>
      <c r="J60" s="3">
        <f>Table1[[#This Row],[Totalt antal utrikes fodda]]/Table2[[#This Row],[Befolkning]]</f>
        <v>7.2070806406293902E-2</v>
      </c>
      <c r="K60" s="3">
        <f>(Table1[[#This Row],[Antal utrikes fodda man]]/Table1[[#This Row],[Antal man I kommunen]])</f>
        <v>6.6162040930754132E-2</v>
      </c>
      <c r="L60" s="3">
        <f>(Table1[[#This Row],[Antal utrikes fodda kvinnor]]/Table1[[#This Row],[Antal kvinnor I kommunen]])</f>
        <v>7.800619543790481E-2</v>
      </c>
    </row>
    <row r="61" spans="1:12" x14ac:dyDescent="0.2">
      <c r="A61">
        <v>2001</v>
      </c>
      <c r="B61" t="s">
        <v>295</v>
      </c>
      <c r="C61" s="1" t="s">
        <v>60</v>
      </c>
      <c r="D61">
        <v>497</v>
      </c>
      <c r="E61">
        <v>226</v>
      </c>
      <c r="F61">
        <v>271</v>
      </c>
      <c r="G61">
        <v>4749</v>
      </c>
      <c r="H61">
        <v>4722</v>
      </c>
      <c r="I61">
        <v>9471</v>
      </c>
      <c r="J61" s="3">
        <f>Table1[[#This Row],[Totalt antal utrikes fodda]]/Table2[[#This Row],[Befolkning]]</f>
        <v>5.2475979305247597E-2</v>
      </c>
      <c r="K61" s="3">
        <f>(Table1[[#This Row],[Antal utrikes fodda man]]/Table1[[#This Row],[Antal man I kommunen]])</f>
        <v>4.758896609812592E-2</v>
      </c>
      <c r="L61" s="3">
        <f>(Table1[[#This Row],[Antal utrikes fodda kvinnor]]/Table1[[#This Row],[Antal kvinnor I kommunen]])</f>
        <v>5.7390936044049129E-2</v>
      </c>
    </row>
    <row r="62" spans="1:12" x14ac:dyDescent="0.2">
      <c r="A62">
        <v>2001</v>
      </c>
      <c r="B62" t="s">
        <v>295</v>
      </c>
      <c r="C62" s="1" t="s">
        <v>61</v>
      </c>
      <c r="D62">
        <v>4617</v>
      </c>
      <c r="E62">
        <v>2286</v>
      </c>
      <c r="F62">
        <v>2331</v>
      </c>
      <c r="G62">
        <v>15338</v>
      </c>
      <c r="H62">
        <v>14870</v>
      </c>
      <c r="I62">
        <v>30208</v>
      </c>
      <c r="J62" s="3">
        <f>Table1[[#This Row],[Totalt antal utrikes fodda]]/Table2[[#This Row],[Befolkning]]</f>
        <v>0.15284030720338984</v>
      </c>
      <c r="K62" s="3">
        <f>(Table1[[#This Row],[Antal utrikes fodda man]]/Table1[[#This Row],[Antal man I kommunen]])</f>
        <v>0.14904159603598904</v>
      </c>
      <c r="L62" s="3">
        <f>(Table1[[#This Row],[Antal utrikes fodda kvinnor]]/Table1[[#This Row],[Antal kvinnor I kommunen]])</f>
        <v>0.15675857431069268</v>
      </c>
    </row>
    <row r="63" spans="1:12" x14ac:dyDescent="0.2">
      <c r="A63">
        <v>2001</v>
      </c>
      <c r="B63" t="s">
        <v>295</v>
      </c>
      <c r="C63" s="1" t="s">
        <v>62</v>
      </c>
      <c r="D63">
        <v>1374</v>
      </c>
      <c r="E63">
        <v>699</v>
      </c>
      <c r="F63">
        <v>675</v>
      </c>
      <c r="G63">
        <v>6340</v>
      </c>
      <c r="H63">
        <v>6315</v>
      </c>
      <c r="I63">
        <v>12655</v>
      </c>
      <c r="J63" s="3">
        <f>Table1[[#This Row],[Totalt antal utrikes fodda]]/Table2[[#This Row],[Befolkning]]</f>
        <v>0.10857368629000395</v>
      </c>
      <c r="K63" s="3">
        <f>(Table1[[#This Row],[Antal utrikes fodda man]]/Table1[[#This Row],[Antal man I kommunen]])</f>
        <v>0.11025236593059937</v>
      </c>
      <c r="L63" s="3">
        <f>(Table1[[#This Row],[Antal utrikes fodda kvinnor]]/Table1[[#This Row],[Antal kvinnor I kommunen]])</f>
        <v>0.10688836104513064</v>
      </c>
    </row>
    <row r="64" spans="1:12" x14ac:dyDescent="0.2">
      <c r="A64">
        <v>2001</v>
      </c>
      <c r="B64" t="s">
        <v>295</v>
      </c>
      <c r="C64" s="1" t="s">
        <v>63</v>
      </c>
      <c r="D64">
        <v>12567</v>
      </c>
      <c r="E64">
        <v>5948</v>
      </c>
      <c r="F64">
        <v>6619</v>
      </c>
      <c r="G64">
        <v>57655</v>
      </c>
      <c r="H64">
        <v>60241</v>
      </c>
      <c r="I64">
        <v>117896</v>
      </c>
      <c r="J64" s="3">
        <f>Table1[[#This Row],[Totalt antal utrikes fodda]]/Table2[[#This Row],[Befolkning]]</f>
        <v>0.10659394720770848</v>
      </c>
      <c r="K64" s="3">
        <f>(Table1[[#This Row],[Antal utrikes fodda man]]/Table1[[#This Row],[Antal man I kommunen]])</f>
        <v>0.10316538027924725</v>
      </c>
      <c r="L64" s="3">
        <f>(Table1[[#This Row],[Antal utrikes fodda kvinnor]]/Table1[[#This Row],[Antal kvinnor I kommunen]])</f>
        <v>0.10987533407479956</v>
      </c>
    </row>
    <row r="65" spans="1:12" x14ac:dyDescent="0.2">
      <c r="A65">
        <v>2001</v>
      </c>
      <c r="B65" t="s">
        <v>295</v>
      </c>
      <c r="C65" s="1" t="s">
        <v>64</v>
      </c>
      <c r="D65">
        <v>2008</v>
      </c>
      <c r="E65">
        <v>935</v>
      </c>
      <c r="F65">
        <v>1073</v>
      </c>
      <c r="G65">
        <v>14534</v>
      </c>
      <c r="H65">
        <v>14826</v>
      </c>
      <c r="I65">
        <v>29360</v>
      </c>
      <c r="J65" s="3">
        <f>Table1[[#This Row],[Totalt antal utrikes fodda]]/Table2[[#This Row],[Befolkning]]</f>
        <v>6.8392370572207081E-2</v>
      </c>
      <c r="K65" s="3">
        <f>(Table1[[#This Row],[Antal utrikes fodda man]]/Table1[[#This Row],[Antal man I kommunen]])</f>
        <v>6.4331911380211923E-2</v>
      </c>
      <c r="L65" s="3">
        <f>(Table1[[#This Row],[Antal utrikes fodda kvinnor]]/Table1[[#This Row],[Antal kvinnor I kommunen]])</f>
        <v>7.2372858491838665E-2</v>
      </c>
    </row>
    <row r="66" spans="1:12" x14ac:dyDescent="0.2">
      <c r="A66">
        <v>2001</v>
      </c>
      <c r="B66" t="s">
        <v>295</v>
      </c>
      <c r="C66" s="1" t="s">
        <v>65</v>
      </c>
      <c r="D66">
        <v>4219</v>
      </c>
      <c r="E66">
        <v>2067</v>
      </c>
      <c r="F66">
        <v>2152</v>
      </c>
      <c r="G66">
        <v>15988</v>
      </c>
      <c r="H66">
        <v>16287</v>
      </c>
      <c r="I66">
        <v>32275</v>
      </c>
      <c r="J66" s="3">
        <f>Table1[[#This Row],[Totalt antal utrikes fodda]]/Table2[[#This Row],[Befolkning]]</f>
        <v>0.13072037180480248</v>
      </c>
      <c r="K66" s="3">
        <f>(Table1[[#This Row],[Antal utrikes fodda man]]/Table1[[#This Row],[Antal man I kommunen]])</f>
        <v>0.12928446334751062</v>
      </c>
      <c r="L66" s="3">
        <f>(Table1[[#This Row],[Antal utrikes fodda kvinnor]]/Table1[[#This Row],[Antal kvinnor I kommunen]])</f>
        <v>0.13212991956775341</v>
      </c>
    </row>
    <row r="67" spans="1:12" x14ac:dyDescent="0.2">
      <c r="A67">
        <v>2001</v>
      </c>
      <c r="B67" t="s">
        <v>295</v>
      </c>
      <c r="C67" s="1" t="s">
        <v>66</v>
      </c>
      <c r="D67">
        <v>734</v>
      </c>
      <c r="E67">
        <v>365</v>
      </c>
      <c r="F67">
        <v>369</v>
      </c>
      <c r="G67">
        <v>5537</v>
      </c>
      <c r="H67">
        <v>5449</v>
      </c>
      <c r="I67">
        <v>10986</v>
      </c>
      <c r="J67" s="3">
        <f>Table1[[#This Row],[Totalt antal utrikes fodda]]/Table2[[#This Row],[Befolkning]]</f>
        <v>6.6812306572000726E-2</v>
      </c>
      <c r="K67" s="3">
        <f>(Table1[[#This Row],[Antal utrikes fodda man]]/Table1[[#This Row],[Antal man I kommunen]])</f>
        <v>6.592017337908615E-2</v>
      </c>
      <c r="L67" s="3">
        <f>(Table1[[#This Row],[Antal utrikes fodda kvinnor]]/Table1[[#This Row],[Antal kvinnor I kommunen]])</f>
        <v>6.7718847494953202E-2</v>
      </c>
    </row>
    <row r="68" spans="1:12" x14ac:dyDescent="0.2">
      <c r="A68">
        <v>2001</v>
      </c>
      <c r="B68" t="s">
        <v>295</v>
      </c>
      <c r="C68" s="1" t="s">
        <v>67</v>
      </c>
      <c r="D68">
        <v>1759</v>
      </c>
      <c r="E68">
        <v>826</v>
      </c>
      <c r="F68">
        <v>933</v>
      </c>
      <c r="G68">
        <v>13418</v>
      </c>
      <c r="H68">
        <v>13104</v>
      </c>
      <c r="I68">
        <v>26522</v>
      </c>
      <c r="J68" s="3">
        <f>Table1[[#This Row],[Totalt antal utrikes fodda]]/Table2[[#This Row],[Befolkning]]</f>
        <v>6.6322298469195379E-2</v>
      </c>
      <c r="K68" s="3">
        <f>(Table1[[#This Row],[Antal utrikes fodda man]]/Table1[[#This Row],[Antal man I kommunen]])</f>
        <v>6.1559099716798328E-2</v>
      </c>
      <c r="L68" s="3">
        <f>(Table1[[#This Row],[Antal utrikes fodda kvinnor]]/Table1[[#This Row],[Antal kvinnor I kommunen]])</f>
        <v>7.1199633699633696E-2</v>
      </c>
    </row>
    <row r="69" spans="1:12" x14ac:dyDescent="0.2">
      <c r="A69">
        <v>2001</v>
      </c>
      <c r="B69" t="s">
        <v>295</v>
      </c>
      <c r="C69" s="1" t="s">
        <v>68</v>
      </c>
      <c r="D69">
        <v>969</v>
      </c>
      <c r="E69">
        <v>443</v>
      </c>
      <c r="F69">
        <v>526</v>
      </c>
      <c r="G69">
        <v>8292</v>
      </c>
      <c r="H69">
        <v>8520</v>
      </c>
      <c r="I69">
        <v>16812</v>
      </c>
      <c r="J69" s="3">
        <f>Table1[[#This Row],[Totalt antal utrikes fodda]]/Table2[[#This Row],[Befolkning]]</f>
        <v>5.7637401855817276E-2</v>
      </c>
      <c r="K69" s="3">
        <f>(Table1[[#This Row],[Antal utrikes fodda man]]/Table1[[#This Row],[Antal man I kommunen]])</f>
        <v>5.3424987940183306E-2</v>
      </c>
      <c r="L69" s="3">
        <f>(Table1[[#This Row],[Antal utrikes fodda kvinnor]]/Table1[[#This Row],[Antal kvinnor I kommunen]])</f>
        <v>6.1737089201877933E-2</v>
      </c>
    </row>
    <row r="70" spans="1:12" x14ac:dyDescent="0.2">
      <c r="A70">
        <v>2001</v>
      </c>
      <c r="B70" t="s">
        <v>295</v>
      </c>
      <c r="C70" s="1" t="s">
        <v>69</v>
      </c>
      <c r="D70">
        <v>1263</v>
      </c>
      <c r="E70">
        <v>582</v>
      </c>
      <c r="F70">
        <v>681</v>
      </c>
      <c r="G70">
        <v>8737</v>
      </c>
      <c r="H70">
        <v>8907</v>
      </c>
      <c r="I70">
        <v>17644</v>
      </c>
      <c r="J70" s="3">
        <f>Table1[[#This Row],[Totalt antal utrikes fodda]]/Table2[[#This Row],[Befolkning]]</f>
        <v>7.1582407617320334E-2</v>
      </c>
      <c r="K70" s="3">
        <f>(Table1[[#This Row],[Antal utrikes fodda man]]/Table1[[#This Row],[Antal man I kommunen]])</f>
        <v>6.6613253977337764E-2</v>
      </c>
      <c r="L70" s="3">
        <f>(Table1[[#This Row],[Antal utrikes fodda kvinnor]]/Table1[[#This Row],[Antal kvinnor I kommunen]])</f>
        <v>7.6456719434152914E-2</v>
      </c>
    </row>
    <row r="71" spans="1:12" x14ac:dyDescent="0.2">
      <c r="A71">
        <v>2001</v>
      </c>
      <c r="B71" t="s">
        <v>299</v>
      </c>
      <c r="C71" s="1" t="s">
        <v>70</v>
      </c>
      <c r="D71">
        <v>827</v>
      </c>
      <c r="E71">
        <v>426</v>
      </c>
      <c r="F71">
        <v>401</v>
      </c>
      <c r="G71">
        <v>4921</v>
      </c>
      <c r="H71">
        <v>4765</v>
      </c>
      <c r="I71">
        <v>9686</v>
      </c>
      <c r="J71" s="3">
        <f>Table1[[#This Row],[Totalt antal utrikes fodda]]/Table2[[#This Row],[Befolkning]]</f>
        <v>8.5380962213504025E-2</v>
      </c>
      <c r="K71" s="3">
        <f>(Table1[[#This Row],[Antal utrikes fodda man]]/Table1[[#This Row],[Antal man I kommunen]])</f>
        <v>8.6567770778297096E-2</v>
      </c>
      <c r="L71" s="3">
        <f>(Table1[[#This Row],[Antal utrikes fodda kvinnor]]/Table1[[#This Row],[Antal kvinnor I kommunen]])</f>
        <v>8.415529905561385E-2</v>
      </c>
    </row>
    <row r="72" spans="1:12" x14ac:dyDescent="0.2">
      <c r="A72">
        <v>2001</v>
      </c>
      <c r="B72" t="s">
        <v>299</v>
      </c>
      <c r="C72" s="1" t="s">
        <v>71</v>
      </c>
      <c r="D72">
        <v>729</v>
      </c>
      <c r="E72">
        <v>358</v>
      </c>
      <c r="F72">
        <v>371</v>
      </c>
      <c r="G72">
        <v>4183</v>
      </c>
      <c r="H72">
        <v>4203</v>
      </c>
      <c r="I72">
        <v>8386</v>
      </c>
      <c r="J72" s="3">
        <f>Table1[[#This Row],[Totalt antal utrikes fodda]]/Table2[[#This Row],[Befolkning]]</f>
        <v>8.6930598616742183E-2</v>
      </c>
      <c r="K72" s="3">
        <f>(Table1[[#This Row],[Antal utrikes fodda man]]/Table1[[#This Row],[Antal man I kommunen]])</f>
        <v>8.5584508725794886E-2</v>
      </c>
      <c r="L72" s="3">
        <f>(Table1[[#This Row],[Antal utrikes fodda kvinnor]]/Table1[[#This Row],[Antal kvinnor I kommunen]])</f>
        <v>8.8270283131096833E-2</v>
      </c>
    </row>
    <row r="73" spans="1:12" x14ac:dyDescent="0.2">
      <c r="A73">
        <v>2001</v>
      </c>
      <c r="B73" t="s">
        <v>299</v>
      </c>
      <c r="C73" s="1" t="s">
        <v>72</v>
      </c>
      <c r="D73">
        <v>802</v>
      </c>
      <c r="E73">
        <v>375</v>
      </c>
      <c r="F73">
        <v>427</v>
      </c>
      <c r="G73">
        <v>6812</v>
      </c>
      <c r="H73">
        <v>6446</v>
      </c>
      <c r="I73">
        <v>13258</v>
      </c>
      <c r="J73" s="3">
        <f>Table1[[#This Row],[Totalt antal utrikes fodda]]/Table2[[#This Row],[Befolkning]]</f>
        <v>6.0491778548800723E-2</v>
      </c>
      <c r="K73" s="3">
        <f>(Table1[[#This Row],[Antal utrikes fodda man]]/Table1[[#This Row],[Antal man I kommunen]])</f>
        <v>5.5049911920140929E-2</v>
      </c>
      <c r="L73" s="3">
        <f>(Table1[[#This Row],[Antal utrikes fodda kvinnor]]/Table1[[#This Row],[Antal kvinnor I kommunen]])</f>
        <v>6.6242631089047474E-2</v>
      </c>
    </row>
    <row r="74" spans="1:12" x14ac:dyDescent="0.2">
      <c r="A74">
        <v>2001</v>
      </c>
      <c r="B74" t="s">
        <v>299</v>
      </c>
      <c r="C74" s="1" t="s">
        <v>73</v>
      </c>
      <c r="D74">
        <v>1650</v>
      </c>
      <c r="E74">
        <v>809</v>
      </c>
      <c r="F74">
        <v>841</v>
      </c>
      <c r="G74">
        <v>9615</v>
      </c>
      <c r="H74">
        <v>9342</v>
      </c>
      <c r="I74">
        <v>18957</v>
      </c>
      <c r="J74" s="3">
        <f>Table1[[#This Row],[Totalt antal utrikes fodda]]/Table2[[#This Row],[Befolkning]]</f>
        <v>8.7039088463364458E-2</v>
      </c>
      <c r="K74" s="3">
        <f>(Table1[[#This Row],[Antal utrikes fodda man]]/Table1[[#This Row],[Antal man I kommunen]])</f>
        <v>8.4139365574622982E-2</v>
      </c>
      <c r="L74" s="3">
        <f>(Table1[[#This Row],[Antal utrikes fodda kvinnor]]/Table1[[#This Row],[Antal kvinnor I kommunen]])</f>
        <v>9.002354956112181E-2</v>
      </c>
    </row>
    <row r="75" spans="1:12" x14ac:dyDescent="0.2">
      <c r="A75">
        <v>2001</v>
      </c>
      <c r="B75" t="s">
        <v>299</v>
      </c>
      <c r="C75" s="1" t="s">
        <v>74</v>
      </c>
      <c r="D75">
        <v>1289</v>
      </c>
      <c r="E75">
        <v>603</v>
      </c>
      <c r="F75">
        <v>686</v>
      </c>
      <c r="G75">
        <v>7779</v>
      </c>
      <c r="H75">
        <v>7663</v>
      </c>
      <c r="I75">
        <v>15442</v>
      </c>
      <c r="J75" s="3">
        <f>Table1[[#This Row],[Totalt antal utrikes fodda]]/Table2[[#This Row],[Befolkning]]</f>
        <v>8.3473643310452011E-2</v>
      </c>
      <c r="K75" s="3">
        <f>(Table1[[#This Row],[Antal utrikes fodda man]]/Table1[[#This Row],[Antal man I kommunen]])</f>
        <v>7.7516390281527195E-2</v>
      </c>
      <c r="L75" s="3">
        <f>(Table1[[#This Row],[Antal utrikes fodda kvinnor]]/Table1[[#This Row],[Antal kvinnor I kommunen]])</f>
        <v>8.9521075296881122E-2</v>
      </c>
    </row>
    <row r="76" spans="1:12" x14ac:dyDescent="0.2">
      <c r="A76">
        <v>2001</v>
      </c>
      <c r="B76" t="s">
        <v>299</v>
      </c>
      <c r="C76" s="1" t="s">
        <v>75</v>
      </c>
      <c r="D76">
        <v>1087</v>
      </c>
      <c r="E76">
        <v>531</v>
      </c>
      <c r="F76">
        <v>556</v>
      </c>
      <c r="G76">
        <v>4844</v>
      </c>
      <c r="H76">
        <v>4872</v>
      </c>
      <c r="I76">
        <v>9716</v>
      </c>
      <c r="J76" s="3">
        <f>Table1[[#This Row],[Totalt antal utrikes fodda]]/Table2[[#This Row],[Befolkning]]</f>
        <v>0.11187731576780569</v>
      </c>
      <c r="K76" s="3">
        <f>(Table1[[#This Row],[Antal utrikes fodda man]]/Table1[[#This Row],[Antal man I kommunen]])</f>
        <v>0.10962014863748967</v>
      </c>
      <c r="L76" s="3">
        <f>(Table1[[#This Row],[Antal utrikes fodda kvinnor]]/Table1[[#This Row],[Antal kvinnor I kommunen]])</f>
        <v>0.11412151067323481</v>
      </c>
    </row>
    <row r="77" spans="1:12" x14ac:dyDescent="0.2">
      <c r="A77">
        <v>2001</v>
      </c>
      <c r="B77" t="s">
        <v>299</v>
      </c>
      <c r="C77" s="1" t="s">
        <v>76</v>
      </c>
      <c r="D77">
        <v>7289</v>
      </c>
      <c r="E77">
        <v>3503</v>
      </c>
      <c r="F77">
        <v>3786</v>
      </c>
      <c r="G77">
        <v>36711</v>
      </c>
      <c r="H77">
        <v>37371</v>
      </c>
      <c r="I77">
        <v>74082</v>
      </c>
      <c r="J77" s="3">
        <f>Table1[[#This Row],[Totalt antal utrikes fodda]]/Table2[[#This Row],[Befolkning]]</f>
        <v>9.8390972165978238E-2</v>
      </c>
      <c r="K77" s="3">
        <f>(Table1[[#This Row],[Antal utrikes fodda man]]/Table1[[#This Row],[Antal man I kommunen]])</f>
        <v>9.5420990983628884E-2</v>
      </c>
      <c r="L77" s="3">
        <f>(Table1[[#This Row],[Antal utrikes fodda kvinnor]]/Table1[[#This Row],[Antal kvinnor I kommunen]])</f>
        <v>0.10130850124428033</v>
      </c>
    </row>
    <row r="78" spans="1:12" x14ac:dyDescent="0.2">
      <c r="A78">
        <v>2001</v>
      </c>
      <c r="B78" t="s">
        <v>299</v>
      </c>
      <c r="C78" s="1" t="s">
        <v>77</v>
      </c>
      <c r="D78">
        <v>2619</v>
      </c>
      <c r="E78">
        <v>1240</v>
      </c>
      <c r="F78">
        <v>1379</v>
      </c>
      <c r="G78">
        <v>13574</v>
      </c>
      <c r="H78">
        <v>13481</v>
      </c>
      <c r="I78">
        <v>27055</v>
      </c>
      <c r="J78" s="3">
        <f>Table1[[#This Row],[Totalt antal utrikes fodda]]/Table2[[#This Row],[Befolkning]]</f>
        <v>9.6802809092589176E-2</v>
      </c>
      <c r="K78" s="3">
        <f>(Table1[[#This Row],[Antal utrikes fodda man]]/Table1[[#This Row],[Antal man I kommunen]])</f>
        <v>9.1351112420804473E-2</v>
      </c>
      <c r="L78" s="3">
        <f>(Table1[[#This Row],[Antal utrikes fodda kvinnor]]/Table1[[#This Row],[Antal kvinnor I kommunen]])</f>
        <v>0.10229211482827684</v>
      </c>
    </row>
    <row r="79" spans="1:12" x14ac:dyDescent="0.2">
      <c r="A79">
        <v>2001</v>
      </c>
      <c r="B79" t="s">
        <v>300</v>
      </c>
      <c r="C79" s="1" t="s">
        <v>78</v>
      </c>
      <c r="D79">
        <v>523</v>
      </c>
      <c r="E79">
        <v>261</v>
      </c>
      <c r="F79">
        <v>262</v>
      </c>
      <c r="G79">
        <v>3220</v>
      </c>
      <c r="H79">
        <v>3129</v>
      </c>
      <c r="I79">
        <v>6349</v>
      </c>
      <c r="J79" s="3">
        <f>Table1[[#This Row],[Totalt antal utrikes fodda]]/Table2[[#This Row],[Befolkning]]</f>
        <v>8.2375177193258778E-2</v>
      </c>
      <c r="K79" s="3">
        <f>(Table1[[#This Row],[Antal utrikes fodda man]]/Table1[[#This Row],[Antal man I kommunen]])</f>
        <v>8.1055900621118018E-2</v>
      </c>
      <c r="L79" s="3">
        <f>(Table1[[#This Row],[Antal utrikes fodda kvinnor]]/Table1[[#This Row],[Antal kvinnor I kommunen]])</f>
        <v>8.3732821987855546E-2</v>
      </c>
    </row>
    <row r="80" spans="1:12" x14ac:dyDescent="0.2">
      <c r="A80">
        <v>2001</v>
      </c>
      <c r="B80" t="s">
        <v>300</v>
      </c>
      <c r="C80" s="1" t="s">
        <v>79</v>
      </c>
      <c r="D80">
        <v>337</v>
      </c>
      <c r="E80">
        <v>157</v>
      </c>
      <c r="F80">
        <v>180</v>
      </c>
      <c r="G80">
        <v>3770</v>
      </c>
      <c r="H80">
        <v>3591</v>
      </c>
      <c r="I80">
        <v>7361</v>
      </c>
      <c r="J80" s="3">
        <f>Table1[[#This Row],[Totalt antal utrikes fodda]]/Table2[[#This Row],[Befolkning]]</f>
        <v>4.5781823121858446E-2</v>
      </c>
      <c r="K80" s="3">
        <f>(Table1[[#This Row],[Antal utrikes fodda man]]/Table1[[#This Row],[Antal man I kommunen]])</f>
        <v>4.1644562334217504E-2</v>
      </c>
      <c r="L80" s="3">
        <f>(Table1[[#This Row],[Antal utrikes fodda kvinnor]]/Table1[[#This Row],[Antal kvinnor I kommunen]])</f>
        <v>5.0125313283208017E-2</v>
      </c>
    </row>
    <row r="81" spans="1:12" x14ac:dyDescent="0.2">
      <c r="A81">
        <v>2001</v>
      </c>
      <c r="B81" t="s">
        <v>300</v>
      </c>
      <c r="C81" s="1" t="s">
        <v>80</v>
      </c>
      <c r="D81">
        <v>512</v>
      </c>
      <c r="E81">
        <v>245</v>
      </c>
      <c r="F81">
        <v>267</v>
      </c>
      <c r="G81">
        <v>6588</v>
      </c>
      <c r="H81">
        <v>6822</v>
      </c>
      <c r="I81">
        <v>13410</v>
      </c>
      <c r="J81" s="3">
        <f>Table1[[#This Row],[Totalt antal utrikes fodda]]/Table2[[#This Row],[Befolkning]]</f>
        <v>3.8180462341536166E-2</v>
      </c>
      <c r="K81" s="3">
        <f>(Table1[[#This Row],[Antal utrikes fodda man]]/Table1[[#This Row],[Antal man I kommunen]])</f>
        <v>3.7188828172434726E-2</v>
      </c>
      <c r="L81" s="3">
        <f>(Table1[[#This Row],[Antal utrikes fodda kvinnor]]/Table1[[#This Row],[Antal kvinnor I kommunen]])</f>
        <v>3.9138082673702723E-2</v>
      </c>
    </row>
    <row r="82" spans="1:12" x14ac:dyDescent="0.2">
      <c r="A82">
        <v>2001</v>
      </c>
      <c r="B82" t="s">
        <v>300</v>
      </c>
      <c r="C82" s="1" t="s">
        <v>81</v>
      </c>
      <c r="D82">
        <v>1155</v>
      </c>
      <c r="E82">
        <v>560</v>
      </c>
      <c r="F82">
        <v>595</v>
      </c>
      <c r="G82">
        <v>7554</v>
      </c>
      <c r="H82">
        <v>7423</v>
      </c>
      <c r="I82">
        <v>14977</v>
      </c>
      <c r="J82" s="3">
        <f>Table1[[#This Row],[Totalt antal utrikes fodda]]/Table2[[#This Row],[Befolkning]]</f>
        <v>7.7118247980236365E-2</v>
      </c>
      <c r="K82" s="3">
        <f>(Table1[[#This Row],[Antal utrikes fodda man]]/Table1[[#This Row],[Antal man I kommunen]])</f>
        <v>7.4132909716706386E-2</v>
      </c>
      <c r="L82" s="3">
        <f>(Table1[[#This Row],[Antal utrikes fodda kvinnor]]/Table1[[#This Row],[Antal kvinnor I kommunen]])</f>
        <v>8.0156271049440925E-2</v>
      </c>
    </row>
    <row r="83" spans="1:12" x14ac:dyDescent="0.2">
      <c r="A83">
        <v>2001</v>
      </c>
      <c r="B83" t="s">
        <v>300</v>
      </c>
      <c r="C83" s="1" t="s">
        <v>82</v>
      </c>
      <c r="D83">
        <v>753</v>
      </c>
      <c r="E83">
        <v>358</v>
      </c>
      <c r="F83">
        <v>395</v>
      </c>
      <c r="G83">
        <v>6623</v>
      </c>
      <c r="H83">
        <v>6617</v>
      </c>
      <c r="I83">
        <v>13240</v>
      </c>
      <c r="J83" s="3">
        <f>Table1[[#This Row],[Totalt antal utrikes fodda]]/Table2[[#This Row],[Befolkning]]</f>
        <v>5.6873111782477344E-2</v>
      </c>
      <c r="K83" s="3">
        <f>(Table1[[#This Row],[Antal utrikes fodda man]]/Table1[[#This Row],[Antal man I kommunen]])</f>
        <v>5.4054054054054057E-2</v>
      </c>
      <c r="L83" s="3">
        <f>(Table1[[#This Row],[Antal utrikes fodda kvinnor]]/Table1[[#This Row],[Antal kvinnor I kommunen]])</f>
        <v>5.9694725706513525E-2</v>
      </c>
    </row>
    <row r="84" spans="1:12" x14ac:dyDescent="0.2">
      <c r="A84">
        <v>2001</v>
      </c>
      <c r="B84" t="s">
        <v>300</v>
      </c>
      <c r="C84" s="1" t="s">
        <v>83</v>
      </c>
      <c r="D84">
        <v>847</v>
      </c>
      <c r="E84">
        <v>390</v>
      </c>
      <c r="F84">
        <v>457</v>
      </c>
      <c r="G84">
        <v>4978</v>
      </c>
      <c r="H84">
        <v>4772</v>
      </c>
      <c r="I84">
        <v>9750</v>
      </c>
      <c r="J84" s="3">
        <f>Table1[[#This Row],[Totalt antal utrikes fodda]]/Table2[[#This Row],[Befolkning]]</f>
        <v>8.6871794871794875E-2</v>
      </c>
      <c r="K84" s="3">
        <f>(Table1[[#This Row],[Antal utrikes fodda man]]/Table1[[#This Row],[Antal man I kommunen]])</f>
        <v>7.8344716753716348E-2</v>
      </c>
      <c r="L84" s="3">
        <f>(Table1[[#This Row],[Antal utrikes fodda kvinnor]]/Table1[[#This Row],[Antal kvinnor I kommunen]])</f>
        <v>9.5766974015088019E-2</v>
      </c>
    </row>
    <row r="85" spans="1:12" x14ac:dyDescent="0.2">
      <c r="A85">
        <v>2001</v>
      </c>
      <c r="B85" t="s">
        <v>300</v>
      </c>
      <c r="C85" s="1" t="s">
        <v>84</v>
      </c>
      <c r="D85">
        <v>4200</v>
      </c>
      <c r="E85">
        <v>2028</v>
      </c>
      <c r="F85">
        <v>2172</v>
      </c>
      <c r="G85">
        <v>29172</v>
      </c>
      <c r="H85">
        <v>30615</v>
      </c>
      <c r="I85">
        <v>59787</v>
      </c>
      <c r="J85" s="3">
        <f>Table1[[#This Row],[Totalt antal utrikes fodda]]/Table2[[#This Row],[Befolkning]]</f>
        <v>7.0249385317878471E-2</v>
      </c>
      <c r="K85" s="3">
        <f>(Table1[[#This Row],[Antal utrikes fodda man]]/Table1[[#This Row],[Antal man I kommunen]])</f>
        <v>6.9518716577540107E-2</v>
      </c>
      <c r="L85" s="3">
        <f>(Table1[[#This Row],[Antal utrikes fodda kvinnor]]/Table1[[#This Row],[Antal kvinnor I kommunen]])</f>
        <v>7.0945614894659476E-2</v>
      </c>
    </row>
    <row r="86" spans="1:12" x14ac:dyDescent="0.2">
      <c r="A86">
        <v>2001</v>
      </c>
      <c r="B86" t="s">
        <v>300</v>
      </c>
      <c r="C86" s="1" t="s">
        <v>85</v>
      </c>
      <c r="D86">
        <v>1525</v>
      </c>
      <c r="E86">
        <v>762</v>
      </c>
      <c r="F86">
        <v>763</v>
      </c>
      <c r="G86">
        <v>9928</v>
      </c>
      <c r="H86">
        <v>9854</v>
      </c>
      <c r="I86">
        <v>19782</v>
      </c>
      <c r="J86" s="3">
        <f>Table1[[#This Row],[Totalt antal utrikes fodda]]/Table2[[#This Row],[Befolkning]]</f>
        <v>7.7090284096653527E-2</v>
      </c>
      <c r="K86" s="3">
        <f>(Table1[[#This Row],[Antal utrikes fodda man]]/Table1[[#This Row],[Antal man I kommunen]])</f>
        <v>7.6752618855761484E-2</v>
      </c>
      <c r="L86" s="3">
        <f>(Table1[[#This Row],[Antal utrikes fodda kvinnor]]/Table1[[#This Row],[Antal kvinnor I kommunen]])</f>
        <v>7.7430485082200115E-2</v>
      </c>
    </row>
    <row r="87" spans="1:12" x14ac:dyDescent="0.2">
      <c r="A87">
        <v>2001</v>
      </c>
      <c r="B87" t="s">
        <v>300</v>
      </c>
      <c r="C87" s="1" t="s">
        <v>86</v>
      </c>
      <c r="D87">
        <v>1841</v>
      </c>
      <c r="E87">
        <v>885</v>
      </c>
      <c r="F87">
        <v>956</v>
      </c>
      <c r="G87">
        <v>13036</v>
      </c>
      <c r="H87">
        <v>13177</v>
      </c>
      <c r="I87">
        <v>26213</v>
      </c>
      <c r="J87" s="3">
        <f>Table1[[#This Row],[Totalt antal utrikes fodda]]/Table2[[#This Row],[Befolkning]]</f>
        <v>7.0232327471102127E-2</v>
      </c>
      <c r="K87" s="3">
        <f>(Table1[[#This Row],[Antal utrikes fodda man]]/Table1[[#This Row],[Antal man I kommunen]])</f>
        <v>6.7888922982509967E-2</v>
      </c>
      <c r="L87" s="3">
        <f>(Table1[[#This Row],[Antal utrikes fodda kvinnor]]/Table1[[#This Row],[Antal kvinnor I kommunen]])</f>
        <v>7.2550656446839196E-2</v>
      </c>
    </row>
    <row r="88" spans="1:12" x14ac:dyDescent="0.2">
      <c r="A88">
        <v>2001</v>
      </c>
      <c r="B88" t="s">
        <v>300</v>
      </c>
      <c r="C88" s="1" t="s">
        <v>87</v>
      </c>
      <c r="D88">
        <v>2169</v>
      </c>
      <c r="E88">
        <v>1048</v>
      </c>
      <c r="F88">
        <v>1121</v>
      </c>
      <c r="G88">
        <v>18215</v>
      </c>
      <c r="H88">
        <v>18741</v>
      </c>
      <c r="I88">
        <v>36956</v>
      </c>
      <c r="J88" s="3">
        <f>Table1[[#This Row],[Totalt antal utrikes fodda]]/Table2[[#This Row],[Befolkning]]</f>
        <v>5.8691416820002167E-2</v>
      </c>
      <c r="K88" s="3">
        <f>(Table1[[#This Row],[Antal utrikes fodda man]]/Table1[[#This Row],[Antal man I kommunen]])</f>
        <v>5.7534998627504802E-2</v>
      </c>
      <c r="L88" s="3">
        <f>(Table1[[#This Row],[Antal utrikes fodda kvinnor]]/Table1[[#This Row],[Antal kvinnor I kommunen]])</f>
        <v>5.9815378048129766E-2</v>
      </c>
    </row>
    <row r="89" spans="1:12" x14ac:dyDescent="0.2">
      <c r="A89">
        <v>2001</v>
      </c>
      <c r="B89" t="s">
        <v>300</v>
      </c>
      <c r="C89" s="1" t="s">
        <v>88</v>
      </c>
      <c r="D89">
        <v>688</v>
      </c>
      <c r="E89">
        <v>338</v>
      </c>
      <c r="F89">
        <v>350</v>
      </c>
      <c r="G89">
        <v>7866</v>
      </c>
      <c r="H89">
        <v>7778</v>
      </c>
      <c r="I89">
        <v>15644</v>
      </c>
      <c r="J89" s="3">
        <f>Table1[[#This Row],[Totalt antal utrikes fodda]]/Table2[[#This Row],[Befolkning]]</f>
        <v>4.3978522117105602E-2</v>
      </c>
      <c r="K89" s="3">
        <f>(Table1[[#This Row],[Antal utrikes fodda man]]/Table1[[#This Row],[Antal man I kommunen]])</f>
        <v>4.2969743198576153E-2</v>
      </c>
      <c r="L89" s="3">
        <f>(Table1[[#This Row],[Antal utrikes fodda kvinnor]]/Table1[[#This Row],[Antal kvinnor I kommunen]])</f>
        <v>4.4998714322447932E-2</v>
      </c>
    </row>
    <row r="90" spans="1:12" x14ac:dyDescent="0.2">
      <c r="A90">
        <v>2001</v>
      </c>
      <c r="B90" t="s">
        <v>300</v>
      </c>
      <c r="C90" s="1" t="s">
        <v>89</v>
      </c>
      <c r="D90">
        <v>526</v>
      </c>
      <c r="E90">
        <v>235</v>
      </c>
      <c r="F90">
        <v>291</v>
      </c>
      <c r="G90">
        <v>5536</v>
      </c>
      <c r="H90">
        <v>5692</v>
      </c>
      <c r="I90">
        <v>11228</v>
      </c>
      <c r="J90" s="3">
        <f>Table1[[#This Row],[Totalt antal utrikes fodda]]/Table2[[#This Row],[Befolkning]]</f>
        <v>4.6847167794798715E-2</v>
      </c>
      <c r="K90" s="3">
        <f>(Table1[[#This Row],[Antal utrikes fodda man]]/Table1[[#This Row],[Antal man I kommunen]])</f>
        <v>4.2449421965317917E-2</v>
      </c>
      <c r="L90" s="3">
        <f>(Table1[[#This Row],[Antal utrikes fodda kvinnor]]/Table1[[#This Row],[Antal kvinnor I kommunen]])</f>
        <v>5.1124385101897402E-2</v>
      </c>
    </row>
    <row r="91" spans="1:12" x14ac:dyDescent="0.2">
      <c r="A91">
        <v>2001</v>
      </c>
      <c r="B91" t="s">
        <v>298</v>
      </c>
      <c r="C91" s="1" t="s">
        <v>90</v>
      </c>
      <c r="D91">
        <v>2226</v>
      </c>
      <c r="E91">
        <v>973</v>
      </c>
      <c r="F91">
        <v>1253</v>
      </c>
      <c r="G91">
        <v>28357</v>
      </c>
      <c r="H91">
        <v>29055</v>
      </c>
      <c r="I91">
        <v>57412</v>
      </c>
      <c r="J91" s="3">
        <f>Table1[[#This Row],[Totalt antal utrikes fodda]]/Table2[[#This Row],[Befolkning]]</f>
        <v>3.8772382080401312E-2</v>
      </c>
      <c r="K91" s="3">
        <f>(Table1[[#This Row],[Antal utrikes fodda man]]/Table1[[#This Row],[Antal man I kommunen]])</f>
        <v>3.4312515428289309E-2</v>
      </c>
      <c r="L91" s="3">
        <f>(Table1[[#This Row],[Antal utrikes fodda kvinnor]]/Table1[[#This Row],[Antal kvinnor I kommunen]])</f>
        <v>4.3125107554637755E-2</v>
      </c>
    </row>
    <row r="92" spans="1:12" x14ac:dyDescent="0.2">
      <c r="A92">
        <v>2001</v>
      </c>
      <c r="B92" t="s">
        <v>301</v>
      </c>
      <c r="C92" s="1" t="s">
        <v>91</v>
      </c>
      <c r="D92">
        <v>2333</v>
      </c>
      <c r="E92">
        <v>1140</v>
      </c>
      <c r="F92">
        <v>1193</v>
      </c>
      <c r="G92">
        <v>6995</v>
      </c>
      <c r="H92">
        <v>6808</v>
      </c>
      <c r="I92">
        <v>13803</v>
      </c>
      <c r="J92" s="3">
        <f>Table1[[#This Row],[Totalt antal utrikes fodda]]/Table2[[#This Row],[Befolkning]]</f>
        <v>0.16902122726943419</v>
      </c>
      <c r="K92" s="3">
        <f>(Table1[[#This Row],[Antal utrikes fodda man]]/Table1[[#This Row],[Antal man I kommunen]])</f>
        <v>0.16297355253752679</v>
      </c>
      <c r="L92" s="3">
        <f>(Table1[[#This Row],[Antal utrikes fodda kvinnor]]/Table1[[#This Row],[Antal kvinnor I kommunen]])</f>
        <v>0.17523501762632199</v>
      </c>
    </row>
    <row r="93" spans="1:12" x14ac:dyDescent="0.2">
      <c r="A93">
        <v>2001</v>
      </c>
      <c r="B93" t="s">
        <v>301</v>
      </c>
      <c r="C93" s="1" t="s">
        <v>92</v>
      </c>
      <c r="D93">
        <v>3495</v>
      </c>
      <c r="E93">
        <v>1724</v>
      </c>
      <c r="F93">
        <v>1771</v>
      </c>
      <c r="G93">
        <v>30207</v>
      </c>
      <c r="H93">
        <v>30389</v>
      </c>
      <c r="I93">
        <v>60596</v>
      </c>
      <c r="J93" s="3">
        <f>Table1[[#This Row],[Totalt antal utrikes fodda]]/Table2[[#This Row],[Befolkning]]</f>
        <v>5.7677074394349465E-2</v>
      </c>
      <c r="K93" s="3">
        <f>(Table1[[#This Row],[Antal utrikes fodda man]]/Table1[[#This Row],[Antal man I kommunen]])</f>
        <v>5.7072863905717218E-2</v>
      </c>
      <c r="L93" s="3">
        <f>(Table1[[#This Row],[Antal utrikes fodda kvinnor]]/Table1[[#This Row],[Antal kvinnor I kommunen]])</f>
        <v>5.827766626081806E-2</v>
      </c>
    </row>
    <row r="94" spans="1:12" x14ac:dyDescent="0.2">
      <c r="A94">
        <v>2001</v>
      </c>
      <c r="B94" t="s">
        <v>301</v>
      </c>
      <c r="C94" s="1" t="s">
        <v>93</v>
      </c>
      <c r="D94">
        <v>1914</v>
      </c>
      <c r="E94">
        <v>940</v>
      </c>
      <c r="F94">
        <v>974</v>
      </c>
      <c r="G94">
        <v>14539</v>
      </c>
      <c r="H94">
        <v>14035</v>
      </c>
      <c r="I94">
        <v>28574</v>
      </c>
      <c r="J94" s="3">
        <f>Table1[[#This Row],[Totalt antal utrikes fodda]]/Table2[[#This Row],[Befolkning]]</f>
        <v>6.6983971442570164E-2</v>
      </c>
      <c r="K94" s="3">
        <f>(Table1[[#This Row],[Antal utrikes fodda man]]/Table1[[#This Row],[Antal man I kommunen]])</f>
        <v>6.4653690074970765E-2</v>
      </c>
      <c r="L94" s="3">
        <f>(Table1[[#This Row],[Antal utrikes fodda kvinnor]]/Table1[[#This Row],[Antal kvinnor I kommunen]])</f>
        <v>6.939793373708586E-2</v>
      </c>
    </row>
    <row r="95" spans="1:12" x14ac:dyDescent="0.2">
      <c r="A95">
        <v>2001</v>
      </c>
      <c r="B95" t="s">
        <v>301</v>
      </c>
      <c r="C95" s="1" t="s">
        <v>94</v>
      </c>
      <c r="D95">
        <v>1845</v>
      </c>
      <c r="E95">
        <v>846</v>
      </c>
      <c r="F95">
        <v>999</v>
      </c>
      <c r="G95">
        <v>15324</v>
      </c>
      <c r="H95">
        <v>15324</v>
      </c>
      <c r="I95">
        <v>30648</v>
      </c>
      <c r="J95" s="3">
        <f>Table1[[#This Row],[Totalt antal utrikes fodda]]/Table2[[#This Row],[Befolkning]]</f>
        <v>6.0199686765857477E-2</v>
      </c>
      <c r="K95" s="3">
        <f>(Table1[[#This Row],[Antal utrikes fodda man]]/Table1[[#This Row],[Antal man I kommunen]])</f>
        <v>5.5207517619420519E-2</v>
      </c>
      <c r="L95" s="3">
        <f>(Table1[[#This Row],[Antal utrikes fodda kvinnor]]/Table1[[#This Row],[Antal kvinnor I kommunen]])</f>
        <v>6.5191855912294441E-2</v>
      </c>
    </row>
    <row r="96" spans="1:12" x14ac:dyDescent="0.2">
      <c r="A96">
        <v>2001</v>
      </c>
      <c r="B96" t="s">
        <v>301</v>
      </c>
      <c r="C96" s="1" t="s">
        <v>95</v>
      </c>
      <c r="D96">
        <v>1265</v>
      </c>
      <c r="E96">
        <v>582</v>
      </c>
      <c r="F96">
        <v>683</v>
      </c>
      <c r="G96">
        <v>8123</v>
      </c>
      <c r="H96">
        <v>8273</v>
      </c>
      <c r="I96">
        <v>16396</v>
      </c>
      <c r="J96" s="3">
        <f>Table1[[#This Row],[Totalt antal utrikes fodda]]/Table2[[#This Row],[Befolkning]]</f>
        <v>7.7152964137594537E-2</v>
      </c>
      <c r="K96" s="3">
        <f>(Table1[[#This Row],[Antal utrikes fodda man]]/Table1[[#This Row],[Antal man I kommunen]])</f>
        <v>7.1648405761418191E-2</v>
      </c>
      <c r="L96" s="3">
        <f>(Table1[[#This Row],[Antal utrikes fodda kvinnor]]/Table1[[#This Row],[Antal kvinnor I kommunen]])</f>
        <v>8.2557717877432615E-2</v>
      </c>
    </row>
    <row r="97" spans="1:12" x14ac:dyDescent="0.2">
      <c r="A97">
        <v>2001</v>
      </c>
      <c r="B97" t="s">
        <v>302</v>
      </c>
      <c r="C97" s="1" t="s">
        <v>96</v>
      </c>
      <c r="D97">
        <v>1099</v>
      </c>
      <c r="E97">
        <v>544</v>
      </c>
      <c r="F97">
        <v>555</v>
      </c>
      <c r="G97">
        <v>6412</v>
      </c>
      <c r="H97">
        <v>6141</v>
      </c>
      <c r="I97">
        <v>12553</v>
      </c>
      <c r="J97" s="3">
        <f>Table1[[#This Row],[Totalt antal utrikes fodda]]/Table2[[#This Row],[Befolkning]]</f>
        <v>8.7548793117183138E-2</v>
      </c>
      <c r="K97" s="3">
        <f>(Table1[[#This Row],[Antal utrikes fodda man]]/Table1[[#This Row],[Antal man I kommunen]])</f>
        <v>8.4840923268870869E-2</v>
      </c>
      <c r="L97" s="3">
        <f>(Table1[[#This Row],[Antal utrikes fodda kvinnor]]/Table1[[#This Row],[Antal kvinnor I kommunen]])</f>
        <v>9.0376160234489494E-2</v>
      </c>
    </row>
    <row r="98" spans="1:12" x14ac:dyDescent="0.2">
      <c r="A98">
        <v>2001</v>
      </c>
      <c r="B98" t="s">
        <v>302</v>
      </c>
      <c r="C98" s="1" t="s">
        <v>97</v>
      </c>
      <c r="D98">
        <v>1612</v>
      </c>
      <c r="E98">
        <v>730</v>
      </c>
      <c r="F98">
        <v>882</v>
      </c>
      <c r="G98">
        <v>9950</v>
      </c>
      <c r="H98">
        <v>10017</v>
      </c>
      <c r="I98">
        <v>19967</v>
      </c>
      <c r="J98" s="3">
        <f>Table1[[#This Row],[Totalt antal utrikes fodda]]/Table2[[#This Row],[Befolkning]]</f>
        <v>8.0733209796163677E-2</v>
      </c>
      <c r="K98" s="3">
        <f>(Table1[[#This Row],[Antal utrikes fodda man]]/Table1[[#This Row],[Antal man I kommunen]])</f>
        <v>7.3366834170854267E-2</v>
      </c>
      <c r="L98" s="3">
        <f>(Table1[[#This Row],[Antal utrikes fodda kvinnor]]/Table1[[#This Row],[Antal kvinnor I kommunen]])</f>
        <v>8.8050314465408799E-2</v>
      </c>
    </row>
    <row r="99" spans="1:12" x14ac:dyDescent="0.2">
      <c r="A99">
        <v>2001</v>
      </c>
      <c r="B99" t="s">
        <v>302</v>
      </c>
      <c r="C99" s="1" t="s">
        <v>98</v>
      </c>
      <c r="D99">
        <v>2834</v>
      </c>
      <c r="E99">
        <v>1377</v>
      </c>
      <c r="F99">
        <v>1457</v>
      </c>
      <c r="G99">
        <v>7537</v>
      </c>
      <c r="H99">
        <v>7727</v>
      </c>
      <c r="I99">
        <v>15264</v>
      </c>
      <c r="J99" s="3">
        <f>Table1[[#This Row],[Totalt antal utrikes fodda]]/Table2[[#This Row],[Befolkning]]</f>
        <v>0.18566561844863733</v>
      </c>
      <c r="K99" s="3">
        <f>(Table1[[#This Row],[Antal utrikes fodda man]]/Table1[[#This Row],[Antal man I kommunen]])</f>
        <v>0.18269868648003185</v>
      </c>
      <c r="L99" s="3">
        <f>(Table1[[#This Row],[Antal utrikes fodda kvinnor]]/Table1[[#This Row],[Antal kvinnor I kommunen]])</f>
        <v>0.1885595962210431</v>
      </c>
    </row>
    <row r="100" spans="1:12" x14ac:dyDescent="0.2">
      <c r="A100">
        <v>2001</v>
      </c>
      <c r="B100" t="s">
        <v>302</v>
      </c>
      <c r="C100" s="1" t="s">
        <v>99</v>
      </c>
      <c r="D100">
        <v>1660</v>
      </c>
      <c r="E100">
        <v>752</v>
      </c>
      <c r="F100">
        <v>908</v>
      </c>
      <c r="G100">
        <v>15212</v>
      </c>
      <c r="H100">
        <v>15570</v>
      </c>
      <c r="I100">
        <v>30782</v>
      </c>
      <c r="J100" s="3">
        <f>Table1[[#This Row],[Totalt antal utrikes fodda]]/Table2[[#This Row],[Befolkning]]</f>
        <v>5.3927620037684358E-2</v>
      </c>
      <c r="K100" s="3">
        <f>(Table1[[#This Row],[Antal utrikes fodda man]]/Table1[[#This Row],[Antal man I kommunen]])</f>
        <v>4.9434656849855374E-2</v>
      </c>
      <c r="L100" s="3">
        <f>(Table1[[#This Row],[Antal utrikes fodda kvinnor]]/Table1[[#This Row],[Antal kvinnor I kommunen]])</f>
        <v>5.8317276814386643E-2</v>
      </c>
    </row>
    <row r="101" spans="1:12" x14ac:dyDescent="0.2">
      <c r="A101">
        <v>2001</v>
      </c>
      <c r="B101" t="s">
        <v>302</v>
      </c>
      <c r="C101" s="1" t="s">
        <v>100</v>
      </c>
      <c r="D101">
        <v>903</v>
      </c>
      <c r="E101">
        <v>452</v>
      </c>
      <c r="F101">
        <v>451</v>
      </c>
      <c r="G101">
        <v>7087</v>
      </c>
      <c r="H101">
        <v>7021</v>
      </c>
      <c r="I101">
        <v>14108</v>
      </c>
      <c r="J101" s="3">
        <f>Table1[[#This Row],[Totalt antal utrikes fodda]]/Table2[[#This Row],[Befolkning]]</f>
        <v>6.4006237595690393E-2</v>
      </c>
      <c r="K101" s="3">
        <f>(Table1[[#This Row],[Antal utrikes fodda man]]/Table1[[#This Row],[Antal man I kommunen]])</f>
        <v>6.3778749823620709E-2</v>
      </c>
      <c r="L101" s="3">
        <f>(Table1[[#This Row],[Antal utrikes fodda kvinnor]]/Table1[[#This Row],[Antal kvinnor I kommunen]])</f>
        <v>6.4235863837060245E-2</v>
      </c>
    </row>
    <row r="102" spans="1:12" x14ac:dyDescent="0.2">
      <c r="A102">
        <v>2001</v>
      </c>
      <c r="B102" t="s">
        <v>302</v>
      </c>
      <c r="C102" s="1" t="s">
        <v>101</v>
      </c>
      <c r="D102">
        <v>833</v>
      </c>
      <c r="E102">
        <v>418</v>
      </c>
      <c r="F102">
        <v>415</v>
      </c>
      <c r="G102">
        <v>4750</v>
      </c>
      <c r="H102">
        <v>4664</v>
      </c>
      <c r="I102">
        <v>9414</v>
      </c>
      <c r="J102" s="3">
        <f>Table1[[#This Row],[Totalt antal utrikes fodda]]/Table2[[#This Row],[Befolkning]]</f>
        <v>8.8485234756745273E-2</v>
      </c>
      <c r="K102" s="3">
        <f>(Table1[[#This Row],[Antal utrikes fodda man]]/Table1[[#This Row],[Antal man I kommunen]])</f>
        <v>8.7999999999999995E-2</v>
      </c>
      <c r="L102" s="3">
        <f>(Table1[[#This Row],[Antal utrikes fodda kvinnor]]/Table1[[#This Row],[Antal kvinnor I kommunen]])</f>
        <v>8.8979416809605485E-2</v>
      </c>
    </row>
    <row r="103" spans="1:12" x14ac:dyDescent="0.2">
      <c r="A103">
        <v>2001</v>
      </c>
      <c r="B103" t="s">
        <v>302</v>
      </c>
      <c r="C103" s="1" t="s">
        <v>102</v>
      </c>
      <c r="D103">
        <v>1836</v>
      </c>
      <c r="E103">
        <v>930</v>
      </c>
      <c r="F103">
        <v>906</v>
      </c>
      <c r="G103">
        <v>6845</v>
      </c>
      <c r="H103">
        <v>6814</v>
      </c>
      <c r="I103">
        <v>13659</v>
      </c>
      <c r="J103" s="3">
        <f>Table1[[#This Row],[Totalt antal utrikes fodda]]/Table2[[#This Row],[Befolkning]]</f>
        <v>0.13441686799912145</v>
      </c>
      <c r="K103" s="3">
        <f>(Table1[[#This Row],[Antal utrikes fodda man]]/Table1[[#This Row],[Antal man I kommunen]])</f>
        <v>0.13586559532505479</v>
      </c>
      <c r="L103" s="3">
        <f>(Table1[[#This Row],[Antal utrikes fodda kvinnor]]/Table1[[#This Row],[Antal kvinnor I kommunen]])</f>
        <v>0.13296154975051364</v>
      </c>
    </row>
    <row r="104" spans="1:12" x14ac:dyDescent="0.2">
      <c r="A104">
        <v>2001</v>
      </c>
      <c r="B104" t="s">
        <v>302</v>
      </c>
      <c r="C104" s="1" t="s">
        <v>103</v>
      </c>
      <c r="D104">
        <v>1621</v>
      </c>
      <c r="E104">
        <v>742</v>
      </c>
      <c r="F104">
        <v>879</v>
      </c>
      <c r="G104">
        <v>12453</v>
      </c>
      <c r="H104">
        <v>12505</v>
      </c>
      <c r="I104">
        <v>24958</v>
      </c>
      <c r="J104" s="3">
        <f>Table1[[#This Row],[Totalt antal utrikes fodda]]/Table2[[#This Row],[Befolkning]]</f>
        <v>6.4949114512380807E-2</v>
      </c>
      <c r="K104" s="3">
        <f>(Table1[[#This Row],[Antal utrikes fodda man]]/Table1[[#This Row],[Antal man I kommunen]])</f>
        <v>5.9584035975267007E-2</v>
      </c>
      <c r="L104" s="3">
        <f>(Table1[[#This Row],[Antal utrikes fodda kvinnor]]/Table1[[#This Row],[Antal kvinnor I kommunen]])</f>
        <v>7.0291883246701325E-2</v>
      </c>
    </row>
    <row r="105" spans="1:12" x14ac:dyDescent="0.2">
      <c r="A105">
        <v>2001</v>
      </c>
      <c r="B105" t="s">
        <v>302</v>
      </c>
      <c r="C105" s="1" t="s">
        <v>104</v>
      </c>
      <c r="D105">
        <v>1175</v>
      </c>
      <c r="E105">
        <v>542</v>
      </c>
      <c r="F105">
        <v>633</v>
      </c>
      <c r="G105">
        <v>8955</v>
      </c>
      <c r="H105">
        <v>9174</v>
      </c>
      <c r="I105">
        <v>18129</v>
      </c>
      <c r="J105" s="3">
        <f>Table1[[#This Row],[Totalt antal utrikes fodda]]/Table2[[#This Row],[Befolkning]]</f>
        <v>6.4813282585912069E-2</v>
      </c>
      <c r="K105" s="3">
        <f>(Table1[[#This Row],[Antal utrikes fodda man]]/Table1[[#This Row],[Antal man I kommunen]])</f>
        <v>6.0524846454494699E-2</v>
      </c>
      <c r="L105" s="3">
        <f>(Table1[[#This Row],[Antal utrikes fodda kvinnor]]/Table1[[#This Row],[Antal kvinnor I kommunen]])</f>
        <v>6.8999345977763249E-2</v>
      </c>
    </row>
    <row r="106" spans="1:12" x14ac:dyDescent="0.2">
      <c r="A106">
        <v>2001</v>
      </c>
      <c r="B106" t="s">
        <v>302</v>
      </c>
      <c r="C106" s="1" t="s">
        <v>105</v>
      </c>
      <c r="D106">
        <v>1137</v>
      </c>
      <c r="E106">
        <v>546</v>
      </c>
      <c r="F106">
        <v>591</v>
      </c>
      <c r="G106">
        <v>8970</v>
      </c>
      <c r="H106">
        <v>8968</v>
      </c>
      <c r="I106">
        <v>17938</v>
      </c>
      <c r="J106" s="3">
        <f>Table1[[#This Row],[Totalt antal utrikes fodda]]/Table2[[#This Row],[Befolkning]]</f>
        <v>6.3384992752815256E-2</v>
      </c>
      <c r="K106" s="3">
        <f>(Table1[[#This Row],[Antal utrikes fodda man]]/Table1[[#This Row],[Antal man I kommunen]])</f>
        <v>6.0869565217391307E-2</v>
      </c>
      <c r="L106" s="3">
        <f>(Table1[[#This Row],[Antal utrikes fodda kvinnor]]/Table1[[#This Row],[Antal kvinnor I kommunen]])</f>
        <v>6.5900981266726139E-2</v>
      </c>
    </row>
    <row r="107" spans="1:12" x14ac:dyDescent="0.2">
      <c r="A107">
        <v>2001</v>
      </c>
      <c r="B107" t="s">
        <v>302</v>
      </c>
      <c r="C107" s="1" t="s">
        <v>106</v>
      </c>
      <c r="D107">
        <v>920</v>
      </c>
      <c r="E107">
        <v>426</v>
      </c>
      <c r="F107">
        <v>494</v>
      </c>
      <c r="G107">
        <v>6939</v>
      </c>
      <c r="H107">
        <v>6934</v>
      </c>
      <c r="I107">
        <v>13873</v>
      </c>
      <c r="J107" s="3">
        <f>Table1[[#This Row],[Totalt antal utrikes fodda]]/Table2[[#This Row],[Befolkning]]</f>
        <v>6.6315865349960354E-2</v>
      </c>
      <c r="K107" s="3">
        <f>(Table1[[#This Row],[Antal utrikes fodda man]]/Table1[[#This Row],[Antal man I kommunen]])</f>
        <v>6.1392131431041934E-2</v>
      </c>
      <c r="L107" s="3">
        <f>(Table1[[#This Row],[Antal utrikes fodda kvinnor]]/Table1[[#This Row],[Antal kvinnor I kommunen]])</f>
        <v>7.1243149697144501E-2</v>
      </c>
    </row>
    <row r="108" spans="1:12" x14ac:dyDescent="0.2">
      <c r="A108">
        <v>2001</v>
      </c>
      <c r="B108" t="s">
        <v>302</v>
      </c>
      <c r="C108" s="1" t="s">
        <v>107</v>
      </c>
      <c r="D108">
        <v>789</v>
      </c>
      <c r="E108">
        <v>374</v>
      </c>
      <c r="F108">
        <v>415</v>
      </c>
      <c r="G108">
        <v>8432</v>
      </c>
      <c r="H108">
        <v>8349</v>
      </c>
      <c r="I108">
        <v>16781</v>
      </c>
      <c r="J108" s="3">
        <f>Table1[[#This Row],[Totalt antal utrikes fodda]]/Table2[[#This Row],[Befolkning]]</f>
        <v>4.7017460222871107E-2</v>
      </c>
      <c r="K108" s="3">
        <f>(Table1[[#This Row],[Antal utrikes fodda man]]/Table1[[#This Row],[Antal man I kommunen]])</f>
        <v>4.4354838709677422E-2</v>
      </c>
      <c r="L108" s="3">
        <f>(Table1[[#This Row],[Antal utrikes fodda kvinnor]]/Table1[[#This Row],[Antal kvinnor I kommunen]])</f>
        <v>4.9706551682836268E-2</v>
      </c>
    </row>
    <row r="109" spans="1:12" x14ac:dyDescent="0.2">
      <c r="A109">
        <v>2001</v>
      </c>
      <c r="B109" t="s">
        <v>302</v>
      </c>
      <c r="C109" s="1" t="s">
        <v>108</v>
      </c>
      <c r="D109">
        <v>848</v>
      </c>
      <c r="E109">
        <v>388</v>
      </c>
      <c r="F109">
        <v>460</v>
      </c>
      <c r="G109">
        <v>6923</v>
      </c>
      <c r="H109">
        <v>6851</v>
      </c>
      <c r="I109">
        <v>13774</v>
      </c>
      <c r="J109" s="3">
        <f>Table1[[#This Row],[Totalt antal utrikes fodda]]/Table2[[#This Row],[Befolkning]]</f>
        <v>6.1565267896036009E-2</v>
      </c>
      <c r="K109" s="3">
        <f>(Table1[[#This Row],[Antal utrikes fodda man]]/Table1[[#This Row],[Antal man I kommunen]])</f>
        <v>5.6045067167412969E-2</v>
      </c>
      <c r="L109" s="3">
        <f>(Table1[[#This Row],[Antal utrikes fodda kvinnor]]/Table1[[#This Row],[Antal kvinnor I kommunen]])</f>
        <v>6.7143482703255E-2</v>
      </c>
    </row>
    <row r="110" spans="1:12" x14ac:dyDescent="0.2">
      <c r="A110">
        <v>2001</v>
      </c>
      <c r="B110" t="s">
        <v>302</v>
      </c>
      <c r="C110" s="1" t="s">
        <v>109</v>
      </c>
      <c r="D110">
        <v>1109</v>
      </c>
      <c r="E110">
        <v>502</v>
      </c>
      <c r="F110">
        <v>607</v>
      </c>
      <c r="G110">
        <v>7017</v>
      </c>
      <c r="H110">
        <v>7071</v>
      </c>
      <c r="I110">
        <v>14088</v>
      </c>
      <c r="J110" s="3">
        <f>Table1[[#This Row],[Totalt antal utrikes fodda]]/Table2[[#This Row],[Befolkning]]</f>
        <v>7.8719477569562754E-2</v>
      </c>
      <c r="K110" s="3">
        <f>(Table1[[#This Row],[Antal utrikes fodda man]]/Table1[[#This Row],[Antal man I kommunen]])</f>
        <v>7.1540544392190389E-2</v>
      </c>
      <c r="L110" s="3">
        <f>(Table1[[#This Row],[Antal utrikes fodda kvinnor]]/Table1[[#This Row],[Antal kvinnor I kommunen]])</f>
        <v>8.5843586479988687E-2</v>
      </c>
    </row>
    <row r="111" spans="1:12" x14ac:dyDescent="0.2">
      <c r="A111">
        <v>2001</v>
      </c>
      <c r="B111" t="s">
        <v>302</v>
      </c>
      <c r="C111" s="1" t="s">
        <v>110</v>
      </c>
      <c r="D111">
        <v>678</v>
      </c>
      <c r="E111">
        <v>316</v>
      </c>
      <c r="F111">
        <v>362</v>
      </c>
      <c r="G111">
        <v>6197</v>
      </c>
      <c r="H111">
        <v>6235</v>
      </c>
      <c r="I111">
        <v>12432</v>
      </c>
      <c r="J111" s="3">
        <f>Table1[[#This Row],[Totalt antal utrikes fodda]]/Table2[[#This Row],[Befolkning]]</f>
        <v>5.4536679536679539E-2</v>
      </c>
      <c r="K111" s="3">
        <f>(Table1[[#This Row],[Antal utrikes fodda man]]/Table1[[#This Row],[Antal man I kommunen]])</f>
        <v>5.0992415685008875E-2</v>
      </c>
      <c r="L111" s="3">
        <f>(Table1[[#This Row],[Antal utrikes fodda kvinnor]]/Table1[[#This Row],[Antal kvinnor I kommunen]])</f>
        <v>5.8059342421812349E-2</v>
      </c>
    </row>
    <row r="112" spans="1:12" x14ac:dyDescent="0.2">
      <c r="A112">
        <v>2001</v>
      </c>
      <c r="B112" t="s">
        <v>302</v>
      </c>
      <c r="C112" s="1" t="s">
        <v>111</v>
      </c>
      <c r="D112">
        <v>943</v>
      </c>
      <c r="E112">
        <v>435</v>
      </c>
      <c r="F112">
        <v>508</v>
      </c>
      <c r="G112">
        <v>6018</v>
      </c>
      <c r="H112">
        <v>5974</v>
      </c>
      <c r="I112">
        <v>11992</v>
      </c>
      <c r="J112" s="3">
        <f>Table1[[#This Row],[Totalt antal utrikes fodda]]/Table2[[#This Row],[Befolkning]]</f>
        <v>7.8635757171447634E-2</v>
      </c>
      <c r="K112" s="3">
        <f>(Table1[[#This Row],[Antal utrikes fodda man]]/Table1[[#This Row],[Antal man I kommunen]])</f>
        <v>7.2283150548354935E-2</v>
      </c>
      <c r="L112" s="3">
        <f>(Table1[[#This Row],[Antal utrikes fodda kvinnor]]/Table1[[#This Row],[Antal kvinnor I kommunen]])</f>
        <v>8.5035152326749242E-2</v>
      </c>
    </row>
    <row r="113" spans="1:12" x14ac:dyDescent="0.2">
      <c r="A113">
        <v>2001</v>
      </c>
      <c r="B113" t="s">
        <v>302</v>
      </c>
      <c r="C113" s="1" t="s">
        <v>112</v>
      </c>
      <c r="D113">
        <v>905</v>
      </c>
      <c r="E113">
        <v>403</v>
      </c>
      <c r="F113">
        <v>502</v>
      </c>
      <c r="G113">
        <v>6387</v>
      </c>
      <c r="H113">
        <v>6348</v>
      </c>
      <c r="I113">
        <v>12735</v>
      </c>
      <c r="J113" s="3">
        <f>Table1[[#This Row],[Totalt antal utrikes fodda]]/Table2[[#This Row],[Befolkning]]</f>
        <v>7.1063996859049863E-2</v>
      </c>
      <c r="K113" s="3">
        <f>(Table1[[#This Row],[Antal utrikes fodda man]]/Table1[[#This Row],[Antal man I kommunen]])</f>
        <v>6.3096915609832466E-2</v>
      </c>
      <c r="L113" s="3">
        <f>(Table1[[#This Row],[Antal utrikes fodda kvinnor]]/Table1[[#This Row],[Antal kvinnor I kommunen]])</f>
        <v>7.9080025204788906E-2</v>
      </c>
    </row>
    <row r="114" spans="1:12" x14ac:dyDescent="0.2">
      <c r="A114">
        <v>2001</v>
      </c>
      <c r="B114" t="s">
        <v>302</v>
      </c>
      <c r="C114" s="1" t="s">
        <v>113</v>
      </c>
      <c r="D114">
        <v>868</v>
      </c>
      <c r="E114">
        <v>418</v>
      </c>
      <c r="F114">
        <v>450</v>
      </c>
      <c r="G114">
        <v>3360</v>
      </c>
      <c r="H114">
        <v>3337</v>
      </c>
      <c r="I114">
        <v>6697</v>
      </c>
      <c r="J114" s="3">
        <f>Table1[[#This Row],[Totalt antal utrikes fodda]]/Table2[[#This Row],[Befolkning]]</f>
        <v>0.12961027325668209</v>
      </c>
      <c r="K114" s="3">
        <f>(Table1[[#This Row],[Antal utrikes fodda man]]/Table1[[#This Row],[Antal man I kommunen]])</f>
        <v>0.12440476190476191</v>
      </c>
      <c r="L114" s="3">
        <f>(Table1[[#This Row],[Antal utrikes fodda kvinnor]]/Table1[[#This Row],[Antal kvinnor I kommunen]])</f>
        <v>0.13485166317051245</v>
      </c>
    </row>
    <row r="115" spans="1:12" x14ac:dyDescent="0.2">
      <c r="A115">
        <v>2001</v>
      </c>
      <c r="B115" t="s">
        <v>302</v>
      </c>
      <c r="C115" s="1" t="s">
        <v>114</v>
      </c>
      <c r="D115">
        <v>1314</v>
      </c>
      <c r="E115">
        <v>614</v>
      </c>
      <c r="F115">
        <v>700</v>
      </c>
      <c r="G115">
        <v>7777</v>
      </c>
      <c r="H115">
        <v>7711</v>
      </c>
      <c r="I115">
        <v>15488</v>
      </c>
      <c r="J115" s="3">
        <f>Table1[[#This Row],[Totalt antal utrikes fodda]]/Table2[[#This Row],[Befolkning]]</f>
        <v>8.4839876033057857E-2</v>
      </c>
      <c r="K115" s="3">
        <f>(Table1[[#This Row],[Antal utrikes fodda man]]/Table1[[#This Row],[Antal man I kommunen]])</f>
        <v>7.8950752218078957E-2</v>
      </c>
      <c r="L115" s="3">
        <f>(Table1[[#This Row],[Antal utrikes fodda kvinnor]]/Table1[[#This Row],[Antal kvinnor I kommunen]])</f>
        <v>9.0779406043314748E-2</v>
      </c>
    </row>
    <row r="116" spans="1:12" x14ac:dyDescent="0.2">
      <c r="A116">
        <v>2001</v>
      </c>
      <c r="B116" t="s">
        <v>302</v>
      </c>
      <c r="C116" s="1" t="s">
        <v>115</v>
      </c>
      <c r="D116">
        <v>1716</v>
      </c>
      <c r="E116">
        <v>831</v>
      </c>
      <c r="F116">
        <v>885</v>
      </c>
      <c r="G116">
        <v>6511</v>
      </c>
      <c r="H116">
        <v>6419</v>
      </c>
      <c r="I116">
        <v>12930</v>
      </c>
      <c r="J116" s="3">
        <f>Table1[[#This Row],[Totalt antal utrikes fodda]]/Table2[[#This Row],[Befolkning]]</f>
        <v>0.13271461716937355</v>
      </c>
      <c r="K116" s="3">
        <f>(Table1[[#This Row],[Antal utrikes fodda man]]/Table1[[#This Row],[Antal man I kommunen]])</f>
        <v>0.12763016433727539</v>
      </c>
      <c r="L116" s="3">
        <f>(Table1[[#This Row],[Antal utrikes fodda kvinnor]]/Table1[[#This Row],[Antal kvinnor I kommunen]])</f>
        <v>0.13787194267019784</v>
      </c>
    </row>
    <row r="117" spans="1:12" x14ac:dyDescent="0.2">
      <c r="A117">
        <v>2001</v>
      </c>
      <c r="B117" t="s">
        <v>302</v>
      </c>
      <c r="C117" s="1" t="s">
        <v>116</v>
      </c>
      <c r="D117">
        <v>972</v>
      </c>
      <c r="E117">
        <v>431</v>
      </c>
      <c r="F117">
        <v>541</v>
      </c>
      <c r="G117">
        <v>6926</v>
      </c>
      <c r="H117">
        <v>7085</v>
      </c>
      <c r="I117">
        <v>14011</v>
      </c>
      <c r="J117" s="3">
        <f>Table1[[#This Row],[Totalt antal utrikes fodda]]/Table2[[#This Row],[Befolkning]]</f>
        <v>6.9374063236028835E-2</v>
      </c>
      <c r="K117" s="3">
        <f>(Table1[[#This Row],[Antal utrikes fodda man]]/Table1[[#This Row],[Antal man I kommunen]])</f>
        <v>6.2229280970257005E-2</v>
      </c>
      <c r="L117" s="3">
        <f>(Table1[[#This Row],[Antal utrikes fodda kvinnor]]/Table1[[#This Row],[Antal kvinnor I kommunen]])</f>
        <v>7.6358503881439665E-2</v>
      </c>
    </row>
    <row r="118" spans="1:12" x14ac:dyDescent="0.2">
      <c r="A118">
        <v>2001</v>
      </c>
      <c r="B118" t="s">
        <v>302</v>
      </c>
      <c r="C118" s="1" t="s">
        <v>117</v>
      </c>
      <c r="D118">
        <v>62252</v>
      </c>
      <c r="E118">
        <v>30548</v>
      </c>
      <c r="F118">
        <v>31704</v>
      </c>
      <c r="G118">
        <v>126475</v>
      </c>
      <c r="H118">
        <v>135922</v>
      </c>
      <c r="I118">
        <v>262397</v>
      </c>
      <c r="J118" s="3">
        <f>Table1[[#This Row],[Totalt antal utrikes fodda]]/Table2[[#This Row],[Befolkning]]</f>
        <v>0.23724356604686792</v>
      </c>
      <c r="K118" s="3">
        <f>(Table1[[#This Row],[Antal utrikes fodda man]]/Table1[[#This Row],[Antal man I kommunen]])</f>
        <v>0.24153389998023325</v>
      </c>
      <c r="L118" s="3">
        <f>(Table1[[#This Row],[Antal utrikes fodda kvinnor]]/Table1[[#This Row],[Antal kvinnor I kommunen]])</f>
        <v>0.23325142361060019</v>
      </c>
    </row>
    <row r="119" spans="1:12" x14ac:dyDescent="0.2">
      <c r="A119">
        <v>2001</v>
      </c>
      <c r="B119" t="s">
        <v>302</v>
      </c>
      <c r="C119" s="1" t="s">
        <v>118</v>
      </c>
      <c r="D119">
        <v>13603</v>
      </c>
      <c r="E119">
        <v>6682</v>
      </c>
      <c r="F119">
        <v>6921</v>
      </c>
      <c r="G119">
        <v>49144</v>
      </c>
      <c r="H119">
        <v>50478</v>
      </c>
      <c r="I119">
        <v>99622</v>
      </c>
      <c r="J119" s="3">
        <f>Table1[[#This Row],[Totalt antal utrikes fodda]]/Table2[[#This Row],[Befolkning]]</f>
        <v>0.13654614442593002</v>
      </c>
      <c r="K119" s="3">
        <f>(Table1[[#This Row],[Antal utrikes fodda man]]/Table1[[#This Row],[Antal man I kommunen]])</f>
        <v>0.13596776819143741</v>
      </c>
      <c r="L119" s="3">
        <f>(Table1[[#This Row],[Antal utrikes fodda kvinnor]]/Table1[[#This Row],[Antal kvinnor I kommunen]])</f>
        <v>0.13710923570664449</v>
      </c>
    </row>
    <row r="120" spans="1:12" x14ac:dyDescent="0.2">
      <c r="A120">
        <v>2001</v>
      </c>
      <c r="B120" t="s">
        <v>302</v>
      </c>
      <c r="C120" s="1" t="s">
        <v>119</v>
      </c>
      <c r="D120">
        <v>7322</v>
      </c>
      <c r="E120">
        <v>3551</v>
      </c>
      <c r="F120">
        <v>3771</v>
      </c>
      <c r="G120">
        <v>18729</v>
      </c>
      <c r="H120">
        <v>19568</v>
      </c>
      <c r="I120">
        <v>38297</v>
      </c>
      <c r="J120" s="3">
        <f>Table1[[#This Row],[Totalt antal utrikes fodda]]/Table2[[#This Row],[Befolkning]]</f>
        <v>0.19118991043684883</v>
      </c>
      <c r="K120" s="3">
        <f>(Table1[[#This Row],[Antal utrikes fodda man]]/Table1[[#This Row],[Antal man I kommunen]])</f>
        <v>0.18959901756634095</v>
      </c>
      <c r="L120" s="3">
        <f>(Table1[[#This Row],[Antal utrikes fodda kvinnor]]/Table1[[#This Row],[Antal kvinnor I kommunen]])</f>
        <v>0.19271259198691743</v>
      </c>
    </row>
    <row r="121" spans="1:12" x14ac:dyDescent="0.2">
      <c r="A121">
        <v>2001</v>
      </c>
      <c r="B121" t="s">
        <v>302</v>
      </c>
      <c r="C121" s="1" t="s">
        <v>120</v>
      </c>
      <c r="D121">
        <v>18093</v>
      </c>
      <c r="E121">
        <v>8594</v>
      </c>
      <c r="F121">
        <v>9499</v>
      </c>
      <c r="G121">
        <v>57280</v>
      </c>
      <c r="H121">
        <v>61232</v>
      </c>
      <c r="I121">
        <v>118512</v>
      </c>
      <c r="J121" s="3">
        <f>Table1[[#This Row],[Totalt antal utrikes fodda]]/Table2[[#This Row],[Befolkning]]</f>
        <v>0.15266808424463346</v>
      </c>
      <c r="K121" s="3">
        <f>(Table1[[#This Row],[Antal utrikes fodda man]]/Table1[[#This Row],[Antal man I kommunen]])</f>
        <v>0.15003491620111731</v>
      </c>
      <c r="L121" s="3">
        <f>(Table1[[#This Row],[Antal utrikes fodda kvinnor]]/Table1[[#This Row],[Antal kvinnor I kommunen]])</f>
        <v>0.15513130389338908</v>
      </c>
    </row>
    <row r="122" spans="1:12" x14ac:dyDescent="0.2">
      <c r="A122">
        <v>2001</v>
      </c>
      <c r="B122" t="s">
        <v>302</v>
      </c>
      <c r="C122" s="1" t="s">
        <v>121</v>
      </c>
      <c r="D122">
        <v>1834</v>
      </c>
      <c r="E122">
        <v>846</v>
      </c>
      <c r="F122">
        <v>988</v>
      </c>
      <c r="G122">
        <v>11128</v>
      </c>
      <c r="H122">
        <v>11605</v>
      </c>
      <c r="I122">
        <v>22733</v>
      </c>
      <c r="J122" s="3">
        <f>Table1[[#This Row],[Totalt antal utrikes fodda]]/Table2[[#This Row],[Befolkning]]</f>
        <v>8.0675669731227737E-2</v>
      </c>
      <c r="K122" s="3">
        <f>(Table1[[#This Row],[Antal utrikes fodda man]]/Table1[[#This Row],[Antal man I kommunen]])</f>
        <v>7.602444284687275E-2</v>
      </c>
      <c r="L122" s="3">
        <f>(Table1[[#This Row],[Antal utrikes fodda kvinnor]]/Table1[[#This Row],[Antal kvinnor I kommunen]])</f>
        <v>8.5135717363205521E-2</v>
      </c>
    </row>
    <row r="123" spans="1:12" x14ac:dyDescent="0.2">
      <c r="A123">
        <v>2001</v>
      </c>
      <c r="B123" t="s">
        <v>302</v>
      </c>
      <c r="C123" s="1" t="s">
        <v>122</v>
      </c>
      <c r="D123">
        <v>3109</v>
      </c>
      <c r="E123">
        <v>1489</v>
      </c>
      <c r="F123">
        <v>1620</v>
      </c>
      <c r="G123">
        <v>14366</v>
      </c>
      <c r="H123">
        <v>14337</v>
      </c>
      <c r="I123">
        <v>28703</v>
      </c>
      <c r="J123" s="3">
        <f>Table1[[#This Row],[Totalt antal utrikes fodda]]/Table2[[#This Row],[Befolkning]]</f>
        <v>0.10831620388112741</v>
      </c>
      <c r="K123" s="3">
        <f>(Table1[[#This Row],[Antal utrikes fodda man]]/Table1[[#This Row],[Antal man I kommunen]])</f>
        <v>0.10364750104413198</v>
      </c>
      <c r="L123" s="3">
        <f>(Table1[[#This Row],[Antal utrikes fodda kvinnor]]/Table1[[#This Row],[Antal kvinnor I kommunen]])</f>
        <v>0.11299435028248588</v>
      </c>
    </row>
    <row r="124" spans="1:12" x14ac:dyDescent="0.2">
      <c r="A124">
        <v>2001</v>
      </c>
      <c r="B124" t="s">
        <v>302</v>
      </c>
      <c r="C124" s="1" t="s">
        <v>123</v>
      </c>
      <c r="D124">
        <v>1715</v>
      </c>
      <c r="E124">
        <v>727</v>
      </c>
      <c r="F124">
        <v>988</v>
      </c>
      <c r="G124">
        <v>12639</v>
      </c>
      <c r="H124">
        <v>13596</v>
      </c>
      <c r="I124">
        <v>26235</v>
      </c>
      <c r="J124" s="3">
        <f>Table1[[#This Row],[Totalt antal utrikes fodda]]/Table2[[#This Row],[Befolkning]]</f>
        <v>6.5370688012197448E-2</v>
      </c>
      <c r="K124" s="3">
        <f>(Table1[[#This Row],[Antal utrikes fodda man]]/Table1[[#This Row],[Antal man I kommunen]])</f>
        <v>5.7520373447266397E-2</v>
      </c>
      <c r="L124" s="3">
        <f>(Table1[[#This Row],[Antal utrikes fodda kvinnor]]/Table1[[#This Row],[Antal kvinnor I kommunen]])</f>
        <v>7.266843189173286E-2</v>
      </c>
    </row>
    <row r="125" spans="1:12" x14ac:dyDescent="0.2">
      <c r="A125">
        <v>2001</v>
      </c>
      <c r="B125" t="s">
        <v>302</v>
      </c>
      <c r="C125" s="1" t="s">
        <v>124</v>
      </c>
      <c r="D125">
        <v>4501</v>
      </c>
      <c r="E125">
        <v>2201</v>
      </c>
      <c r="F125">
        <v>2300</v>
      </c>
      <c r="G125">
        <v>19106</v>
      </c>
      <c r="H125">
        <v>19470</v>
      </c>
      <c r="I125">
        <v>38576</v>
      </c>
      <c r="J125" s="3">
        <f>Table1[[#This Row],[Totalt antal utrikes fodda]]/Table2[[#This Row],[Befolkning]]</f>
        <v>0.11667876399834094</v>
      </c>
      <c r="K125" s="3">
        <f>(Table1[[#This Row],[Antal utrikes fodda man]]/Table1[[#This Row],[Antal man I kommunen]])</f>
        <v>0.11519941379671307</v>
      </c>
      <c r="L125" s="3">
        <f>(Table1[[#This Row],[Antal utrikes fodda kvinnor]]/Table1[[#This Row],[Antal kvinnor I kommunen]])</f>
        <v>0.11813045711350796</v>
      </c>
    </row>
    <row r="126" spans="1:12" x14ac:dyDescent="0.2">
      <c r="A126">
        <v>2001</v>
      </c>
      <c r="B126" t="s">
        <v>302</v>
      </c>
      <c r="C126" s="1" t="s">
        <v>125</v>
      </c>
      <c r="D126">
        <v>6356</v>
      </c>
      <c r="E126">
        <v>2992</v>
      </c>
      <c r="F126">
        <v>3364</v>
      </c>
      <c r="G126">
        <v>36306</v>
      </c>
      <c r="H126">
        <v>38212</v>
      </c>
      <c r="I126">
        <v>74518</v>
      </c>
      <c r="J126" s="3">
        <f>Table1[[#This Row],[Totalt antal utrikes fodda]]/Table2[[#This Row],[Befolkning]]</f>
        <v>8.5294828095225317E-2</v>
      </c>
      <c r="K126" s="3">
        <f>(Table1[[#This Row],[Antal utrikes fodda man]]/Table1[[#This Row],[Antal man I kommunen]])</f>
        <v>8.2410620834021925E-2</v>
      </c>
      <c r="L126" s="3">
        <f>(Table1[[#This Row],[Antal utrikes fodda kvinnor]]/Table1[[#This Row],[Antal kvinnor I kommunen]])</f>
        <v>8.803517219721553E-2</v>
      </c>
    </row>
    <row r="127" spans="1:12" x14ac:dyDescent="0.2">
      <c r="A127">
        <v>2001</v>
      </c>
      <c r="B127" t="s">
        <v>302</v>
      </c>
      <c r="C127" s="1" t="s">
        <v>126</v>
      </c>
      <c r="D127">
        <v>1162</v>
      </c>
      <c r="E127">
        <v>522</v>
      </c>
      <c r="F127">
        <v>640</v>
      </c>
      <c r="G127">
        <v>9476</v>
      </c>
      <c r="H127">
        <v>9905</v>
      </c>
      <c r="I127">
        <v>19381</v>
      </c>
      <c r="J127" s="3">
        <f>Table1[[#This Row],[Totalt antal utrikes fodda]]/Table2[[#This Row],[Befolkning]]</f>
        <v>5.9955626644651976E-2</v>
      </c>
      <c r="K127" s="3">
        <f>(Table1[[#This Row],[Antal utrikes fodda man]]/Table1[[#This Row],[Antal man I kommunen]])</f>
        <v>5.5086534402701559E-2</v>
      </c>
      <c r="L127" s="3">
        <f>(Table1[[#This Row],[Antal utrikes fodda kvinnor]]/Table1[[#This Row],[Antal kvinnor I kommunen]])</f>
        <v>6.4613831398283694E-2</v>
      </c>
    </row>
    <row r="128" spans="1:12" x14ac:dyDescent="0.2">
      <c r="A128">
        <v>2001</v>
      </c>
      <c r="B128" t="s">
        <v>302</v>
      </c>
      <c r="C128" s="1" t="s">
        <v>127</v>
      </c>
      <c r="D128">
        <v>2719</v>
      </c>
      <c r="E128">
        <v>1218</v>
      </c>
      <c r="F128">
        <v>1501</v>
      </c>
      <c r="G128">
        <v>18267</v>
      </c>
      <c r="H128">
        <v>19238</v>
      </c>
      <c r="I128">
        <v>37505</v>
      </c>
      <c r="J128" s="3">
        <f>Table1[[#This Row],[Totalt antal utrikes fodda]]/Table2[[#This Row],[Befolkning]]</f>
        <v>7.2497000399946679E-2</v>
      </c>
      <c r="K128" s="3">
        <f>(Table1[[#This Row],[Antal utrikes fodda man]]/Table1[[#This Row],[Antal man I kommunen]])</f>
        <v>6.667761537198226E-2</v>
      </c>
      <c r="L128" s="3">
        <f>(Table1[[#This Row],[Antal utrikes fodda kvinnor]]/Table1[[#This Row],[Antal kvinnor I kommunen]])</f>
        <v>7.8022663478532067E-2</v>
      </c>
    </row>
    <row r="129" spans="1:12" x14ac:dyDescent="0.2">
      <c r="A129">
        <v>2001</v>
      </c>
      <c r="B129" t="s">
        <v>302</v>
      </c>
      <c r="C129" s="1" t="s">
        <v>128</v>
      </c>
      <c r="D129">
        <v>3749</v>
      </c>
      <c r="E129">
        <v>1783</v>
      </c>
      <c r="F129">
        <v>1966</v>
      </c>
      <c r="G129">
        <v>24159</v>
      </c>
      <c r="H129">
        <v>24360</v>
      </c>
      <c r="I129">
        <v>48519</v>
      </c>
      <c r="J129" s="3">
        <f>Table1[[#This Row],[Totalt antal utrikes fodda]]/Table2[[#This Row],[Befolkning]]</f>
        <v>7.726869886024032E-2</v>
      </c>
      <c r="K129" s="3">
        <f>(Table1[[#This Row],[Antal utrikes fodda man]]/Table1[[#This Row],[Antal man I kommunen]])</f>
        <v>7.3802723622666502E-2</v>
      </c>
      <c r="L129" s="3">
        <f>(Table1[[#This Row],[Antal utrikes fodda kvinnor]]/Table1[[#This Row],[Antal kvinnor I kommunen]])</f>
        <v>8.0706075533661742E-2</v>
      </c>
    </row>
    <row r="130" spans="1:12" x14ac:dyDescent="0.2">
      <c r="A130">
        <v>2001</v>
      </c>
      <c r="B130" t="s">
        <v>303</v>
      </c>
      <c r="C130" s="1" t="s">
        <v>129</v>
      </c>
      <c r="D130">
        <v>1129</v>
      </c>
      <c r="E130">
        <v>554</v>
      </c>
      <c r="F130">
        <v>575</v>
      </c>
      <c r="G130">
        <v>5323</v>
      </c>
      <c r="H130">
        <v>5170</v>
      </c>
      <c r="I130">
        <v>10493</v>
      </c>
      <c r="J130" s="3">
        <f>Table1[[#This Row],[Totalt antal utrikes fodda]]/Table2[[#This Row],[Befolkning]]</f>
        <v>0.10759553988373201</v>
      </c>
      <c r="K130" s="3">
        <f>(Table1[[#This Row],[Antal utrikes fodda man]]/Table1[[#This Row],[Antal man I kommunen]])</f>
        <v>0.10407664850648131</v>
      </c>
      <c r="L130" s="3">
        <f>(Table1[[#This Row],[Antal utrikes fodda kvinnor]]/Table1[[#This Row],[Antal kvinnor I kommunen]])</f>
        <v>0.11121856866537717</v>
      </c>
    </row>
    <row r="131" spans="1:12" x14ac:dyDescent="0.2">
      <c r="A131">
        <v>2001</v>
      </c>
      <c r="B131" t="s">
        <v>303</v>
      </c>
      <c r="C131" s="1" t="s">
        <v>130</v>
      </c>
      <c r="D131">
        <v>10142</v>
      </c>
      <c r="E131">
        <v>4823</v>
      </c>
      <c r="F131">
        <v>5319</v>
      </c>
      <c r="G131">
        <v>42050</v>
      </c>
      <c r="H131">
        <v>43692</v>
      </c>
      <c r="I131">
        <v>85742</v>
      </c>
      <c r="J131" s="3">
        <f>Table1[[#This Row],[Totalt antal utrikes fodda]]/Table2[[#This Row],[Befolkning]]</f>
        <v>0.11828508782160435</v>
      </c>
      <c r="K131" s="3">
        <f>(Table1[[#This Row],[Antal utrikes fodda man]]/Table1[[#This Row],[Antal man I kommunen]])</f>
        <v>0.11469678953626634</v>
      </c>
      <c r="L131" s="3">
        <f>(Table1[[#This Row],[Antal utrikes fodda kvinnor]]/Table1[[#This Row],[Antal kvinnor I kommunen]])</f>
        <v>0.12173853336995331</v>
      </c>
    </row>
    <row r="132" spans="1:12" x14ac:dyDescent="0.2">
      <c r="A132">
        <v>2001</v>
      </c>
      <c r="B132" t="s">
        <v>303</v>
      </c>
      <c r="C132" s="1" t="s">
        <v>131</v>
      </c>
      <c r="D132">
        <v>1552</v>
      </c>
      <c r="E132">
        <v>721</v>
      </c>
      <c r="F132">
        <v>831</v>
      </c>
      <c r="G132">
        <v>11461</v>
      </c>
      <c r="H132">
        <v>11288</v>
      </c>
      <c r="I132">
        <v>22749</v>
      </c>
      <c r="J132" s="3">
        <f>Table1[[#This Row],[Totalt antal utrikes fodda]]/Table2[[#This Row],[Befolkning]]</f>
        <v>6.8222779023253771E-2</v>
      </c>
      <c r="K132" s="3">
        <f>(Table1[[#This Row],[Antal utrikes fodda man]]/Table1[[#This Row],[Antal man I kommunen]])</f>
        <v>6.2908995724631364E-2</v>
      </c>
      <c r="L132" s="3">
        <f>(Table1[[#This Row],[Antal utrikes fodda kvinnor]]/Table1[[#This Row],[Antal kvinnor I kommunen]])</f>
        <v>7.361800141743445E-2</v>
      </c>
    </row>
    <row r="133" spans="1:12" x14ac:dyDescent="0.2">
      <c r="A133">
        <v>2001</v>
      </c>
      <c r="B133" t="s">
        <v>303</v>
      </c>
      <c r="C133" s="1" t="s">
        <v>132</v>
      </c>
      <c r="D133">
        <v>3295</v>
      </c>
      <c r="E133">
        <v>1572</v>
      </c>
      <c r="F133">
        <v>1723</v>
      </c>
      <c r="G133">
        <v>19245</v>
      </c>
      <c r="H133">
        <v>19475</v>
      </c>
      <c r="I133">
        <v>38720</v>
      </c>
      <c r="J133" s="3">
        <f>Table1[[#This Row],[Totalt antal utrikes fodda]]/Table2[[#This Row],[Befolkning]]</f>
        <v>8.5098140495867766E-2</v>
      </c>
      <c r="K133" s="3">
        <f>(Table1[[#This Row],[Antal utrikes fodda man]]/Table1[[#This Row],[Antal man I kommunen]])</f>
        <v>8.1683554169914269E-2</v>
      </c>
      <c r="L133" s="3">
        <f>(Table1[[#This Row],[Antal utrikes fodda kvinnor]]/Table1[[#This Row],[Antal kvinnor I kommunen]])</f>
        <v>8.8472400513478822E-2</v>
      </c>
    </row>
    <row r="134" spans="1:12" x14ac:dyDescent="0.2">
      <c r="A134">
        <v>2001</v>
      </c>
      <c r="B134" t="s">
        <v>303</v>
      </c>
      <c r="C134" s="1" t="s">
        <v>133</v>
      </c>
      <c r="D134">
        <v>3795</v>
      </c>
      <c r="E134">
        <v>1767</v>
      </c>
      <c r="F134">
        <v>2028</v>
      </c>
      <c r="G134">
        <v>26369</v>
      </c>
      <c r="H134">
        <v>26703</v>
      </c>
      <c r="I134">
        <v>53072</v>
      </c>
      <c r="J134" s="3">
        <f>Table1[[#This Row],[Totalt antal utrikes fodda]]/Table2[[#This Row],[Befolkning]]</f>
        <v>7.1506632499246311E-2</v>
      </c>
      <c r="K134" s="3">
        <f>(Table1[[#This Row],[Antal utrikes fodda man]]/Table1[[#This Row],[Antal man I kommunen]])</f>
        <v>6.7010504759376546E-2</v>
      </c>
      <c r="L134" s="3">
        <f>(Table1[[#This Row],[Antal utrikes fodda kvinnor]]/Table1[[#This Row],[Antal kvinnor I kommunen]])</f>
        <v>7.5946522862599702E-2</v>
      </c>
    </row>
    <row r="135" spans="1:12" x14ac:dyDescent="0.2">
      <c r="A135">
        <v>2001</v>
      </c>
      <c r="B135" t="s">
        <v>303</v>
      </c>
      <c r="C135" s="1" t="s">
        <v>134</v>
      </c>
      <c r="D135">
        <v>3694</v>
      </c>
      <c r="E135">
        <v>1731</v>
      </c>
      <c r="F135">
        <v>1963</v>
      </c>
      <c r="G135">
        <v>32928</v>
      </c>
      <c r="H135">
        <v>32949</v>
      </c>
      <c r="I135">
        <v>65877</v>
      </c>
      <c r="J135" s="3">
        <f>Table1[[#This Row],[Totalt antal utrikes fodda]]/Table2[[#This Row],[Befolkning]]</f>
        <v>5.6074198885802326E-2</v>
      </c>
      <c r="K135" s="3">
        <f>(Table1[[#This Row],[Antal utrikes fodda man]]/Table1[[#This Row],[Antal man I kommunen]])</f>
        <v>5.2569241982507287E-2</v>
      </c>
      <c r="L135" s="3">
        <f>(Table1[[#This Row],[Antal utrikes fodda kvinnor]]/Table1[[#This Row],[Antal kvinnor I kommunen]])</f>
        <v>5.9576921909617893E-2</v>
      </c>
    </row>
    <row r="136" spans="1:12" x14ac:dyDescent="0.2">
      <c r="A136">
        <v>2001</v>
      </c>
      <c r="B136" t="s">
        <v>304</v>
      </c>
      <c r="C136" s="1" t="s">
        <v>135</v>
      </c>
      <c r="D136">
        <v>2753</v>
      </c>
      <c r="E136">
        <v>1323</v>
      </c>
      <c r="F136">
        <v>1430</v>
      </c>
      <c r="G136">
        <v>15338</v>
      </c>
      <c r="H136">
        <v>15209</v>
      </c>
      <c r="I136">
        <v>30547</v>
      </c>
      <c r="J136" s="3">
        <f>Table1[[#This Row],[Totalt antal utrikes fodda]]/Table2[[#This Row],[Befolkning]]</f>
        <v>9.0123416374766757E-2</v>
      </c>
      <c r="K136" s="3">
        <f>(Table1[[#This Row],[Antal utrikes fodda man]]/Table1[[#This Row],[Antal man I kommunen]])</f>
        <v>8.6256356760985781E-2</v>
      </c>
      <c r="L136" s="3">
        <f>(Table1[[#This Row],[Antal utrikes fodda kvinnor]]/Table1[[#This Row],[Antal kvinnor I kommunen]])</f>
        <v>9.4023275692024455E-2</v>
      </c>
    </row>
    <row r="137" spans="1:12" x14ac:dyDescent="0.2">
      <c r="A137">
        <v>2001</v>
      </c>
      <c r="B137" t="s">
        <v>304</v>
      </c>
      <c r="C137" s="1" t="s">
        <v>136</v>
      </c>
      <c r="D137">
        <v>4134</v>
      </c>
      <c r="E137">
        <v>1965</v>
      </c>
      <c r="F137">
        <v>2169</v>
      </c>
      <c r="G137">
        <v>16417</v>
      </c>
      <c r="H137">
        <v>16725</v>
      </c>
      <c r="I137">
        <v>33142</v>
      </c>
      <c r="J137" s="3">
        <f>Table1[[#This Row],[Totalt antal utrikes fodda]]/Table2[[#This Row],[Befolkning]]</f>
        <v>0.12473598455132461</v>
      </c>
      <c r="K137" s="3">
        <f>(Table1[[#This Row],[Antal utrikes fodda man]]/Table1[[#This Row],[Antal man I kommunen]])</f>
        <v>0.1196930011573369</v>
      </c>
      <c r="L137" s="3">
        <f>(Table1[[#This Row],[Antal utrikes fodda kvinnor]]/Table1[[#This Row],[Antal kvinnor I kommunen]])</f>
        <v>0.12968609865470851</v>
      </c>
    </row>
    <row r="138" spans="1:12" x14ac:dyDescent="0.2">
      <c r="A138">
        <v>2001</v>
      </c>
      <c r="B138" t="s">
        <v>304</v>
      </c>
      <c r="C138" s="1" t="s">
        <v>137</v>
      </c>
      <c r="D138">
        <v>458</v>
      </c>
      <c r="E138">
        <v>205</v>
      </c>
      <c r="F138">
        <v>253</v>
      </c>
      <c r="G138">
        <v>6026</v>
      </c>
      <c r="H138">
        <v>5851</v>
      </c>
      <c r="I138">
        <v>11877</v>
      </c>
      <c r="J138" s="3">
        <f>Table1[[#This Row],[Totalt antal utrikes fodda]]/Table2[[#This Row],[Befolkning]]</f>
        <v>3.8561926412393699E-2</v>
      </c>
      <c r="K138" s="3">
        <f>(Table1[[#This Row],[Antal utrikes fodda man]]/Table1[[#This Row],[Antal man I kommunen]])</f>
        <v>3.401924991702622E-2</v>
      </c>
      <c r="L138" s="3">
        <f>(Table1[[#This Row],[Antal utrikes fodda kvinnor]]/Table1[[#This Row],[Antal kvinnor I kommunen]])</f>
        <v>4.3240471714236881E-2</v>
      </c>
    </row>
    <row r="139" spans="1:12" x14ac:dyDescent="0.2">
      <c r="A139">
        <v>2001</v>
      </c>
      <c r="B139" t="s">
        <v>304</v>
      </c>
      <c r="C139" s="1" t="s">
        <v>138</v>
      </c>
      <c r="D139">
        <v>1710</v>
      </c>
      <c r="E139">
        <v>796</v>
      </c>
      <c r="F139">
        <v>914</v>
      </c>
      <c r="G139">
        <v>10679</v>
      </c>
      <c r="H139">
        <v>10496</v>
      </c>
      <c r="I139">
        <v>21175</v>
      </c>
      <c r="J139" s="3">
        <f>Table1[[#This Row],[Totalt antal utrikes fodda]]/Table2[[#This Row],[Befolkning]]</f>
        <v>8.0755608028335299E-2</v>
      </c>
      <c r="K139" s="3">
        <f>(Table1[[#This Row],[Antal utrikes fodda man]]/Table1[[#This Row],[Antal man I kommunen]])</f>
        <v>7.4538814495739306E-2</v>
      </c>
      <c r="L139" s="3">
        <f>(Table1[[#This Row],[Antal utrikes fodda kvinnor]]/Table1[[#This Row],[Antal kvinnor I kommunen]])</f>
        <v>8.708079268292683E-2</v>
      </c>
    </row>
    <row r="140" spans="1:12" x14ac:dyDescent="0.2">
      <c r="A140">
        <v>2001</v>
      </c>
      <c r="B140" t="s">
        <v>304</v>
      </c>
      <c r="C140" s="1" t="s">
        <v>139</v>
      </c>
      <c r="D140">
        <v>820</v>
      </c>
      <c r="E140">
        <v>371</v>
      </c>
      <c r="F140">
        <v>449</v>
      </c>
      <c r="G140">
        <v>7559</v>
      </c>
      <c r="H140">
        <v>7238</v>
      </c>
      <c r="I140">
        <v>14797</v>
      </c>
      <c r="J140" s="3">
        <f>Table1[[#This Row],[Totalt antal utrikes fodda]]/Table2[[#This Row],[Befolkning]]</f>
        <v>5.5416638507805635E-2</v>
      </c>
      <c r="K140" s="3">
        <f>(Table1[[#This Row],[Antal utrikes fodda man]]/Table1[[#This Row],[Antal man I kommunen]])</f>
        <v>4.9080566212461964E-2</v>
      </c>
      <c r="L140" s="3">
        <f>(Table1[[#This Row],[Antal utrikes fodda kvinnor]]/Table1[[#This Row],[Antal kvinnor I kommunen]])</f>
        <v>6.2033710969881181E-2</v>
      </c>
    </row>
    <row r="141" spans="1:12" x14ac:dyDescent="0.2">
      <c r="A141">
        <v>2001</v>
      </c>
      <c r="B141" t="s">
        <v>304</v>
      </c>
      <c r="C141" s="1" t="s">
        <v>140</v>
      </c>
      <c r="D141">
        <v>733</v>
      </c>
      <c r="E141">
        <v>362</v>
      </c>
      <c r="F141">
        <v>371</v>
      </c>
      <c r="G141">
        <v>7736</v>
      </c>
      <c r="H141">
        <v>7351</v>
      </c>
      <c r="I141">
        <v>15087</v>
      </c>
      <c r="J141" s="3">
        <f>Table1[[#This Row],[Totalt antal utrikes fodda]]/Table2[[#This Row],[Befolkning]]</f>
        <v>4.8584874395174657E-2</v>
      </c>
      <c r="K141" s="3">
        <f>(Table1[[#This Row],[Antal utrikes fodda man]]/Table1[[#This Row],[Antal man I kommunen]])</f>
        <v>4.6794208893485005E-2</v>
      </c>
      <c r="L141" s="3">
        <f>(Table1[[#This Row],[Antal utrikes fodda kvinnor]]/Table1[[#This Row],[Antal kvinnor I kommunen]])</f>
        <v>5.0469323901510002E-2</v>
      </c>
    </row>
    <row r="142" spans="1:12" x14ac:dyDescent="0.2">
      <c r="A142">
        <v>2001</v>
      </c>
      <c r="B142" t="s">
        <v>304</v>
      </c>
      <c r="C142" s="1" t="s">
        <v>141</v>
      </c>
      <c r="D142">
        <v>575</v>
      </c>
      <c r="E142">
        <v>235</v>
      </c>
      <c r="F142">
        <v>340</v>
      </c>
      <c r="G142">
        <v>4789</v>
      </c>
      <c r="H142">
        <v>4795</v>
      </c>
      <c r="I142">
        <v>9584</v>
      </c>
      <c r="J142" s="3">
        <f>Table1[[#This Row],[Totalt antal utrikes fodda]]/Table2[[#This Row],[Befolkning]]</f>
        <v>5.9995826377295496E-2</v>
      </c>
      <c r="K142" s="3">
        <f>(Table1[[#This Row],[Antal utrikes fodda man]]/Table1[[#This Row],[Antal man I kommunen]])</f>
        <v>4.9070787220714139E-2</v>
      </c>
      <c r="L142" s="3">
        <f>(Table1[[#This Row],[Antal utrikes fodda kvinnor]]/Table1[[#This Row],[Antal kvinnor I kommunen]])</f>
        <v>7.0907194994786232E-2</v>
      </c>
    </row>
    <row r="143" spans="1:12" x14ac:dyDescent="0.2">
      <c r="A143">
        <v>2001</v>
      </c>
      <c r="B143" t="s">
        <v>304</v>
      </c>
      <c r="C143" s="1" t="s">
        <v>142</v>
      </c>
      <c r="D143">
        <v>594</v>
      </c>
      <c r="E143">
        <v>254</v>
      </c>
      <c r="F143">
        <v>340</v>
      </c>
      <c r="G143">
        <v>5365</v>
      </c>
      <c r="H143">
        <v>5139</v>
      </c>
      <c r="I143">
        <v>10504</v>
      </c>
      <c r="J143" s="3">
        <f>Table1[[#This Row],[Totalt antal utrikes fodda]]/Table2[[#This Row],[Befolkning]]</f>
        <v>5.6549885757806548E-2</v>
      </c>
      <c r="K143" s="3">
        <f>(Table1[[#This Row],[Antal utrikes fodda man]]/Table1[[#This Row],[Antal man I kommunen]])</f>
        <v>4.7343895619757687E-2</v>
      </c>
      <c r="L143" s="3">
        <f>(Table1[[#This Row],[Antal utrikes fodda kvinnor]]/Table1[[#This Row],[Antal kvinnor I kommunen]])</f>
        <v>6.6160731659856004E-2</v>
      </c>
    </row>
    <row r="144" spans="1:12" x14ac:dyDescent="0.2">
      <c r="A144">
        <v>2001</v>
      </c>
      <c r="B144" t="s">
        <v>304</v>
      </c>
      <c r="C144" s="1" t="s">
        <v>143</v>
      </c>
      <c r="D144">
        <v>883</v>
      </c>
      <c r="E144">
        <v>403</v>
      </c>
      <c r="F144">
        <v>480</v>
      </c>
      <c r="G144">
        <v>6077</v>
      </c>
      <c r="H144">
        <v>6039</v>
      </c>
      <c r="I144">
        <v>12116</v>
      </c>
      <c r="J144" s="3">
        <f>Table1[[#This Row],[Totalt antal utrikes fodda]]/Table2[[#This Row],[Befolkning]]</f>
        <v>7.287883790029713E-2</v>
      </c>
      <c r="K144" s="3">
        <f>(Table1[[#This Row],[Antal utrikes fodda man]]/Table1[[#This Row],[Antal man I kommunen]])</f>
        <v>6.6315616258022056E-2</v>
      </c>
      <c r="L144" s="3">
        <f>(Table1[[#This Row],[Antal utrikes fodda kvinnor]]/Table1[[#This Row],[Antal kvinnor I kommunen]])</f>
        <v>7.9483358171882762E-2</v>
      </c>
    </row>
    <row r="145" spans="1:12" x14ac:dyDescent="0.2">
      <c r="A145">
        <v>2001</v>
      </c>
      <c r="B145" t="s">
        <v>304</v>
      </c>
      <c r="C145" s="1" t="s">
        <v>144</v>
      </c>
      <c r="D145">
        <v>546</v>
      </c>
      <c r="E145">
        <v>276</v>
      </c>
      <c r="F145">
        <v>270</v>
      </c>
      <c r="G145">
        <v>2571</v>
      </c>
      <c r="H145">
        <v>2469</v>
      </c>
      <c r="I145">
        <v>5040</v>
      </c>
      <c r="J145" s="3">
        <f>Table1[[#This Row],[Totalt antal utrikes fodda]]/Table2[[#This Row],[Befolkning]]</f>
        <v>0.10833333333333334</v>
      </c>
      <c r="K145" s="3">
        <f>(Table1[[#This Row],[Antal utrikes fodda man]]/Table1[[#This Row],[Antal man I kommunen]])</f>
        <v>0.10735122520420071</v>
      </c>
      <c r="L145" s="3">
        <f>(Table1[[#This Row],[Antal utrikes fodda kvinnor]]/Table1[[#This Row],[Antal kvinnor I kommunen]])</f>
        <v>0.10935601458080195</v>
      </c>
    </row>
    <row r="146" spans="1:12" x14ac:dyDescent="0.2">
      <c r="A146">
        <v>2001</v>
      </c>
      <c r="B146" t="s">
        <v>304</v>
      </c>
      <c r="C146" s="1" t="s">
        <v>145</v>
      </c>
      <c r="D146">
        <v>352</v>
      </c>
      <c r="E146">
        <v>170</v>
      </c>
      <c r="F146">
        <v>182</v>
      </c>
      <c r="G146">
        <v>3625</v>
      </c>
      <c r="H146">
        <v>3331</v>
      </c>
      <c r="I146">
        <v>6956</v>
      </c>
      <c r="J146" s="3">
        <f>Table1[[#This Row],[Totalt antal utrikes fodda]]/Table2[[#This Row],[Befolkning]]</f>
        <v>5.0603795284646348E-2</v>
      </c>
      <c r="K146" s="3">
        <f>(Table1[[#This Row],[Antal utrikes fodda man]]/Table1[[#This Row],[Antal man I kommunen]])</f>
        <v>4.6896551724137932E-2</v>
      </c>
      <c r="L146" s="3">
        <f>(Table1[[#This Row],[Antal utrikes fodda kvinnor]]/Table1[[#This Row],[Antal kvinnor I kommunen]])</f>
        <v>5.4638246772740921E-2</v>
      </c>
    </row>
    <row r="147" spans="1:12" x14ac:dyDescent="0.2">
      <c r="A147">
        <v>2001</v>
      </c>
      <c r="B147" t="s">
        <v>304</v>
      </c>
      <c r="C147" s="1" t="s">
        <v>146</v>
      </c>
      <c r="D147">
        <v>2932</v>
      </c>
      <c r="E147">
        <v>1471</v>
      </c>
      <c r="F147">
        <v>1461</v>
      </c>
      <c r="G147">
        <v>12973</v>
      </c>
      <c r="H147">
        <v>12620</v>
      </c>
      <c r="I147">
        <v>25593</v>
      </c>
      <c r="J147" s="3">
        <f>Table1[[#This Row],[Totalt antal utrikes fodda]]/Table2[[#This Row],[Befolkning]]</f>
        <v>0.11456257570429414</v>
      </c>
      <c r="K147" s="3">
        <f>(Table1[[#This Row],[Antal utrikes fodda man]]/Table1[[#This Row],[Antal man I kommunen]])</f>
        <v>0.11338934710552687</v>
      </c>
      <c r="L147" s="3">
        <f>(Table1[[#This Row],[Antal utrikes fodda kvinnor]]/Table1[[#This Row],[Antal kvinnor I kommunen]])</f>
        <v>0.11576862123613312</v>
      </c>
    </row>
    <row r="148" spans="1:12" x14ac:dyDescent="0.2">
      <c r="A148">
        <v>2001</v>
      </c>
      <c r="B148" t="s">
        <v>304</v>
      </c>
      <c r="C148" s="1" t="s">
        <v>147</v>
      </c>
      <c r="D148">
        <v>2828</v>
      </c>
      <c r="E148">
        <v>1371</v>
      </c>
      <c r="F148">
        <v>1457</v>
      </c>
      <c r="G148">
        <v>17589</v>
      </c>
      <c r="H148">
        <v>17733</v>
      </c>
      <c r="I148">
        <v>35322</v>
      </c>
      <c r="J148" s="3">
        <f>Table1[[#This Row],[Totalt antal utrikes fodda]]/Table2[[#This Row],[Befolkning]]</f>
        <v>8.0063416567578274E-2</v>
      </c>
      <c r="K148" s="3">
        <f>(Table1[[#This Row],[Antal utrikes fodda man]]/Table1[[#This Row],[Antal man I kommunen]])</f>
        <v>7.7946443800102336E-2</v>
      </c>
      <c r="L148" s="3">
        <f>(Table1[[#This Row],[Antal utrikes fodda kvinnor]]/Table1[[#This Row],[Antal kvinnor I kommunen]])</f>
        <v>8.2163198556363837E-2</v>
      </c>
    </row>
    <row r="149" spans="1:12" x14ac:dyDescent="0.2">
      <c r="A149">
        <v>2001</v>
      </c>
      <c r="B149" t="s">
        <v>304</v>
      </c>
      <c r="C149" s="1" t="s">
        <v>148</v>
      </c>
      <c r="D149">
        <v>787</v>
      </c>
      <c r="E149">
        <v>400</v>
      </c>
      <c r="F149">
        <v>387</v>
      </c>
      <c r="G149">
        <v>5468</v>
      </c>
      <c r="H149">
        <v>5209</v>
      </c>
      <c r="I149">
        <v>10677</v>
      </c>
      <c r="J149" s="3">
        <f>Table1[[#This Row],[Totalt antal utrikes fodda]]/Table2[[#This Row],[Befolkning]]</f>
        <v>7.3709843589023133E-2</v>
      </c>
      <c r="K149" s="3">
        <f>(Table1[[#This Row],[Antal utrikes fodda man]]/Table1[[#This Row],[Antal man I kommunen]])</f>
        <v>7.3152889539136789E-2</v>
      </c>
      <c r="L149" s="3">
        <f>(Table1[[#This Row],[Antal utrikes fodda kvinnor]]/Table1[[#This Row],[Antal kvinnor I kommunen]])</f>
        <v>7.4294490305240934E-2</v>
      </c>
    </row>
    <row r="150" spans="1:12" x14ac:dyDescent="0.2">
      <c r="A150">
        <v>2001</v>
      </c>
      <c r="B150" t="s">
        <v>304</v>
      </c>
      <c r="C150" s="1" t="s">
        <v>149</v>
      </c>
      <c r="D150">
        <v>514</v>
      </c>
      <c r="E150">
        <v>234</v>
      </c>
      <c r="F150">
        <v>280</v>
      </c>
      <c r="G150">
        <v>3966</v>
      </c>
      <c r="H150">
        <v>3924</v>
      </c>
      <c r="I150">
        <v>7890</v>
      </c>
      <c r="J150" s="3">
        <f>Table1[[#This Row],[Totalt antal utrikes fodda]]/Table2[[#This Row],[Befolkning]]</f>
        <v>6.5145754119138144E-2</v>
      </c>
      <c r="K150" s="3">
        <f>(Table1[[#This Row],[Antal utrikes fodda man]]/Table1[[#This Row],[Antal man I kommunen]])</f>
        <v>5.9001512859304085E-2</v>
      </c>
      <c r="L150" s="3">
        <f>(Table1[[#This Row],[Antal utrikes fodda kvinnor]]/Table1[[#This Row],[Antal kvinnor I kommunen]])</f>
        <v>7.1355759429153925E-2</v>
      </c>
    </row>
    <row r="151" spans="1:12" x14ac:dyDescent="0.2">
      <c r="A151">
        <v>2001</v>
      </c>
      <c r="B151" t="s">
        <v>304</v>
      </c>
      <c r="C151" s="1" t="s">
        <v>150</v>
      </c>
      <c r="D151">
        <v>236</v>
      </c>
      <c r="E151">
        <v>108</v>
      </c>
      <c r="F151">
        <v>128</v>
      </c>
      <c r="G151">
        <v>2962</v>
      </c>
      <c r="H151">
        <v>2938</v>
      </c>
      <c r="I151">
        <v>5900</v>
      </c>
      <c r="J151" s="3">
        <f>Table1[[#This Row],[Totalt antal utrikes fodda]]/Table2[[#This Row],[Befolkning]]</f>
        <v>0.04</v>
      </c>
      <c r="K151" s="3">
        <f>(Table1[[#This Row],[Antal utrikes fodda man]]/Table1[[#This Row],[Antal man I kommunen]])</f>
        <v>3.6461850101282917E-2</v>
      </c>
      <c r="L151" s="3">
        <f>(Table1[[#This Row],[Antal utrikes fodda kvinnor]]/Table1[[#This Row],[Antal kvinnor I kommunen]])</f>
        <v>4.3567052416609936E-2</v>
      </c>
    </row>
    <row r="152" spans="1:12" x14ac:dyDescent="0.2">
      <c r="A152">
        <v>2001</v>
      </c>
      <c r="B152" t="s">
        <v>304</v>
      </c>
      <c r="C152" s="1" t="s">
        <v>151</v>
      </c>
      <c r="D152">
        <v>269</v>
      </c>
      <c r="E152">
        <v>135</v>
      </c>
      <c r="F152">
        <v>134</v>
      </c>
      <c r="G152">
        <v>2943</v>
      </c>
      <c r="H152">
        <v>2875</v>
      </c>
      <c r="I152">
        <v>5818</v>
      </c>
      <c r="J152" s="3">
        <f>Table1[[#This Row],[Totalt antal utrikes fodda]]/Table2[[#This Row],[Befolkning]]</f>
        <v>4.623581986937092E-2</v>
      </c>
      <c r="K152" s="3">
        <f>(Table1[[#This Row],[Antal utrikes fodda man]]/Table1[[#This Row],[Antal man I kommunen]])</f>
        <v>4.5871559633027525E-2</v>
      </c>
      <c r="L152" s="3">
        <f>(Table1[[#This Row],[Antal utrikes fodda kvinnor]]/Table1[[#This Row],[Antal kvinnor I kommunen]])</f>
        <v>4.6608695652173911E-2</v>
      </c>
    </row>
    <row r="153" spans="1:12" x14ac:dyDescent="0.2">
      <c r="A153">
        <v>2001</v>
      </c>
      <c r="B153" t="s">
        <v>304</v>
      </c>
      <c r="C153" s="1" t="s">
        <v>152</v>
      </c>
      <c r="D153">
        <v>202</v>
      </c>
      <c r="E153">
        <v>77</v>
      </c>
      <c r="F153">
        <v>125</v>
      </c>
      <c r="G153">
        <v>3538</v>
      </c>
      <c r="H153">
        <v>3500</v>
      </c>
      <c r="I153">
        <v>7038</v>
      </c>
      <c r="J153" s="3">
        <f>Table1[[#This Row],[Totalt antal utrikes fodda]]/Table2[[#This Row],[Befolkning]]</f>
        <v>2.870133560670645E-2</v>
      </c>
      <c r="K153" s="3">
        <f>(Table1[[#This Row],[Antal utrikes fodda man]]/Table1[[#This Row],[Antal man I kommunen]])</f>
        <v>2.1763708309779535E-2</v>
      </c>
      <c r="L153" s="3">
        <f>(Table1[[#This Row],[Antal utrikes fodda kvinnor]]/Table1[[#This Row],[Antal kvinnor I kommunen]])</f>
        <v>3.5714285714285712E-2</v>
      </c>
    </row>
    <row r="154" spans="1:12" x14ac:dyDescent="0.2">
      <c r="A154">
        <v>2001</v>
      </c>
      <c r="B154" t="s">
        <v>304</v>
      </c>
      <c r="C154" s="1" t="s">
        <v>153</v>
      </c>
      <c r="D154">
        <v>400</v>
      </c>
      <c r="E154">
        <v>183</v>
      </c>
      <c r="F154">
        <v>217</v>
      </c>
      <c r="G154">
        <v>2976</v>
      </c>
      <c r="H154">
        <v>2890</v>
      </c>
      <c r="I154">
        <v>5866</v>
      </c>
      <c r="J154" s="3">
        <f>Table1[[#This Row],[Totalt antal utrikes fodda]]/Table2[[#This Row],[Befolkning]]</f>
        <v>6.8189566996249576E-2</v>
      </c>
      <c r="K154" s="3">
        <f>(Table1[[#This Row],[Antal utrikes fodda man]]/Table1[[#This Row],[Antal man I kommunen]])</f>
        <v>6.1491935483870969E-2</v>
      </c>
      <c r="L154" s="3">
        <f>(Table1[[#This Row],[Antal utrikes fodda kvinnor]]/Table1[[#This Row],[Antal kvinnor I kommunen]])</f>
        <v>7.5086505190311417E-2</v>
      </c>
    </row>
    <row r="155" spans="1:12" x14ac:dyDescent="0.2">
      <c r="A155">
        <v>2001</v>
      </c>
      <c r="B155" t="s">
        <v>304</v>
      </c>
      <c r="C155" s="1" t="s">
        <v>154</v>
      </c>
      <c r="D155">
        <v>1146</v>
      </c>
      <c r="E155">
        <v>522</v>
      </c>
      <c r="F155">
        <v>624</v>
      </c>
      <c r="G155">
        <v>6168</v>
      </c>
      <c r="H155">
        <v>5848</v>
      </c>
      <c r="I155">
        <v>12016</v>
      </c>
      <c r="J155" s="3">
        <f>Table1[[#This Row],[Totalt antal utrikes fodda]]/Table2[[#This Row],[Befolkning]]</f>
        <v>9.5372836218375501E-2</v>
      </c>
      <c r="K155" s="3">
        <f>(Table1[[#This Row],[Antal utrikes fodda man]]/Table1[[#This Row],[Antal man I kommunen]])</f>
        <v>8.4630350194552534E-2</v>
      </c>
      <c r="L155" s="3">
        <f>(Table1[[#This Row],[Antal utrikes fodda kvinnor]]/Table1[[#This Row],[Antal kvinnor I kommunen]])</f>
        <v>0.106703146374829</v>
      </c>
    </row>
    <row r="156" spans="1:12" x14ac:dyDescent="0.2">
      <c r="A156">
        <v>2001</v>
      </c>
      <c r="B156" t="s">
        <v>304</v>
      </c>
      <c r="C156" s="1" t="s">
        <v>155</v>
      </c>
      <c r="D156">
        <v>827</v>
      </c>
      <c r="E156">
        <v>407</v>
      </c>
      <c r="F156">
        <v>420</v>
      </c>
      <c r="G156">
        <v>5406</v>
      </c>
      <c r="H156">
        <v>5279</v>
      </c>
      <c r="I156">
        <v>10685</v>
      </c>
      <c r="J156" s="3">
        <f>Table1[[#This Row],[Totalt antal utrikes fodda]]/Table2[[#This Row],[Befolkning]]</f>
        <v>7.739822180627047E-2</v>
      </c>
      <c r="K156" s="3">
        <f>(Table1[[#This Row],[Antal utrikes fodda man]]/Table1[[#This Row],[Antal man I kommunen]])</f>
        <v>7.5286718460969293E-2</v>
      </c>
      <c r="L156" s="3">
        <f>(Table1[[#This Row],[Antal utrikes fodda kvinnor]]/Table1[[#This Row],[Antal kvinnor I kommunen]])</f>
        <v>7.9560522826292862E-2</v>
      </c>
    </row>
    <row r="157" spans="1:12" x14ac:dyDescent="0.2">
      <c r="A157">
        <v>2001</v>
      </c>
      <c r="B157" t="s">
        <v>304</v>
      </c>
      <c r="C157" s="1" t="s">
        <v>156</v>
      </c>
      <c r="D157">
        <v>718</v>
      </c>
      <c r="E157">
        <v>347</v>
      </c>
      <c r="F157">
        <v>371</v>
      </c>
      <c r="G157">
        <v>4974</v>
      </c>
      <c r="H157">
        <v>4807</v>
      </c>
      <c r="I157">
        <v>9781</v>
      </c>
      <c r="J157" s="3">
        <f>Table1[[#This Row],[Totalt antal utrikes fodda]]/Table2[[#This Row],[Befolkning]]</f>
        <v>7.3407627032000822E-2</v>
      </c>
      <c r="K157" s="3">
        <f>(Table1[[#This Row],[Antal utrikes fodda man]]/Table1[[#This Row],[Antal man I kommunen]])</f>
        <v>6.9762766385203054E-2</v>
      </c>
      <c r="L157" s="3">
        <f>(Table1[[#This Row],[Antal utrikes fodda kvinnor]]/Table1[[#This Row],[Antal kvinnor I kommunen]])</f>
        <v>7.7179113792386109E-2</v>
      </c>
    </row>
    <row r="158" spans="1:12" x14ac:dyDescent="0.2">
      <c r="A158">
        <v>2001</v>
      </c>
      <c r="B158" t="s">
        <v>304</v>
      </c>
      <c r="C158" s="1" t="s">
        <v>157</v>
      </c>
      <c r="D158">
        <v>1441</v>
      </c>
      <c r="E158">
        <v>722</v>
      </c>
      <c r="F158">
        <v>719</v>
      </c>
      <c r="G158">
        <v>6618</v>
      </c>
      <c r="H158">
        <v>6294</v>
      </c>
      <c r="I158">
        <v>12912</v>
      </c>
      <c r="J158" s="3">
        <f>Table1[[#This Row],[Totalt antal utrikes fodda]]/Table2[[#This Row],[Befolkning]]</f>
        <v>0.11160161090458488</v>
      </c>
      <c r="K158" s="3">
        <f>(Table1[[#This Row],[Antal utrikes fodda man]]/Table1[[#This Row],[Antal man I kommunen]])</f>
        <v>0.1090964037473557</v>
      </c>
      <c r="L158" s="3">
        <f>(Table1[[#This Row],[Antal utrikes fodda kvinnor]]/Table1[[#This Row],[Antal kvinnor I kommunen]])</f>
        <v>0.11423578010803941</v>
      </c>
    </row>
    <row r="159" spans="1:12" x14ac:dyDescent="0.2">
      <c r="A159">
        <v>2001</v>
      </c>
      <c r="B159" t="s">
        <v>304</v>
      </c>
      <c r="C159" s="1" t="s">
        <v>158</v>
      </c>
      <c r="D159">
        <v>2708</v>
      </c>
      <c r="E159">
        <v>1249</v>
      </c>
      <c r="F159">
        <v>1459</v>
      </c>
      <c r="G159">
        <v>16452</v>
      </c>
      <c r="H159">
        <v>16502</v>
      </c>
      <c r="I159">
        <v>32954</v>
      </c>
      <c r="J159" s="3">
        <f>Table1[[#This Row],[Totalt antal utrikes fodda]]/Table2[[#This Row],[Befolkning]]</f>
        <v>8.2175153243915763E-2</v>
      </c>
      <c r="K159" s="3">
        <f>(Table1[[#This Row],[Antal utrikes fodda man]]/Table1[[#This Row],[Antal man I kommunen]])</f>
        <v>7.591782154145392E-2</v>
      </c>
      <c r="L159" s="3">
        <f>(Table1[[#This Row],[Antal utrikes fodda kvinnor]]/Table1[[#This Row],[Antal kvinnor I kommunen]])</f>
        <v>8.8413525633256579E-2</v>
      </c>
    </row>
    <row r="160" spans="1:12" x14ac:dyDescent="0.2">
      <c r="A160">
        <v>2001</v>
      </c>
      <c r="B160" t="s">
        <v>304</v>
      </c>
      <c r="C160" s="1" t="s">
        <v>159</v>
      </c>
      <c r="D160">
        <v>842</v>
      </c>
      <c r="E160">
        <v>375</v>
      </c>
      <c r="F160">
        <v>467</v>
      </c>
      <c r="G160">
        <v>5335</v>
      </c>
      <c r="H160">
        <v>5201</v>
      </c>
      <c r="I160">
        <v>10536</v>
      </c>
      <c r="J160" s="3">
        <f>Table1[[#This Row],[Totalt antal utrikes fodda]]/Table2[[#This Row],[Befolkning]]</f>
        <v>7.9916476841305997E-2</v>
      </c>
      <c r="K160" s="3">
        <f>(Table1[[#This Row],[Antal utrikes fodda man]]/Table1[[#This Row],[Antal man I kommunen]])</f>
        <v>7.0290534208059988E-2</v>
      </c>
      <c r="L160" s="3">
        <f>(Table1[[#This Row],[Antal utrikes fodda kvinnor]]/Table1[[#This Row],[Antal kvinnor I kommunen]])</f>
        <v>8.9790424918284942E-2</v>
      </c>
    </row>
    <row r="161" spans="1:12" x14ac:dyDescent="0.2">
      <c r="A161">
        <v>2001</v>
      </c>
      <c r="B161" t="s">
        <v>304</v>
      </c>
      <c r="C161" s="1" t="s">
        <v>160</v>
      </c>
      <c r="D161">
        <v>679</v>
      </c>
      <c r="E161">
        <v>332</v>
      </c>
      <c r="F161">
        <v>347</v>
      </c>
      <c r="G161">
        <v>4829</v>
      </c>
      <c r="H161">
        <v>4642</v>
      </c>
      <c r="I161">
        <v>9471</v>
      </c>
      <c r="J161" s="3">
        <f>Table1[[#This Row],[Totalt antal utrikes fodda]]/Table2[[#This Row],[Befolkning]]</f>
        <v>7.1692535107169247E-2</v>
      </c>
      <c r="K161" s="3">
        <f>(Table1[[#This Row],[Antal utrikes fodda man]]/Table1[[#This Row],[Antal man I kommunen]])</f>
        <v>6.8751294263822732E-2</v>
      </c>
      <c r="L161" s="3">
        <f>(Table1[[#This Row],[Antal utrikes fodda kvinnor]]/Table1[[#This Row],[Antal kvinnor I kommunen]])</f>
        <v>7.4752261956053431E-2</v>
      </c>
    </row>
    <row r="162" spans="1:12" x14ac:dyDescent="0.2">
      <c r="A162">
        <v>2001</v>
      </c>
      <c r="B162" t="s">
        <v>304</v>
      </c>
      <c r="C162" s="1" t="s">
        <v>161</v>
      </c>
      <c r="D162">
        <v>781</v>
      </c>
      <c r="E162">
        <v>372</v>
      </c>
      <c r="F162">
        <v>409</v>
      </c>
      <c r="G162">
        <v>8127</v>
      </c>
      <c r="H162">
        <v>7923</v>
      </c>
      <c r="I162">
        <v>16050</v>
      </c>
      <c r="J162" s="3">
        <f>Table1[[#This Row],[Totalt antal utrikes fodda]]/Table2[[#This Row],[Befolkning]]</f>
        <v>4.8660436137071654E-2</v>
      </c>
      <c r="K162" s="3">
        <f>(Table1[[#This Row],[Antal utrikes fodda man]]/Table1[[#This Row],[Antal man I kommunen]])</f>
        <v>4.5773348098929495E-2</v>
      </c>
      <c r="L162" s="3">
        <f>(Table1[[#This Row],[Antal utrikes fodda kvinnor]]/Table1[[#This Row],[Antal kvinnor I kommunen]])</f>
        <v>5.1621860406411715E-2</v>
      </c>
    </row>
    <row r="163" spans="1:12" x14ac:dyDescent="0.2">
      <c r="A163">
        <v>2001</v>
      </c>
      <c r="B163" t="s">
        <v>304</v>
      </c>
      <c r="C163" s="1" t="s">
        <v>162</v>
      </c>
      <c r="D163">
        <v>803</v>
      </c>
      <c r="E163">
        <v>372</v>
      </c>
      <c r="F163">
        <v>431</v>
      </c>
      <c r="G163">
        <v>6600</v>
      </c>
      <c r="H163">
        <v>6370</v>
      </c>
      <c r="I163">
        <v>12970</v>
      </c>
      <c r="J163" s="3">
        <f>Table1[[#This Row],[Totalt antal utrikes fodda]]/Table2[[#This Row],[Befolkning]]</f>
        <v>6.1912104857363148E-2</v>
      </c>
      <c r="K163" s="3">
        <f>(Table1[[#This Row],[Antal utrikes fodda man]]/Table1[[#This Row],[Antal man I kommunen]])</f>
        <v>5.6363636363636366E-2</v>
      </c>
      <c r="L163" s="3">
        <f>(Table1[[#This Row],[Antal utrikes fodda kvinnor]]/Table1[[#This Row],[Antal kvinnor I kommunen]])</f>
        <v>6.7660910518053369E-2</v>
      </c>
    </row>
    <row r="164" spans="1:12" x14ac:dyDescent="0.2">
      <c r="A164">
        <v>2001</v>
      </c>
      <c r="B164" t="s">
        <v>304</v>
      </c>
      <c r="C164" s="1" t="s">
        <v>163</v>
      </c>
      <c r="D164">
        <v>791</v>
      </c>
      <c r="E164">
        <v>376</v>
      </c>
      <c r="F164">
        <v>415</v>
      </c>
      <c r="G164">
        <v>5360</v>
      </c>
      <c r="H164">
        <v>5267</v>
      </c>
      <c r="I164">
        <v>10627</v>
      </c>
      <c r="J164" s="3">
        <f>Table1[[#This Row],[Totalt antal utrikes fodda]]/Table2[[#This Row],[Befolkning]]</f>
        <v>7.4433047896866472E-2</v>
      </c>
      <c r="K164" s="3">
        <f>(Table1[[#This Row],[Antal utrikes fodda man]]/Table1[[#This Row],[Antal man I kommunen]])</f>
        <v>7.0149253731343286E-2</v>
      </c>
      <c r="L164" s="3">
        <f>(Table1[[#This Row],[Antal utrikes fodda kvinnor]]/Table1[[#This Row],[Antal kvinnor I kommunen]])</f>
        <v>7.879248148851338E-2</v>
      </c>
    </row>
    <row r="165" spans="1:12" x14ac:dyDescent="0.2">
      <c r="A165">
        <v>2001</v>
      </c>
      <c r="B165" t="s">
        <v>304</v>
      </c>
      <c r="C165" s="1" t="s">
        <v>164</v>
      </c>
      <c r="D165">
        <v>492</v>
      </c>
      <c r="E165">
        <v>233</v>
      </c>
      <c r="F165">
        <v>259</v>
      </c>
      <c r="G165">
        <v>4765</v>
      </c>
      <c r="H165">
        <v>4725</v>
      </c>
      <c r="I165">
        <v>9490</v>
      </c>
      <c r="J165" s="3">
        <f>Table1[[#This Row],[Totalt antal utrikes fodda]]/Table2[[#This Row],[Befolkning]]</f>
        <v>5.1844046364594311E-2</v>
      </c>
      <c r="K165" s="3">
        <f>(Table1[[#This Row],[Antal utrikes fodda man]]/Table1[[#This Row],[Antal man I kommunen]])</f>
        <v>4.8898216159496327E-2</v>
      </c>
      <c r="L165" s="3">
        <f>(Table1[[#This Row],[Antal utrikes fodda kvinnor]]/Table1[[#This Row],[Antal kvinnor I kommunen]])</f>
        <v>5.4814814814814816E-2</v>
      </c>
    </row>
    <row r="166" spans="1:12" x14ac:dyDescent="0.2">
      <c r="A166">
        <v>2001</v>
      </c>
      <c r="B166" t="s">
        <v>304</v>
      </c>
      <c r="C166" s="1" t="s">
        <v>165</v>
      </c>
      <c r="D166">
        <v>90069</v>
      </c>
      <c r="E166">
        <v>45250</v>
      </c>
      <c r="F166">
        <v>44819</v>
      </c>
      <c r="G166">
        <v>231438</v>
      </c>
      <c r="H166">
        <v>239829</v>
      </c>
      <c r="I166">
        <v>471267</v>
      </c>
      <c r="J166" s="3">
        <f>Table1[[#This Row],[Totalt antal utrikes fodda]]/Table2[[#This Row],[Befolkning]]</f>
        <v>0.19112095690977726</v>
      </c>
      <c r="K166" s="3">
        <f>(Table1[[#This Row],[Antal utrikes fodda man]]/Table1[[#This Row],[Antal man I kommunen]])</f>
        <v>0.19551672586178587</v>
      </c>
      <c r="L166" s="3">
        <f>(Table1[[#This Row],[Antal utrikes fodda kvinnor]]/Table1[[#This Row],[Antal kvinnor I kommunen]])</f>
        <v>0.18687898460986788</v>
      </c>
    </row>
    <row r="167" spans="1:12" x14ac:dyDescent="0.2">
      <c r="A167">
        <v>2001</v>
      </c>
      <c r="B167" t="s">
        <v>304</v>
      </c>
      <c r="C167" s="1" t="s">
        <v>166</v>
      </c>
      <c r="D167">
        <v>6620</v>
      </c>
      <c r="E167">
        <v>3160</v>
      </c>
      <c r="F167">
        <v>3460</v>
      </c>
      <c r="G167">
        <v>27969</v>
      </c>
      <c r="H167">
        <v>28774</v>
      </c>
      <c r="I167">
        <v>56743</v>
      </c>
      <c r="J167" s="3">
        <f>Table1[[#This Row],[Totalt antal utrikes fodda]]/Table2[[#This Row],[Befolkning]]</f>
        <v>0.11666637294468041</v>
      </c>
      <c r="K167" s="3">
        <f>(Table1[[#This Row],[Antal utrikes fodda man]]/Table1[[#This Row],[Antal man I kommunen]])</f>
        <v>0.11298223032643284</v>
      </c>
      <c r="L167" s="3">
        <f>(Table1[[#This Row],[Antal utrikes fodda kvinnor]]/Table1[[#This Row],[Antal kvinnor I kommunen]])</f>
        <v>0.1202474456106207</v>
      </c>
    </row>
    <row r="168" spans="1:12" x14ac:dyDescent="0.2">
      <c r="A168">
        <v>2001</v>
      </c>
      <c r="B168" t="s">
        <v>304</v>
      </c>
      <c r="C168" s="1" t="s">
        <v>167</v>
      </c>
      <c r="D168">
        <v>2701</v>
      </c>
      <c r="E168">
        <v>1263</v>
      </c>
      <c r="F168">
        <v>1438</v>
      </c>
      <c r="G168">
        <v>18755</v>
      </c>
      <c r="H168">
        <v>18846</v>
      </c>
      <c r="I168">
        <v>37601</v>
      </c>
      <c r="J168" s="3">
        <f>Table1[[#This Row],[Totalt antal utrikes fodda]]/Table2[[#This Row],[Befolkning]]</f>
        <v>7.1833195925640275E-2</v>
      </c>
      <c r="K168" s="3">
        <f>(Table1[[#This Row],[Antal utrikes fodda man]]/Table1[[#This Row],[Antal man I kommunen]])</f>
        <v>6.7342042122100779E-2</v>
      </c>
      <c r="L168" s="3">
        <f>(Table1[[#This Row],[Antal utrikes fodda kvinnor]]/Table1[[#This Row],[Antal kvinnor I kommunen]])</f>
        <v>7.6302663695213838E-2</v>
      </c>
    </row>
    <row r="169" spans="1:12" x14ac:dyDescent="0.2">
      <c r="A169">
        <v>2001</v>
      </c>
      <c r="B169" t="s">
        <v>304</v>
      </c>
      <c r="C169" s="1" t="s">
        <v>168</v>
      </c>
      <c r="D169">
        <v>1056</v>
      </c>
      <c r="E169">
        <v>515</v>
      </c>
      <c r="F169">
        <v>541</v>
      </c>
      <c r="G169">
        <v>7440</v>
      </c>
      <c r="H169">
        <v>7352</v>
      </c>
      <c r="I169">
        <v>14792</v>
      </c>
      <c r="J169" s="3">
        <f>Table1[[#This Row],[Totalt antal utrikes fodda]]/Table2[[#This Row],[Befolkning]]</f>
        <v>7.1389940508382904E-2</v>
      </c>
      <c r="K169" s="3">
        <f>(Table1[[#This Row],[Antal utrikes fodda man]]/Table1[[#This Row],[Antal man I kommunen]])</f>
        <v>6.9220430107526876E-2</v>
      </c>
      <c r="L169" s="3">
        <f>(Table1[[#This Row],[Antal utrikes fodda kvinnor]]/Table1[[#This Row],[Antal kvinnor I kommunen]])</f>
        <v>7.3585418933623498E-2</v>
      </c>
    </row>
    <row r="170" spans="1:12" x14ac:dyDescent="0.2">
      <c r="A170">
        <v>2001</v>
      </c>
      <c r="B170" t="s">
        <v>304</v>
      </c>
      <c r="C170" s="1" t="s">
        <v>169</v>
      </c>
      <c r="D170">
        <v>4636</v>
      </c>
      <c r="E170">
        <v>2251</v>
      </c>
      <c r="F170">
        <v>2385</v>
      </c>
      <c r="G170">
        <v>24303</v>
      </c>
      <c r="H170">
        <v>24952</v>
      </c>
      <c r="I170">
        <v>49255</v>
      </c>
      <c r="J170" s="3">
        <f>Table1[[#This Row],[Totalt antal utrikes fodda]]/Table2[[#This Row],[Befolkning]]</f>
        <v>9.4122424119378739E-2</v>
      </c>
      <c r="K170" s="3">
        <f>(Table1[[#This Row],[Antal utrikes fodda man]]/Table1[[#This Row],[Antal man I kommunen]])</f>
        <v>9.2622310002880306E-2</v>
      </c>
      <c r="L170" s="3">
        <f>(Table1[[#This Row],[Antal utrikes fodda kvinnor]]/Table1[[#This Row],[Antal kvinnor I kommunen]])</f>
        <v>9.5583520359089458E-2</v>
      </c>
    </row>
    <row r="171" spans="1:12" x14ac:dyDescent="0.2">
      <c r="A171">
        <v>2001</v>
      </c>
      <c r="B171" t="s">
        <v>304</v>
      </c>
      <c r="C171" s="1" t="s">
        <v>170</v>
      </c>
      <c r="D171">
        <v>1767</v>
      </c>
      <c r="E171">
        <v>879</v>
      </c>
      <c r="F171">
        <v>888</v>
      </c>
      <c r="G171">
        <v>5605</v>
      </c>
      <c r="H171">
        <v>5616</v>
      </c>
      <c r="I171">
        <v>11221</v>
      </c>
      <c r="J171" s="3">
        <f>Table1[[#This Row],[Totalt antal utrikes fodda]]/Table2[[#This Row],[Befolkning]]</f>
        <v>0.15747259602530969</v>
      </c>
      <c r="K171" s="3">
        <f>(Table1[[#This Row],[Antal utrikes fodda man]]/Table1[[#This Row],[Antal man I kommunen]])</f>
        <v>0.15682426404995539</v>
      </c>
      <c r="L171" s="3">
        <f>(Table1[[#This Row],[Antal utrikes fodda kvinnor]]/Table1[[#This Row],[Antal kvinnor I kommunen]])</f>
        <v>0.15811965811965811</v>
      </c>
    </row>
    <row r="172" spans="1:12" x14ac:dyDescent="0.2">
      <c r="A172">
        <v>2001</v>
      </c>
      <c r="B172" t="s">
        <v>304</v>
      </c>
      <c r="C172" s="1" t="s">
        <v>171</v>
      </c>
      <c r="D172">
        <v>2432</v>
      </c>
      <c r="E172">
        <v>1179</v>
      </c>
      <c r="F172">
        <v>1253</v>
      </c>
      <c r="G172">
        <v>18301</v>
      </c>
      <c r="H172">
        <v>18494</v>
      </c>
      <c r="I172">
        <v>36795</v>
      </c>
      <c r="J172" s="3">
        <f>Table1[[#This Row],[Totalt antal utrikes fodda]]/Table2[[#This Row],[Befolkning]]</f>
        <v>6.6095936947954889E-2</v>
      </c>
      <c r="K172" s="3">
        <f>(Table1[[#This Row],[Antal utrikes fodda man]]/Table1[[#This Row],[Antal man I kommunen]])</f>
        <v>6.4422709141576967E-2</v>
      </c>
      <c r="L172" s="3">
        <f>(Table1[[#This Row],[Antal utrikes fodda kvinnor]]/Table1[[#This Row],[Antal kvinnor I kommunen]])</f>
        <v>6.7751703255109763E-2</v>
      </c>
    </row>
    <row r="173" spans="1:12" x14ac:dyDescent="0.2">
      <c r="A173">
        <v>2001</v>
      </c>
      <c r="B173" t="s">
        <v>304</v>
      </c>
      <c r="C173" s="1" t="s">
        <v>172</v>
      </c>
      <c r="D173">
        <v>7046</v>
      </c>
      <c r="E173">
        <v>3515</v>
      </c>
      <c r="F173">
        <v>3531</v>
      </c>
      <c r="G173">
        <v>26675</v>
      </c>
      <c r="H173">
        <v>26148</v>
      </c>
      <c r="I173">
        <v>52823</v>
      </c>
      <c r="J173" s="3">
        <f>Table1[[#This Row],[Totalt antal utrikes fodda]]/Table2[[#This Row],[Befolkning]]</f>
        <v>0.13338886469908942</v>
      </c>
      <c r="K173" s="3">
        <f>(Table1[[#This Row],[Antal utrikes fodda man]]/Table1[[#This Row],[Antal man I kommunen]])</f>
        <v>0.13177132146204312</v>
      </c>
      <c r="L173" s="3">
        <f>(Table1[[#This Row],[Antal utrikes fodda kvinnor]]/Table1[[#This Row],[Antal kvinnor I kommunen]])</f>
        <v>0.13503900871959615</v>
      </c>
    </row>
    <row r="174" spans="1:12" x14ac:dyDescent="0.2">
      <c r="A174">
        <v>2001</v>
      </c>
      <c r="B174" t="s">
        <v>304</v>
      </c>
      <c r="C174" s="1" t="s">
        <v>173</v>
      </c>
      <c r="D174">
        <v>2619</v>
      </c>
      <c r="E174">
        <v>1143</v>
      </c>
      <c r="F174">
        <v>1476</v>
      </c>
      <c r="G174">
        <v>17208</v>
      </c>
      <c r="H174">
        <v>18049</v>
      </c>
      <c r="I174">
        <v>35257</v>
      </c>
      <c r="J174" s="3">
        <f>Table1[[#This Row],[Totalt antal utrikes fodda]]/Table2[[#This Row],[Befolkning]]</f>
        <v>7.4283121082338255E-2</v>
      </c>
      <c r="K174" s="3">
        <f>(Table1[[#This Row],[Antal utrikes fodda man]]/Table1[[#This Row],[Antal man I kommunen]])</f>
        <v>6.6422594142259414E-2</v>
      </c>
      <c r="L174" s="3">
        <f>(Table1[[#This Row],[Antal utrikes fodda kvinnor]]/Table1[[#This Row],[Antal kvinnor I kommunen]])</f>
        <v>8.1777383788575547E-2</v>
      </c>
    </row>
    <row r="175" spans="1:12" x14ac:dyDescent="0.2">
      <c r="A175">
        <v>2001</v>
      </c>
      <c r="B175" t="s">
        <v>304</v>
      </c>
      <c r="C175" s="1" t="s">
        <v>174</v>
      </c>
      <c r="D175">
        <v>14348</v>
      </c>
      <c r="E175">
        <v>6493</v>
      </c>
      <c r="F175">
        <v>7855</v>
      </c>
      <c r="G175">
        <v>47360</v>
      </c>
      <c r="H175">
        <v>49987</v>
      </c>
      <c r="I175">
        <v>97347</v>
      </c>
      <c r="J175" s="3">
        <f>Table1[[#This Row],[Totalt antal utrikes fodda]]/Table2[[#This Row],[Befolkning]]</f>
        <v>0.14739026369585093</v>
      </c>
      <c r="K175" s="3">
        <f>(Table1[[#This Row],[Antal utrikes fodda man]]/Table1[[#This Row],[Antal man I kommunen]])</f>
        <v>0.13709881756756756</v>
      </c>
      <c r="L175" s="3">
        <f>(Table1[[#This Row],[Antal utrikes fodda kvinnor]]/Table1[[#This Row],[Antal kvinnor I kommunen]])</f>
        <v>0.1571408566227219</v>
      </c>
    </row>
    <row r="176" spans="1:12" x14ac:dyDescent="0.2">
      <c r="A176">
        <v>2001</v>
      </c>
      <c r="B176" t="s">
        <v>304</v>
      </c>
      <c r="C176" s="1" t="s">
        <v>175</v>
      </c>
      <c r="D176">
        <v>1471</v>
      </c>
      <c r="E176">
        <v>659</v>
      </c>
      <c r="F176">
        <v>812</v>
      </c>
      <c r="G176">
        <v>11136</v>
      </c>
      <c r="H176">
        <v>11121</v>
      </c>
      <c r="I176">
        <v>22257</v>
      </c>
      <c r="J176" s="3">
        <f>Table1[[#This Row],[Totalt antal utrikes fodda]]/Table2[[#This Row],[Befolkning]]</f>
        <v>6.6091566698117443E-2</v>
      </c>
      <c r="K176" s="3">
        <f>(Table1[[#This Row],[Antal utrikes fodda man]]/Table1[[#This Row],[Antal man I kommunen]])</f>
        <v>5.9177442528735635E-2</v>
      </c>
      <c r="L176" s="3">
        <f>(Table1[[#This Row],[Antal utrikes fodda kvinnor]]/Table1[[#This Row],[Antal kvinnor I kommunen]])</f>
        <v>7.3015016635194677E-2</v>
      </c>
    </row>
    <row r="177" spans="1:12" x14ac:dyDescent="0.2">
      <c r="A177">
        <v>2001</v>
      </c>
      <c r="B177" t="s">
        <v>304</v>
      </c>
      <c r="C177" s="1" t="s">
        <v>176</v>
      </c>
      <c r="D177">
        <v>961</v>
      </c>
      <c r="E177">
        <v>456</v>
      </c>
      <c r="F177">
        <v>505</v>
      </c>
      <c r="G177">
        <v>6285</v>
      </c>
      <c r="H177">
        <v>6485</v>
      </c>
      <c r="I177">
        <v>12770</v>
      </c>
      <c r="J177" s="3">
        <f>Table1[[#This Row],[Totalt antal utrikes fodda]]/Table2[[#This Row],[Befolkning]]</f>
        <v>7.5254502740798743E-2</v>
      </c>
      <c r="K177" s="3">
        <f>(Table1[[#This Row],[Antal utrikes fodda man]]/Table1[[#This Row],[Antal man I kommunen]])</f>
        <v>7.2553699284009551E-2</v>
      </c>
      <c r="L177" s="3">
        <f>(Table1[[#This Row],[Antal utrikes fodda kvinnor]]/Table1[[#This Row],[Antal kvinnor I kommunen]])</f>
        <v>7.7872012336160368E-2</v>
      </c>
    </row>
    <row r="178" spans="1:12" x14ac:dyDescent="0.2">
      <c r="A178">
        <v>2001</v>
      </c>
      <c r="B178" t="s">
        <v>304</v>
      </c>
      <c r="C178" s="1" t="s">
        <v>177</v>
      </c>
      <c r="D178">
        <v>1822</v>
      </c>
      <c r="E178">
        <v>901</v>
      </c>
      <c r="F178">
        <v>921</v>
      </c>
      <c r="G178">
        <v>11827</v>
      </c>
      <c r="H178">
        <v>11898</v>
      </c>
      <c r="I178">
        <v>23725</v>
      </c>
      <c r="J178" s="3">
        <f>Table1[[#This Row],[Totalt antal utrikes fodda]]/Table2[[#This Row],[Befolkning]]</f>
        <v>7.6796628029504738E-2</v>
      </c>
      <c r="K178" s="3">
        <f>(Table1[[#This Row],[Antal utrikes fodda man]]/Table1[[#This Row],[Antal man I kommunen]])</f>
        <v>7.6181618330937687E-2</v>
      </c>
      <c r="L178" s="3">
        <f>(Table1[[#This Row],[Antal utrikes fodda kvinnor]]/Table1[[#This Row],[Antal kvinnor I kommunen]])</f>
        <v>7.7407967725668186E-2</v>
      </c>
    </row>
    <row r="179" spans="1:12" x14ac:dyDescent="0.2">
      <c r="A179">
        <v>2001</v>
      </c>
      <c r="B179" t="s">
        <v>304</v>
      </c>
      <c r="C179" s="1" t="s">
        <v>178</v>
      </c>
      <c r="D179">
        <v>2284</v>
      </c>
      <c r="E179">
        <v>1043</v>
      </c>
      <c r="F179">
        <v>1241</v>
      </c>
      <c r="G179">
        <v>18192</v>
      </c>
      <c r="H179">
        <v>18616</v>
      </c>
      <c r="I179">
        <v>36808</v>
      </c>
      <c r="J179" s="3">
        <f>Table1[[#This Row],[Totalt antal utrikes fodda]]/Table2[[#This Row],[Befolkning]]</f>
        <v>6.2051727885242339E-2</v>
      </c>
      <c r="K179" s="3">
        <f>(Table1[[#This Row],[Antal utrikes fodda man]]/Table1[[#This Row],[Antal man I kommunen]])</f>
        <v>5.7332893579595423E-2</v>
      </c>
      <c r="L179" s="3">
        <f>(Table1[[#This Row],[Antal utrikes fodda kvinnor]]/Table1[[#This Row],[Antal kvinnor I kommunen]])</f>
        <v>6.666308551783412E-2</v>
      </c>
    </row>
    <row r="180" spans="1:12" x14ac:dyDescent="0.2">
      <c r="A180">
        <v>2001</v>
      </c>
      <c r="B180" t="s">
        <v>304</v>
      </c>
      <c r="C180" s="1" t="s">
        <v>179</v>
      </c>
      <c r="D180">
        <v>1153</v>
      </c>
      <c r="E180">
        <v>532</v>
      </c>
      <c r="F180">
        <v>621</v>
      </c>
      <c r="G180">
        <v>8979</v>
      </c>
      <c r="H180">
        <v>9345</v>
      </c>
      <c r="I180">
        <v>18324</v>
      </c>
      <c r="J180" s="3">
        <f>Table1[[#This Row],[Totalt antal utrikes fodda]]/Table2[[#This Row],[Befolkning]]</f>
        <v>6.2922942588954381E-2</v>
      </c>
      <c r="K180" s="3">
        <f>(Table1[[#This Row],[Antal utrikes fodda man]]/Table1[[#This Row],[Antal man I kommunen]])</f>
        <v>5.9249359616883837E-2</v>
      </c>
      <c r="L180" s="3">
        <f>(Table1[[#This Row],[Antal utrikes fodda kvinnor]]/Table1[[#This Row],[Antal kvinnor I kommunen]])</f>
        <v>6.6452648475120391E-2</v>
      </c>
    </row>
    <row r="181" spans="1:12" x14ac:dyDescent="0.2">
      <c r="A181">
        <v>2001</v>
      </c>
      <c r="B181" t="s">
        <v>304</v>
      </c>
      <c r="C181" s="1" t="s">
        <v>180</v>
      </c>
      <c r="D181">
        <v>4606</v>
      </c>
      <c r="E181">
        <v>2176</v>
      </c>
      <c r="F181">
        <v>2430</v>
      </c>
      <c r="G181">
        <v>24210</v>
      </c>
      <c r="H181">
        <v>24873</v>
      </c>
      <c r="I181">
        <v>49083</v>
      </c>
      <c r="J181" s="3">
        <f>Table1[[#This Row],[Totalt antal utrikes fodda]]/Table2[[#This Row],[Befolkning]]</f>
        <v>9.384104476091519E-2</v>
      </c>
      <c r="K181" s="3">
        <f>(Table1[[#This Row],[Antal utrikes fodda man]]/Table1[[#This Row],[Antal man I kommunen]])</f>
        <v>8.9880214787277979E-2</v>
      </c>
      <c r="L181" s="3">
        <f>(Table1[[#This Row],[Antal utrikes fodda kvinnor]]/Table1[[#This Row],[Antal kvinnor I kommunen]])</f>
        <v>9.7696297189723794E-2</v>
      </c>
    </row>
    <row r="182" spans="1:12" x14ac:dyDescent="0.2">
      <c r="A182">
        <v>2001</v>
      </c>
      <c r="B182" t="s">
        <v>304</v>
      </c>
      <c r="C182" s="1" t="s">
        <v>181</v>
      </c>
      <c r="D182">
        <v>406</v>
      </c>
      <c r="E182">
        <v>197</v>
      </c>
      <c r="F182">
        <v>209</v>
      </c>
      <c r="G182">
        <v>4372</v>
      </c>
      <c r="H182">
        <v>4455</v>
      </c>
      <c r="I182">
        <v>8827</v>
      </c>
      <c r="J182" s="3">
        <f>Table1[[#This Row],[Totalt antal utrikes fodda]]/Table2[[#This Row],[Befolkning]]</f>
        <v>4.5995241871530534E-2</v>
      </c>
      <c r="K182" s="3">
        <f>(Table1[[#This Row],[Antal utrikes fodda man]]/Table1[[#This Row],[Antal man I kommunen]])</f>
        <v>4.5059469350411711E-2</v>
      </c>
      <c r="L182" s="3">
        <f>(Table1[[#This Row],[Antal utrikes fodda kvinnor]]/Table1[[#This Row],[Antal kvinnor I kommunen]])</f>
        <v>4.6913580246913583E-2</v>
      </c>
    </row>
    <row r="183" spans="1:12" x14ac:dyDescent="0.2">
      <c r="A183">
        <v>2001</v>
      </c>
      <c r="B183" t="s">
        <v>304</v>
      </c>
      <c r="C183" s="1" t="s">
        <v>182</v>
      </c>
      <c r="D183">
        <v>723</v>
      </c>
      <c r="E183">
        <v>333</v>
      </c>
      <c r="F183">
        <v>390</v>
      </c>
      <c r="G183">
        <v>6310</v>
      </c>
      <c r="H183">
        <v>6310</v>
      </c>
      <c r="I183">
        <v>12620</v>
      </c>
      <c r="J183" s="3">
        <f>Table1[[#This Row],[Totalt antal utrikes fodda]]/Table2[[#This Row],[Befolkning]]</f>
        <v>5.7290015847860538E-2</v>
      </c>
      <c r="K183" s="3">
        <f>(Table1[[#This Row],[Antal utrikes fodda man]]/Table1[[#This Row],[Antal man I kommunen]])</f>
        <v>5.277337559429477E-2</v>
      </c>
      <c r="L183" s="3">
        <f>(Table1[[#This Row],[Antal utrikes fodda kvinnor]]/Table1[[#This Row],[Antal kvinnor I kommunen]])</f>
        <v>6.1806656101426306E-2</v>
      </c>
    </row>
    <row r="184" spans="1:12" x14ac:dyDescent="0.2">
      <c r="A184">
        <v>2001</v>
      </c>
      <c r="B184" t="s">
        <v>304</v>
      </c>
      <c r="C184" s="1" t="s">
        <v>183</v>
      </c>
      <c r="D184">
        <v>1813</v>
      </c>
      <c r="E184">
        <v>884</v>
      </c>
      <c r="F184">
        <v>929</v>
      </c>
      <c r="G184">
        <v>15349</v>
      </c>
      <c r="H184">
        <v>15572</v>
      </c>
      <c r="I184">
        <v>30921</v>
      </c>
      <c r="J184" s="3">
        <f>Table1[[#This Row],[Totalt antal utrikes fodda]]/Table2[[#This Row],[Befolkning]]</f>
        <v>5.8633291290708579E-2</v>
      </c>
      <c r="K184" s="3">
        <f>(Table1[[#This Row],[Antal utrikes fodda man]]/Table1[[#This Row],[Antal man I kommunen]])</f>
        <v>5.7593328555606227E-2</v>
      </c>
      <c r="L184" s="3">
        <f>(Table1[[#This Row],[Antal utrikes fodda kvinnor]]/Table1[[#This Row],[Antal kvinnor I kommunen]])</f>
        <v>5.9658361161058313E-2</v>
      </c>
    </row>
    <row r="185" spans="1:12" x14ac:dyDescent="0.2">
      <c r="A185">
        <v>2001</v>
      </c>
      <c r="B185" t="s">
        <v>305</v>
      </c>
      <c r="C185" s="1" t="s">
        <v>184</v>
      </c>
      <c r="D185">
        <v>662</v>
      </c>
      <c r="E185">
        <v>312</v>
      </c>
      <c r="F185">
        <v>350</v>
      </c>
      <c r="G185">
        <v>5990</v>
      </c>
      <c r="H185">
        <v>5934</v>
      </c>
      <c r="I185">
        <v>11924</v>
      </c>
      <c r="J185" s="3">
        <f>Table1[[#This Row],[Totalt antal utrikes fodda]]/Table2[[#This Row],[Befolkning]]</f>
        <v>5.5518282455551828E-2</v>
      </c>
      <c r="K185" s="3">
        <f>(Table1[[#This Row],[Antal utrikes fodda man]]/Table1[[#This Row],[Antal man I kommunen]])</f>
        <v>5.2086811352253758E-2</v>
      </c>
      <c r="L185" s="3">
        <f>(Table1[[#This Row],[Antal utrikes fodda kvinnor]]/Table1[[#This Row],[Antal kvinnor I kommunen]])</f>
        <v>5.8982136838557464E-2</v>
      </c>
    </row>
    <row r="186" spans="1:12" x14ac:dyDescent="0.2">
      <c r="A186">
        <v>2001</v>
      </c>
      <c r="B186" t="s">
        <v>305</v>
      </c>
      <c r="C186" s="1" t="s">
        <v>185</v>
      </c>
      <c r="D186">
        <v>1531</v>
      </c>
      <c r="E186">
        <v>645</v>
      </c>
      <c r="F186">
        <v>886</v>
      </c>
      <c r="G186">
        <v>4369</v>
      </c>
      <c r="H186">
        <v>4280</v>
      </c>
      <c r="I186">
        <v>8649</v>
      </c>
      <c r="J186" s="3">
        <f>Table1[[#This Row],[Totalt antal utrikes fodda]]/Table2[[#This Row],[Befolkning]]</f>
        <v>0.17701468377847149</v>
      </c>
      <c r="K186" s="3">
        <f>(Table1[[#This Row],[Antal utrikes fodda man]]/Table1[[#This Row],[Antal man I kommunen]])</f>
        <v>0.14763103685053788</v>
      </c>
      <c r="L186" s="3">
        <f>(Table1[[#This Row],[Antal utrikes fodda kvinnor]]/Table1[[#This Row],[Antal kvinnor I kommunen]])</f>
        <v>0.20700934579439254</v>
      </c>
    </row>
    <row r="187" spans="1:12" x14ac:dyDescent="0.2">
      <c r="A187">
        <v>2001</v>
      </c>
      <c r="B187" t="s">
        <v>305</v>
      </c>
      <c r="C187" s="1" t="s">
        <v>186</v>
      </c>
      <c r="D187">
        <v>797</v>
      </c>
      <c r="E187">
        <v>268</v>
      </c>
      <c r="F187">
        <v>529</v>
      </c>
      <c r="G187">
        <v>6824</v>
      </c>
      <c r="H187">
        <v>6728</v>
      </c>
      <c r="I187">
        <v>13552</v>
      </c>
      <c r="J187" s="3">
        <f>Table1[[#This Row],[Totalt antal utrikes fodda]]/Table2[[#This Row],[Befolkning]]</f>
        <v>5.8810507674144037E-2</v>
      </c>
      <c r="K187" s="3">
        <f>(Table1[[#This Row],[Antal utrikes fodda man]]/Table1[[#This Row],[Antal man I kommunen]])</f>
        <v>3.9273153575615477E-2</v>
      </c>
      <c r="L187" s="3">
        <f>(Table1[[#This Row],[Antal utrikes fodda kvinnor]]/Table1[[#This Row],[Antal kvinnor I kommunen]])</f>
        <v>7.8626634958382874E-2</v>
      </c>
    </row>
    <row r="188" spans="1:12" x14ac:dyDescent="0.2">
      <c r="A188">
        <v>2001</v>
      </c>
      <c r="B188" t="s">
        <v>305</v>
      </c>
      <c r="C188" s="1" t="s">
        <v>187</v>
      </c>
      <c r="D188">
        <v>505</v>
      </c>
      <c r="E188">
        <v>233</v>
      </c>
      <c r="F188">
        <v>272</v>
      </c>
      <c r="G188">
        <v>2350</v>
      </c>
      <c r="H188">
        <v>2293</v>
      </c>
      <c r="I188">
        <v>4643</v>
      </c>
      <c r="J188" s="3">
        <f>Table1[[#This Row],[Totalt antal utrikes fodda]]/Table2[[#This Row],[Befolkning]]</f>
        <v>0.10876588412664226</v>
      </c>
      <c r="K188" s="3">
        <f>(Table1[[#This Row],[Antal utrikes fodda man]]/Table1[[#This Row],[Antal man I kommunen]])</f>
        <v>9.9148936170212768E-2</v>
      </c>
      <c r="L188" s="3">
        <f>(Table1[[#This Row],[Antal utrikes fodda kvinnor]]/Table1[[#This Row],[Antal kvinnor I kommunen]])</f>
        <v>0.11862189271696467</v>
      </c>
    </row>
    <row r="189" spans="1:12" x14ac:dyDescent="0.2">
      <c r="A189">
        <v>2001</v>
      </c>
      <c r="B189" t="s">
        <v>305</v>
      </c>
      <c r="C189" s="1" t="s">
        <v>188</v>
      </c>
      <c r="D189">
        <v>783</v>
      </c>
      <c r="E189">
        <v>368</v>
      </c>
      <c r="F189">
        <v>415</v>
      </c>
      <c r="G189">
        <v>7127</v>
      </c>
      <c r="H189">
        <v>6994</v>
      </c>
      <c r="I189">
        <v>14121</v>
      </c>
      <c r="J189" s="3">
        <f>Table1[[#This Row],[Totalt antal utrikes fodda]]/Table2[[#This Row],[Befolkning]]</f>
        <v>5.5449330783938815E-2</v>
      </c>
      <c r="K189" s="3">
        <f>(Table1[[#This Row],[Antal utrikes fodda man]]/Table1[[#This Row],[Antal man I kommunen]])</f>
        <v>5.1634628876104954E-2</v>
      </c>
      <c r="L189" s="3">
        <f>(Table1[[#This Row],[Antal utrikes fodda kvinnor]]/Table1[[#This Row],[Antal kvinnor I kommunen]])</f>
        <v>5.9336574206462683E-2</v>
      </c>
    </row>
    <row r="190" spans="1:12" x14ac:dyDescent="0.2">
      <c r="A190">
        <v>2001</v>
      </c>
      <c r="B190" t="s">
        <v>305</v>
      </c>
      <c r="C190" s="1" t="s">
        <v>189</v>
      </c>
      <c r="D190">
        <v>189</v>
      </c>
      <c r="E190">
        <v>103</v>
      </c>
      <c r="F190">
        <v>86</v>
      </c>
      <c r="G190">
        <v>2060</v>
      </c>
      <c r="H190">
        <v>2078</v>
      </c>
      <c r="I190">
        <v>4138</v>
      </c>
      <c r="J190" s="3">
        <f>Table1[[#This Row],[Totalt antal utrikes fodda]]/Table2[[#This Row],[Befolkning]]</f>
        <v>4.5674238762687287E-2</v>
      </c>
      <c r="K190" s="3">
        <f>(Table1[[#This Row],[Antal utrikes fodda man]]/Table1[[#This Row],[Antal man I kommunen]])</f>
        <v>0.05</v>
      </c>
      <c r="L190" s="3">
        <f>(Table1[[#This Row],[Antal utrikes fodda kvinnor]]/Table1[[#This Row],[Antal kvinnor I kommunen]])</f>
        <v>4.138594802694899E-2</v>
      </c>
    </row>
    <row r="191" spans="1:12" x14ac:dyDescent="0.2">
      <c r="A191">
        <v>2001</v>
      </c>
      <c r="B191" t="s">
        <v>305</v>
      </c>
      <c r="C191" s="1" t="s">
        <v>190</v>
      </c>
      <c r="D191">
        <v>555</v>
      </c>
      <c r="E191">
        <v>253</v>
      </c>
      <c r="F191">
        <v>302</v>
      </c>
      <c r="G191">
        <v>5752</v>
      </c>
      <c r="H191">
        <v>5733</v>
      </c>
      <c r="I191">
        <v>11485</v>
      </c>
      <c r="J191" s="3">
        <f>Table1[[#This Row],[Totalt antal utrikes fodda]]/Table2[[#This Row],[Befolkning]]</f>
        <v>4.8323900740095779E-2</v>
      </c>
      <c r="K191" s="3">
        <f>(Table1[[#This Row],[Antal utrikes fodda man]]/Table1[[#This Row],[Antal man I kommunen]])</f>
        <v>4.398470097357441E-2</v>
      </c>
      <c r="L191" s="3">
        <f>(Table1[[#This Row],[Antal utrikes fodda kvinnor]]/Table1[[#This Row],[Antal kvinnor I kommunen]])</f>
        <v>5.2677481248909822E-2</v>
      </c>
    </row>
    <row r="192" spans="1:12" x14ac:dyDescent="0.2">
      <c r="A192">
        <v>2001</v>
      </c>
      <c r="B192" t="s">
        <v>305</v>
      </c>
      <c r="C192" s="1" t="s">
        <v>191</v>
      </c>
      <c r="D192">
        <v>631</v>
      </c>
      <c r="E192">
        <v>314</v>
      </c>
      <c r="F192">
        <v>317</v>
      </c>
      <c r="G192">
        <v>4730</v>
      </c>
      <c r="H192">
        <v>4688</v>
      </c>
      <c r="I192">
        <v>9418</v>
      </c>
      <c r="J192" s="3">
        <f>Table1[[#This Row],[Totalt antal utrikes fodda]]/Table2[[#This Row],[Befolkning]]</f>
        <v>6.6999362922064126E-2</v>
      </c>
      <c r="K192" s="3">
        <f>(Table1[[#This Row],[Antal utrikes fodda man]]/Table1[[#This Row],[Antal man I kommunen]])</f>
        <v>6.6384778012684983E-2</v>
      </c>
      <c r="L192" s="3">
        <f>(Table1[[#This Row],[Antal utrikes fodda kvinnor]]/Table1[[#This Row],[Antal kvinnor I kommunen]])</f>
        <v>6.7619453924914683E-2</v>
      </c>
    </row>
    <row r="193" spans="1:12" x14ac:dyDescent="0.2">
      <c r="A193">
        <v>2001</v>
      </c>
      <c r="B193" t="s">
        <v>305</v>
      </c>
      <c r="C193" s="1" t="s">
        <v>192</v>
      </c>
      <c r="D193">
        <v>1237</v>
      </c>
      <c r="E193">
        <v>547</v>
      </c>
      <c r="F193">
        <v>690</v>
      </c>
      <c r="G193">
        <v>4908</v>
      </c>
      <c r="H193">
        <v>4895</v>
      </c>
      <c r="I193">
        <v>9803</v>
      </c>
      <c r="J193" s="3">
        <f>Table1[[#This Row],[Totalt antal utrikes fodda]]/Table2[[#This Row],[Befolkning]]</f>
        <v>0.12618586147097827</v>
      </c>
      <c r="K193" s="3">
        <f>(Table1[[#This Row],[Antal utrikes fodda man]]/Table1[[#This Row],[Antal man I kommunen]])</f>
        <v>0.11145069274653627</v>
      </c>
      <c r="L193" s="3">
        <f>(Table1[[#This Row],[Antal utrikes fodda kvinnor]]/Table1[[#This Row],[Antal kvinnor I kommunen]])</f>
        <v>0.14096016343207354</v>
      </c>
    </row>
    <row r="194" spans="1:12" x14ac:dyDescent="0.2">
      <c r="A194">
        <v>2001</v>
      </c>
      <c r="B194" t="s">
        <v>305</v>
      </c>
      <c r="C194" s="1" t="s">
        <v>193</v>
      </c>
      <c r="D194">
        <v>537</v>
      </c>
      <c r="E194">
        <v>228</v>
      </c>
      <c r="F194">
        <v>309</v>
      </c>
      <c r="G194">
        <v>6783</v>
      </c>
      <c r="H194">
        <v>6768</v>
      </c>
      <c r="I194">
        <v>13551</v>
      </c>
      <c r="J194" s="3">
        <f>Table1[[#This Row],[Totalt antal utrikes fodda]]/Table2[[#This Row],[Befolkning]]</f>
        <v>3.9628071729023689E-2</v>
      </c>
      <c r="K194" s="3">
        <f>(Table1[[#This Row],[Antal utrikes fodda man]]/Table1[[#This Row],[Antal man I kommunen]])</f>
        <v>3.3613445378151259E-2</v>
      </c>
      <c r="L194" s="3">
        <f>(Table1[[#This Row],[Antal utrikes fodda kvinnor]]/Table1[[#This Row],[Antal kvinnor I kommunen]])</f>
        <v>4.565602836879433E-2</v>
      </c>
    </row>
    <row r="195" spans="1:12" x14ac:dyDescent="0.2">
      <c r="A195">
        <v>2001</v>
      </c>
      <c r="B195" t="s">
        <v>305</v>
      </c>
      <c r="C195" s="1" t="s">
        <v>194</v>
      </c>
      <c r="D195">
        <v>6143</v>
      </c>
      <c r="E195">
        <v>2874</v>
      </c>
      <c r="F195">
        <v>3269</v>
      </c>
      <c r="G195">
        <v>39308</v>
      </c>
      <c r="H195">
        <v>41440</v>
      </c>
      <c r="I195">
        <v>80748</v>
      </c>
      <c r="J195" s="3">
        <f>Table1[[#This Row],[Totalt antal utrikes fodda]]/Table2[[#This Row],[Befolkning]]</f>
        <v>7.6076187645514437E-2</v>
      </c>
      <c r="K195" s="3">
        <f>(Table1[[#This Row],[Antal utrikes fodda man]]/Table1[[#This Row],[Antal man I kommunen]])</f>
        <v>7.3114887554696251E-2</v>
      </c>
      <c r="L195" s="3">
        <f>(Table1[[#This Row],[Antal utrikes fodda kvinnor]]/Table1[[#This Row],[Antal kvinnor I kommunen]])</f>
        <v>7.8885135135135134E-2</v>
      </c>
    </row>
    <row r="196" spans="1:12" x14ac:dyDescent="0.2">
      <c r="A196">
        <v>2001</v>
      </c>
      <c r="B196" t="s">
        <v>305</v>
      </c>
      <c r="C196" s="1" t="s">
        <v>195</v>
      </c>
      <c r="D196">
        <v>1568</v>
      </c>
      <c r="E196">
        <v>756</v>
      </c>
      <c r="F196">
        <v>812</v>
      </c>
      <c r="G196">
        <v>11872</v>
      </c>
      <c r="H196">
        <v>12097</v>
      </c>
      <c r="I196">
        <v>23969</v>
      </c>
      <c r="J196" s="3">
        <f>Table1[[#This Row],[Totalt antal utrikes fodda]]/Table2[[#This Row],[Befolkning]]</f>
        <v>6.5417831365513796E-2</v>
      </c>
      <c r="K196" s="3">
        <f>(Table1[[#This Row],[Antal utrikes fodda man]]/Table1[[#This Row],[Antal man I kommunen]])</f>
        <v>6.3679245283018868E-2</v>
      </c>
      <c r="L196" s="3">
        <f>(Table1[[#This Row],[Antal utrikes fodda kvinnor]]/Table1[[#This Row],[Antal kvinnor I kommunen]])</f>
        <v>6.7124080350500118E-2</v>
      </c>
    </row>
    <row r="197" spans="1:12" x14ac:dyDescent="0.2">
      <c r="A197">
        <v>2001</v>
      </c>
      <c r="B197" t="s">
        <v>305</v>
      </c>
      <c r="C197" s="1" t="s">
        <v>196</v>
      </c>
      <c r="D197">
        <v>767</v>
      </c>
      <c r="E197">
        <v>374</v>
      </c>
      <c r="F197">
        <v>393</v>
      </c>
      <c r="G197">
        <v>5671</v>
      </c>
      <c r="H197">
        <v>5718</v>
      </c>
      <c r="I197">
        <v>11389</v>
      </c>
      <c r="J197" s="3">
        <f>Table1[[#This Row],[Totalt antal utrikes fodda]]/Table2[[#This Row],[Befolkning]]</f>
        <v>6.7345684432347008E-2</v>
      </c>
      <c r="K197" s="3">
        <f>(Table1[[#This Row],[Antal utrikes fodda man]]/Table1[[#This Row],[Antal man I kommunen]])</f>
        <v>6.5949567977429027E-2</v>
      </c>
      <c r="L197" s="3">
        <f>(Table1[[#This Row],[Antal utrikes fodda kvinnor]]/Table1[[#This Row],[Antal kvinnor I kommunen]])</f>
        <v>6.8730325288562433E-2</v>
      </c>
    </row>
    <row r="198" spans="1:12" x14ac:dyDescent="0.2">
      <c r="A198">
        <v>2001</v>
      </c>
      <c r="B198" t="s">
        <v>305</v>
      </c>
      <c r="C198" s="1" t="s">
        <v>197</v>
      </c>
      <c r="D198">
        <v>687</v>
      </c>
      <c r="E198">
        <v>325</v>
      </c>
      <c r="F198">
        <v>362</v>
      </c>
      <c r="G198">
        <v>7027</v>
      </c>
      <c r="H198">
        <v>6896</v>
      </c>
      <c r="I198">
        <v>13923</v>
      </c>
      <c r="J198" s="3">
        <f>Table1[[#This Row],[Totalt antal utrikes fodda]]/Table2[[#This Row],[Befolkning]]</f>
        <v>4.93428140486964E-2</v>
      </c>
      <c r="K198" s="3">
        <f>(Table1[[#This Row],[Antal utrikes fodda man]]/Table1[[#This Row],[Antal man I kommunen]])</f>
        <v>4.6250177885299559E-2</v>
      </c>
      <c r="L198" s="3">
        <f>(Table1[[#This Row],[Antal utrikes fodda kvinnor]]/Table1[[#This Row],[Antal kvinnor I kommunen]])</f>
        <v>5.2494199535962877E-2</v>
      </c>
    </row>
    <row r="199" spans="1:12" x14ac:dyDescent="0.2">
      <c r="A199">
        <v>2001</v>
      </c>
      <c r="B199" t="s">
        <v>305</v>
      </c>
      <c r="C199" s="1" t="s">
        <v>198</v>
      </c>
      <c r="D199">
        <v>1929</v>
      </c>
      <c r="E199">
        <v>892</v>
      </c>
      <c r="F199">
        <v>1037</v>
      </c>
      <c r="G199">
        <v>12853</v>
      </c>
      <c r="H199">
        <v>13339</v>
      </c>
      <c r="I199">
        <v>26192</v>
      </c>
      <c r="J199" s="3">
        <f>Table1[[#This Row],[Totalt antal utrikes fodda]]/Table2[[#This Row],[Befolkning]]</f>
        <v>7.3648442272449599E-2</v>
      </c>
      <c r="K199" s="3">
        <f>(Table1[[#This Row],[Antal utrikes fodda man]]/Table1[[#This Row],[Antal man I kommunen]])</f>
        <v>6.9400140045125652E-2</v>
      </c>
      <c r="L199" s="3">
        <f>(Table1[[#This Row],[Antal utrikes fodda kvinnor]]/Table1[[#This Row],[Antal kvinnor I kommunen]])</f>
        <v>7.7741959667141466E-2</v>
      </c>
    </row>
    <row r="200" spans="1:12" x14ac:dyDescent="0.2">
      <c r="A200">
        <v>2001</v>
      </c>
      <c r="B200" t="s">
        <v>305</v>
      </c>
      <c r="C200" s="1" t="s">
        <v>199</v>
      </c>
      <c r="D200">
        <v>785</v>
      </c>
      <c r="E200">
        <v>383</v>
      </c>
      <c r="F200">
        <v>402</v>
      </c>
      <c r="G200">
        <v>8215</v>
      </c>
      <c r="H200">
        <v>8213</v>
      </c>
      <c r="I200">
        <v>16428</v>
      </c>
      <c r="J200" s="3">
        <f>Table1[[#This Row],[Totalt antal utrikes fodda]]/Table2[[#This Row],[Befolkning]]</f>
        <v>4.778427075724373E-2</v>
      </c>
      <c r="K200" s="3">
        <f>(Table1[[#This Row],[Antal utrikes fodda man]]/Table1[[#This Row],[Antal man I kommunen]])</f>
        <v>4.6622032866707241E-2</v>
      </c>
      <c r="L200" s="3">
        <f>(Table1[[#This Row],[Antal utrikes fodda kvinnor]]/Table1[[#This Row],[Antal kvinnor I kommunen]])</f>
        <v>4.8946791671739924E-2</v>
      </c>
    </row>
    <row r="201" spans="1:12" x14ac:dyDescent="0.2">
      <c r="A201">
        <v>2001</v>
      </c>
      <c r="B201" t="s">
        <v>306</v>
      </c>
      <c r="C201" s="1" t="s">
        <v>200</v>
      </c>
      <c r="D201">
        <v>258</v>
      </c>
      <c r="E201">
        <v>124</v>
      </c>
      <c r="F201">
        <v>134</v>
      </c>
      <c r="G201">
        <v>3663</v>
      </c>
      <c r="H201">
        <v>3370</v>
      </c>
      <c r="I201">
        <v>7033</v>
      </c>
      <c r="J201" s="3">
        <f>Table1[[#This Row],[Totalt antal utrikes fodda]]/Table2[[#This Row],[Befolkning]]</f>
        <v>3.6684203042798236E-2</v>
      </c>
      <c r="K201" s="3">
        <f>(Table1[[#This Row],[Antal utrikes fodda man]]/Table1[[#This Row],[Antal man I kommunen]])</f>
        <v>3.385203385203385E-2</v>
      </c>
      <c r="L201" s="3">
        <f>(Table1[[#This Row],[Antal utrikes fodda kvinnor]]/Table1[[#This Row],[Antal kvinnor I kommunen]])</f>
        <v>3.9762611275964393E-2</v>
      </c>
    </row>
    <row r="202" spans="1:12" x14ac:dyDescent="0.2">
      <c r="A202">
        <v>2001</v>
      </c>
      <c r="B202" t="s">
        <v>306</v>
      </c>
      <c r="C202" s="1" t="s">
        <v>201</v>
      </c>
      <c r="D202">
        <v>751</v>
      </c>
      <c r="E202">
        <v>369</v>
      </c>
      <c r="F202">
        <v>382</v>
      </c>
      <c r="G202">
        <v>3336</v>
      </c>
      <c r="H202">
        <v>3241</v>
      </c>
      <c r="I202">
        <v>6577</v>
      </c>
      <c r="J202" s="3">
        <f>Table1[[#This Row],[Totalt antal utrikes fodda]]/Table2[[#This Row],[Befolkning]]</f>
        <v>0.11418579899650297</v>
      </c>
      <c r="K202" s="3">
        <f>(Table1[[#This Row],[Antal utrikes fodda man]]/Table1[[#This Row],[Antal man I kommunen]])</f>
        <v>0.11061151079136691</v>
      </c>
      <c r="L202" s="3">
        <f>(Table1[[#This Row],[Antal utrikes fodda kvinnor]]/Table1[[#This Row],[Antal kvinnor I kommunen]])</f>
        <v>0.11786485652576366</v>
      </c>
    </row>
    <row r="203" spans="1:12" x14ac:dyDescent="0.2">
      <c r="A203">
        <v>2001</v>
      </c>
      <c r="B203" t="s">
        <v>306</v>
      </c>
      <c r="C203" s="1" t="s">
        <v>202</v>
      </c>
      <c r="D203">
        <v>1098</v>
      </c>
      <c r="E203">
        <v>536</v>
      </c>
      <c r="F203">
        <v>562</v>
      </c>
      <c r="G203">
        <v>7881</v>
      </c>
      <c r="H203">
        <v>7746</v>
      </c>
      <c r="I203">
        <v>15627</v>
      </c>
      <c r="J203" s="3">
        <f>Table1[[#This Row],[Totalt antal utrikes fodda]]/Table2[[#This Row],[Befolkning]]</f>
        <v>7.0263006335189102E-2</v>
      </c>
      <c r="K203" s="3">
        <f>(Table1[[#This Row],[Antal utrikes fodda man]]/Table1[[#This Row],[Antal man I kommunen]])</f>
        <v>6.8011673645476459E-2</v>
      </c>
      <c r="L203" s="3">
        <f>(Table1[[#This Row],[Antal utrikes fodda kvinnor]]/Table1[[#This Row],[Antal kvinnor I kommunen]])</f>
        <v>7.2553576039246059E-2</v>
      </c>
    </row>
    <row r="204" spans="1:12" x14ac:dyDescent="0.2">
      <c r="A204">
        <v>2001</v>
      </c>
      <c r="B204" t="s">
        <v>306</v>
      </c>
      <c r="C204" s="1" t="s">
        <v>203</v>
      </c>
      <c r="D204">
        <v>911</v>
      </c>
      <c r="E204">
        <v>480</v>
      </c>
      <c r="F204">
        <v>431</v>
      </c>
      <c r="G204">
        <v>5362</v>
      </c>
      <c r="H204">
        <v>5071</v>
      </c>
      <c r="I204">
        <v>10433</v>
      </c>
      <c r="J204" s="3">
        <f>Table1[[#This Row],[Totalt antal utrikes fodda]]/Table2[[#This Row],[Befolkning]]</f>
        <v>8.7319083676794793E-2</v>
      </c>
      <c r="K204" s="3">
        <f>(Table1[[#This Row],[Antal utrikes fodda man]]/Table1[[#This Row],[Antal man I kommunen]])</f>
        <v>8.9518836255128686E-2</v>
      </c>
      <c r="L204" s="3">
        <f>(Table1[[#This Row],[Antal utrikes fodda kvinnor]]/Table1[[#This Row],[Antal kvinnor I kommunen]])</f>
        <v>8.4993098008282392E-2</v>
      </c>
    </row>
    <row r="205" spans="1:12" x14ac:dyDescent="0.2">
      <c r="A205">
        <v>2001</v>
      </c>
      <c r="B205" t="s">
        <v>306</v>
      </c>
      <c r="C205" s="1" t="s">
        <v>204</v>
      </c>
      <c r="D205">
        <v>951</v>
      </c>
      <c r="E205">
        <v>464</v>
      </c>
      <c r="F205">
        <v>487</v>
      </c>
      <c r="G205">
        <v>3938</v>
      </c>
      <c r="H205">
        <v>3941</v>
      </c>
      <c r="I205">
        <v>7879</v>
      </c>
      <c r="J205" s="3">
        <f>Table1[[#This Row],[Totalt antal utrikes fodda]]/Table2[[#This Row],[Befolkning]]</f>
        <v>0.12070059652240132</v>
      </c>
      <c r="K205" s="3">
        <f>(Table1[[#This Row],[Antal utrikes fodda man]]/Table1[[#This Row],[Antal man I kommunen]])</f>
        <v>0.11782630777044185</v>
      </c>
      <c r="L205" s="3">
        <f>(Table1[[#This Row],[Antal utrikes fodda kvinnor]]/Table1[[#This Row],[Antal kvinnor I kommunen]])</f>
        <v>0.12357269728495306</v>
      </c>
    </row>
    <row r="206" spans="1:12" x14ac:dyDescent="0.2">
      <c r="A206">
        <v>2001</v>
      </c>
      <c r="B206" t="s">
        <v>306</v>
      </c>
      <c r="C206" s="1" t="s">
        <v>205</v>
      </c>
      <c r="D206">
        <v>465</v>
      </c>
      <c r="E206">
        <v>224</v>
      </c>
      <c r="F206">
        <v>241</v>
      </c>
      <c r="G206">
        <v>2785</v>
      </c>
      <c r="H206">
        <v>2751</v>
      </c>
      <c r="I206">
        <v>5536</v>
      </c>
      <c r="J206" s="3">
        <f>Table1[[#This Row],[Totalt antal utrikes fodda]]/Table2[[#This Row],[Befolkning]]</f>
        <v>8.3995664739884388E-2</v>
      </c>
      <c r="K206" s="3">
        <f>(Table1[[#This Row],[Antal utrikes fodda man]]/Table1[[#This Row],[Antal man I kommunen]])</f>
        <v>8.0430879712746858E-2</v>
      </c>
      <c r="L206" s="3">
        <f>(Table1[[#This Row],[Antal utrikes fodda kvinnor]]/Table1[[#This Row],[Antal kvinnor I kommunen]])</f>
        <v>8.7604507451835692E-2</v>
      </c>
    </row>
    <row r="207" spans="1:12" x14ac:dyDescent="0.2">
      <c r="A207">
        <v>2001</v>
      </c>
      <c r="B207" t="s">
        <v>306</v>
      </c>
      <c r="C207" s="1" t="s">
        <v>206</v>
      </c>
      <c r="D207">
        <v>14743</v>
      </c>
      <c r="E207">
        <v>7042</v>
      </c>
      <c r="F207">
        <v>7701</v>
      </c>
      <c r="G207">
        <v>60411</v>
      </c>
      <c r="H207">
        <v>64462</v>
      </c>
      <c r="I207">
        <v>124873</v>
      </c>
      <c r="J207" s="3">
        <f>Table1[[#This Row],[Totalt antal utrikes fodda]]/Table2[[#This Row],[Befolkning]]</f>
        <v>0.11806395297622384</v>
      </c>
      <c r="K207" s="3">
        <f>(Table1[[#This Row],[Antal utrikes fodda man]]/Table1[[#This Row],[Antal man I kommunen]])</f>
        <v>0.11656817467017597</v>
      </c>
      <c r="L207" s="3">
        <f>(Table1[[#This Row],[Antal utrikes fodda kvinnor]]/Table1[[#This Row],[Antal kvinnor I kommunen]])</f>
        <v>0.11946573174893736</v>
      </c>
    </row>
    <row r="208" spans="1:12" x14ac:dyDescent="0.2">
      <c r="A208">
        <v>2001</v>
      </c>
      <c r="B208" t="s">
        <v>306</v>
      </c>
      <c r="C208" s="1" t="s">
        <v>207</v>
      </c>
      <c r="D208">
        <v>1415</v>
      </c>
      <c r="E208">
        <v>649</v>
      </c>
      <c r="F208">
        <v>766</v>
      </c>
      <c r="G208">
        <v>9386</v>
      </c>
      <c r="H208">
        <v>9549</v>
      </c>
      <c r="I208">
        <v>18935</v>
      </c>
      <c r="J208" s="3">
        <f>Table1[[#This Row],[Totalt antal utrikes fodda]]/Table2[[#This Row],[Befolkning]]</f>
        <v>7.4729337206231844E-2</v>
      </c>
      <c r="K208" s="3">
        <f>(Table1[[#This Row],[Antal utrikes fodda man]]/Table1[[#This Row],[Antal man I kommunen]])</f>
        <v>6.9145535904538674E-2</v>
      </c>
      <c r="L208" s="3">
        <f>(Table1[[#This Row],[Antal utrikes fodda kvinnor]]/Table1[[#This Row],[Antal kvinnor I kommunen]])</f>
        <v>8.0217823855901135E-2</v>
      </c>
    </row>
    <row r="209" spans="1:12" x14ac:dyDescent="0.2">
      <c r="A209">
        <v>2001</v>
      </c>
      <c r="B209" t="s">
        <v>306</v>
      </c>
      <c r="C209" s="1" t="s">
        <v>208</v>
      </c>
      <c r="D209">
        <v>510</v>
      </c>
      <c r="E209">
        <v>246</v>
      </c>
      <c r="F209">
        <v>264</v>
      </c>
      <c r="G209">
        <v>5762</v>
      </c>
      <c r="H209">
        <v>5721</v>
      </c>
      <c r="I209">
        <v>11483</v>
      </c>
      <c r="J209" s="3">
        <f>Table1[[#This Row],[Totalt antal utrikes fodda]]/Table2[[#This Row],[Befolkning]]</f>
        <v>4.4413480797700952E-2</v>
      </c>
      <c r="K209" s="3">
        <f>(Table1[[#This Row],[Antal utrikes fodda man]]/Table1[[#This Row],[Antal man I kommunen]])</f>
        <v>4.2693509198195069E-2</v>
      </c>
      <c r="L209" s="3">
        <f>(Table1[[#This Row],[Antal utrikes fodda kvinnor]]/Table1[[#This Row],[Antal kvinnor I kommunen]])</f>
        <v>4.6145778710015732E-2</v>
      </c>
    </row>
    <row r="210" spans="1:12" x14ac:dyDescent="0.2">
      <c r="A210">
        <v>2001</v>
      </c>
      <c r="B210" t="s">
        <v>306</v>
      </c>
      <c r="C210" s="1" t="s">
        <v>209</v>
      </c>
      <c r="D210">
        <v>3172</v>
      </c>
      <c r="E210">
        <v>1584</v>
      </c>
      <c r="F210">
        <v>1588</v>
      </c>
      <c r="G210">
        <v>15197</v>
      </c>
      <c r="H210">
        <v>15635</v>
      </c>
      <c r="I210">
        <v>30832</v>
      </c>
      <c r="J210" s="3">
        <f>Table1[[#This Row],[Totalt antal utrikes fodda]]/Table2[[#This Row],[Befolkning]]</f>
        <v>0.10288012454592631</v>
      </c>
      <c r="K210" s="3">
        <f>(Table1[[#This Row],[Antal utrikes fodda man]]/Table1[[#This Row],[Antal man I kommunen]])</f>
        <v>0.10423109824307429</v>
      </c>
      <c r="L210" s="3">
        <f>(Table1[[#This Row],[Antal utrikes fodda kvinnor]]/Table1[[#This Row],[Antal kvinnor I kommunen]])</f>
        <v>0.10156699712184201</v>
      </c>
    </row>
    <row r="211" spans="1:12" x14ac:dyDescent="0.2">
      <c r="A211">
        <v>2001</v>
      </c>
      <c r="B211" t="s">
        <v>306</v>
      </c>
      <c r="C211" s="1" t="s">
        <v>210</v>
      </c>
      <c r="D211">
        <v>710</v>
      </c>
      <c r="E211">
        <v>314</v>
      </c>
      <c r="F211">
        <v>396</v>
      </c>
      <c r="G211">
        <v>5155</v>
      </c>
      <c r="H211">
        <v>5301</v>
      </c>
      <c r="I211">
        <v>10456</v>
      </c>
      <c r="J211" s="3">
        <f>Table1[[#This Row],[Totalt antal utrikes fodda]]/Table2[[#This Row],[Befolkning]]</f>
        <v>6.790359602142311E-2</v>
      </c>
      <c r="K211" s="3">
        <f>(Table1[[#This Row],[Antal utrikes fodda man]]/Table1[[#This Row],[Antal man I kommunen]])</f>
        <v>6.0911736178467506E-2</v>
      </c>
      <c r="L211" s="3">
        <f>(Table1[[#This Row],[Antal utrikes fodda kvinnor]]/Table1[[#This Row],[Antal kvinnor I kommunen]])</f>
        <v>7.4702886247877756E-2</v>
      </c>
    </row>
    <row r="212" spans="1:12" x14ac:dyDescent="0.2">
      <c r="A212">
        <v>2001</v>
      </c>
      <c r="B212" t="s">
        <v>306</v>
      </c>
      <c r="C212" s="1" t="s">
        <v>211</v>
      </c>
      <c r="D212">
        <v>1758</v>
      </c>
      <c r="E212">
        <v>809</v>
      </c>
      <c r="F212">
        <v>949</v>
      </c>
      <c r="G212">
        <v>11776</v>
      </c>
      <c r="H212">
        <v>11697</v>
      </c>
      <c r="I212">
        <v>23473</v>
      </c>
      <c r="J212" s="3">
        <f>Table1[[#This Row],[Totalt antal utrikes fodda]]/Table2[[#This Row],[Befolkning]]</f>
        <v>7.489455970689729E-2</v>
      </c>
      <c r="K212" s="3">
        <f>(Table1[[#This Row],[Antal utrikes fodda man]]/Table1[[#This Row],[Antal man I kommunen]])</f>
        <v>6.8699048913043473E-2</v>
      </c>
      <c r="L212" s="3">
        <f>(Table1[[#This Row],[Antal utrikes fodda kvinnor]]/Table1[[#This Row],[Antal kvinnor I kommunen]])</f>
        <v>8.1131914166025471E-2</v>
      </c>
    </row>
    <row r="213" spans="1:12" x14ac:dyDescent="0.2">
      <c r="A213">
        <v>2001</v>
      </c>
      <c r="B213" t="s">
        <v>307</v>
      </c>
      <c r="C213" s="1" t="s">
        <v>212</v>
      </c>
      <c r="D213">
        <v>600</v>
      </c>
      <c r="E213">
        <v>291</v>
      </c>
      <c r="F213">
        <v>309</v>
      </c>
      <c r="G213">
        <v>2461</v>
      </c>
      <c r="H213">
        <v>2376</v>
      </c>
      <c r="I213">
        <v>4837</v>
      </c>
      <c r="J213" s="3">
        <f>Table1[[#This Row],[Totalt antal utrikes fodda]]/Table2[[#This Row],[Befolkning]]</f>
        <v>0.12404382881951623</v>
      </c>
      <c r="K213" s="3">
        <f>(Table1[[#This Row],[Antal utrikes fodda man]]/Table1[[#This Row],[Antal man I kommunen]])</f>
        <v>0.11824461600975213</v>
      </c>
      <c r="L213" s="3">
        <f>(Table1[[#This Row],[Antal utrikes fodda kvinnor]]/Table1[[#This Row],[Antal kvinnor I kommunen]])</f>
        <v>0.13005050505050506</v>
      </c>
    </row>
    <row r="214" spans="1:12" x14ac:dyDescent="0.2">
      <c r="A214">
        <v>2001</v>
      </c>
      <c r="B214" t="s">
        <v>307</v>
      </c>
      <c r="C214" s="1" t="s">
        <v>213</v>
      </c>
      <c r="D214">
        <v>1809</v>
      </c>
      <c r="E214">
        <v>901</v>
      </c>
      <c r="F214">
        <v>908</v>
      </c>
      <c r="G214">
        <v>5223</v>
      </c>
      <c r="H214">
        <v>5023</v>
      </c>
      <c r="I214">
        <v>10246</v>
      </c>
      <c r="J214" s="3">
        <f>Table1[[#This Row],[Totalt antal utrikes fodda]]/Table2[[#This Row],[Befolkning]]</f>
        <v>0.17655670505563145</v>
      </c>
      <c r="K214" s="3">
        <f>(Table1[[#This Row],[Antal utrikes fodda man]]/Table1[[#This Row],[Antal man I kommunen]])</f>
        <v>0.17250622247750336</v>
      </c>
      <c r="L214" s="3">
        <f>(Table1[[#This Row],[Antal utrikes fodda kvinnor]]/Table1[[#This Row],[Antal kvinnor I kommunen]])</f>
        <v>0.1807684650607207</v>
      </c>
    </row>
    <row r="215" spans="1:12" x14ac:dyDescent="0.2">
      <c r="A215">
        <v>2001</v>
      </c>
      <c r="B215" t="s">
        <v>307</v>
      </c>
      <c r="C215" s="1" t="s">
        <v>214</v>
      </c>
      <c r="D215">
        <v>870</v>
      </c>
      <c r="E215">
        <v>411</v>
      </c>
      <c r="F215">
        <v>459</v>
      </c>
      <c r="G215">
        <v>4133</v>
      </c>
      <c r="H215">
        <v>4052</v>
      </c>
      <c r="I215">
        <v>8185</v>
      </c>
      <c r="J215" s="3">
        <f>Table1[[#This Row],[Totalt antal utrikes fodda]]/Table2[[#This Row],[Befolkning]]</f>
        <v>0.1062919975565058</v>
      </c>
      <c r="K215" s="3">
        <f>(Table1[[#This Row],[Antal utrikes fodda man]]/Table1[[#This Row],[Antal man I kommunen]])</f>
        <v>9.944350350834745E-2</v>
      </c>
      <c r="L215" s="3">
        <f>(Table1[[#This Row],[Antal utrikes fodda kvinnor]]/Table1[[#This Row],[Antal kvinnor I kommunen]])</f>
        <v>0.11327739387956565</v>
      </c>
    </row>
    <row r="216" spans="1:12" x14ac:dyDescent="0.2">
      <c r="A216">
        <v>2001</v>
      </c>
      <c r="B216" t="s">
        <v>307</v>
      </c>
      <c r="C216" s="1" t="s">
        <v>215</v>
      </c>
      <c r="D216">
        <v>2424</v>
      </c>
      <c r="E216">
        <v>1215</v>
      </c>
      <c r="F216">
        <v>1209</v>
      </c>
      <c r="G216">
        <v>7522</v>
      </c>
      <c r="H216">
        <v>7530</v>
      </c>
      <c r="I216">
        <v>15052</v>
      </c>
      <c r="J216" s="3">
        <f>Table1[[#This Row],[Totalt antal utrikes fodda]]/Table2[[#This Row],[Befolkning]]</f>
        <v>0.16104172203029499</v>
      </c>
      <c r="K216" s="3">
        <f>(Table1[[#This Row],[Antal utrikes fodda man]]/Table1[[#This Row],[Antal man I kommunen]])</f>
        <v>0.16152618984312683</v>
      </c>
      <c r="L216" s="3">
        <f>(Table1[[#This Row],[Antal utrikes fodda kvinnor]]/Table1[[#This Row],[Antal kvinnor I kommunen]])</f>
        <v>0.16055776892430279</v>
      </c>
    </row>
    <row r="217" spans="1:12" x14ac:dyDescent="0.2">
      <c r="A217">
        <v>2001</v>
      </c>
      <c r="B217" t="s">
        <v>307</v>
      </c>
      <c r="C217" s="1" t="s">
        <v>216</v>
      </c>
      <c r="D217">
        <v>512</v>
      </c>
      <c r="E217">
        <v>232</v>
      </c>
      <c r="F217">
        <v>280</v>
      </c>
      <c r="G217">
        <v>2987</v>
      </c>
      <c r="H217">
        <v>2941</v>
      </c>
      <c r="I217">
        <v>5928</v>
      </c>
      <c r="J217" s="3">
        <f>Table1[[#This Row],[Totalt antal utrikes fodda]]/Table2[[#This Row],[Befolkning]]</f>
        <v>8.6369770580296892E-2</v>
      </c>
      <c r="K217" s="3">
        <f>(Table1[[#This Row],[Antal utrikes fodda man]]/Table1[[#This Row],[Antal man I kommunen]])</f>
        <v>7.7669902912621352E-2</v>
      </c>
      <c r="L217" s="3">
        <f>(Table1[[#This Row],[Antal utrikes fodda kvinnor]]/Table1[[#This Row],[Antal kvinnor I kommunen]])</f>
        <v>9.520571234274057E-2</v>
      </c>
    </row>
    <row r="218" spans="1:12" x14ac:dyDescent="0.2">
      <c r="A218">
        <v>2001</v>
      </c>
      <c r="B218" t="s">
        <v>307</v>
      </c>
      <c r="C218" s="1" t="s">
        <v>217</v>
      </c>
      <c r="D218">
        <v>19254</v>
      </c>
      <c r="E218">
        <v>9208</v>
      </c>
      <c r="F218">
        <v>10046</v>
      </c>
      <c r="G218">
        <v>63164</v>
      </c>
      <c r="H218">
        <v>64635</v>
      </c>
      <c r="I218">
        <v>127799</v>
      </c>
      <c r="J218" s="3">
        <f>Table1[[#This Row],[Totalt antal utrikes fodda]]/Table2[[#This Row],[Befolkning]]</f>
        <v>0.15065845585646209</v>
      </c>
      <c r="K218" s="3">
        <f>(Table1[[#This Row],[Antal utrikes fodda man]]/Table1[[#This Row],[Antal man I kommunen]])</f>
        <v>0.14577924134000381</v>
      </c>
      <c r="L218" s="3">
        <f>(Table1[[#This Row],[Antal utrikes fodda kvinnor]]/Table1[[#This Row],[Antal kvinnor I kommunen]])</f>
        <v>0.15542662644078287</v>
      </c>
    </row>
    <row r="219" spans="1:12" x14ac:dyDescent="0.2">
      <c r="A219">
        <v>2001</v>
      </c>
      <c r="B219" t="s">
        <v>307</v>
      </c>
      <c r="C219" s="1" t="s">
        <v>218</v>
      </c>
      <c r="D219">
        <v>1583</v>
      </c>
      <c r="E219">
        <v>754</v>
      </c>
      <c r="F219">
        <v>829</v>
      </c>
      <c r="G219">
        <v>10679</v>
      </c>
      <c r="H219">
        <v>10856</v>
      </c>
      <c r="I219">
        <v>21535</v>
      </c>
      <c r="J219" s="3">
        <f>Table1[[#This Row],[Totalt antal utrikes fodda]]/Table2[[#This Row],[Befolkning]]</f>
        <v>7.3508242396099377E-2</v>
      </c>
      <c r="K219" s="3">
        <f>(Table1[[#This Row],[Antal utrikes fodda man]]/Table1[[#This Row],[Antal man I kommunen]])</f>
        <v>7.0605861972094772E-2</v>
      </c>
      <c r="L219" s="3">
        <f>(Table1[[#This Row],[Antal utrikes fodda kvinnor]]/Table1[[#This Row],[Antal kvinnor I kommunen]])</f>
        <v>7.6363301400147382E-2</v>
      </c>
    </row>
    <row r="220" spans="1:12" x14ac:dyDescent="0.2">
      <c r="A220">
        <v>2001</v>
      </c>
      <c r="B220" t="s">
        <v>307</v>
      </c>
      <c r="C220" s="1" t="s">
        <v>219</v>
      </c>
      <c r="D220">
        <v>1979</v>
      </c>
      <c r="E220">
        <v>948</v>
      </c>
      <c r="F220">
        <v>1031</v>
      </c>
      <c r="G220">
        <v>6114</v>
      </c>
      <c r="H220">
        <v>6156</v>
      </c>
      <c r="I220">
        <v>12270</v>
      </c>
      <c r="J220" s="3">
        <f>Table1[[#This Row],[Totalt antal utrikes fodda]]/Table2[[#This Row],[Befolkning]]</f>
        <v>0.16128769356153219</v>
      </c>
      <c r="K220" s="3">
        <f>(Table1[[#This Row],[Antal utrikes fodda man]]/Table1[[#This Row],[Antal man I kommunen]])</f>
        <v>0.155053974484789</v>
      </c>
      <c r="L220" s="3">
        <f>(Table1[[#This Row],[Antal utrikes fodda kvinnor]]/Table1[[#This Row],[Antal kvinnor I kommunen]])</f>
        <v>0.1674788823911631</v>
      </c>
    </row>
    <row r="221" spans="1:12" x14ac:dyDescent="0.2">
      <c r="A221">
        <v>2001</v>
      </c>
      <c r="B221" t="s">
        <v>307</v>
      </c>
      <c r="C221" s="1" t="s">
        <v>220</v>
      </c>
      <c r="D221">
        <v>3466</v>
      </c>
      <c r="E221">
        <v>1688</v>
      </c>
      <c r="F221">
        <v>1778</v>
      </c>
      <c r="G221">
        <v>12354</v>
      </c>
      <c r="H221">
        <v>12396</v>
      </c>
      <c r="I221">
        <v>24750</v>
      </c>
      <c r="J221" s="3">
        <f>Table1[[#This Row],[Totalt antal utrikes fodda]]/Table2[[#This Row],[Befolkning]]</f>
        <v>0.14004040404040405</v>
      </c>
      <c r="K221" s="3">
        <f>(Table1[[#This Row],[Antal utrikes fodda man]]/Table1[[#This Row],[Antal man I kommunen]])</f>
        <v>0.13663590739841347</v>
      </c>
      <c r="L221" s="3">
        <f>(Table1[[#This Row],[Antal utrikes fodda kvinnor]]/Table1[[#This Row],[Antal kvinnor I kommunen]])</f>
        <v>0.14343336560180703</v>
      </c>
    </row>
    <row r="222" spans="1:12" x14ac:dyDescent="0.2">
      <c r="A222">
        <v>2001</v>
      </c>
      <c r="B222" t="s">
        <v>307</v>
      </c>
      <c r="C222" s="1" t="s">
        <v>221</v>
      </c>
      <c r="D222">
        <v>1000</v>
      </c>
      <c r="E222">
        <v>459</v>
      </c>
      <c r="F222">
        <v>541</v>
      </c>
      <c r="G222">
        <v>6807</v>
      </c>
      <c r="H222">
        <v>6809</v>
      </c>
      <c r="I222">
        <v>13616</v>
      </c>
      <c r="J222" s="3">
        <f>Table1[[#This Row],[Totalt antal utrikes fodda]]/Table2[[#This Row],[Befolkning]]</f>
        <v>7.3443008225616918E-2</v>
      </c>
      <c r="K222" s="3">
        <f>(Table1[[#This Row],[Antal utrikes fodda man]]/Table1[[#This Row],[Antal man I kommunen]])</f>
        <v>6.743058616130454E-2</v>
      </c>
      <c r="L222" s="3">
        <f>(Table1[[#This Row],[Antal utrikes fodda kvinnor]]/Table1[[#This Row],[Antal kvinnor I kommunen]])</f>
        <v>7.9453664267880753E-2</v>
      </c>
    </row>
    <row r="223" spans="1:12" x14ac:dyDescent="0.2">
      <c r="A223">
        <v>2001</v>
      </c>
      <c r="B223" t="s">
        <v>308</v>
      </c>
      <c r="C223" s="1" t="s">
        <v>222</v>
      </c>
      <c r="D223">
        <v>236</v>
      </c>
      <c r="E223">
        <v>95</v>
      </c>
      <c r="F223">
        <v>141</v>
      </c>
      <c r="G223">
        <v>3645</v>
      </c>
      <c r="H223">
        <v>3574</v>
      </c>
      <c r="I223">
        <v>7219</v>
      </c>
      <c r="J223" s="3">
        <f>Table1[[#This Row],[Totalt antal utrikes fodda]]/Table2[[#This Row],[Befolkning]]</f>
        <v>3.269150851918548E-2</v>
      </c>
      <c r="K223" s="3">
        <f>(Table1[[#This Row],[Antal utrikes fodda man]]/Table1[[#This Row],[Antal man I kommunen]])</f>
        <v>2.6063100137174212E-2</v>
      </c>
      <c r="L223" s="3">
        <f>(Table1[[#This Row],[Antal utrikes fodda kvinnor]]/Table1[[#This Row],[Antal kvinnor I kommunen]])</f>
        <v>3.9451594851706774E-2</v>
      </c>
    </row>
    <row r="224" spans="1:12" x14ac:dyDescent="0.2">
      <c r="A224">
        <v>2001</v>
      </c>
      <c r="B224" t="s">
        <v>308</v>
      </c>
      <c r="C224" s="1" t="s">
        <v>223</v>
      </c>
      <c r="D224">
        <v>507</v>
      </c>
      <c r="E224">
        <v>190</v>
      </c>
      <c r="F224">
        <v>317</v>
      </c>
      <c r="G224">
        <v>5404</v>
      </c>
      <c r="H224">
        <v>5236</v>
      </c>
      <c r="I224">
        <v>10640</v>
      </c>
      <c r="J224" s="3">
        <f>Table1[[#This Row],[Totalt antal utrikes fodda]]/Table2[[#This Row],[Befolkning]]</f>
        <v>4.7650375939849623E-2</v>
      </c>
      <c r="K224" s="3">
        <f>(Table1[[#This Row],[Antal utrikes fodda man]]/Table1[[#This Row],[Antal man I kommunen]])</f>
        <v>3.5159141376757956E-2</v>
      </c>
      <c r="L224" s="3">
        <f>(Table1[[#This Row],[Antal utrikes fodda kvinnor]]/Table1[[#This Row],[Antal kvinnor I kommunen]])</f>
        <v>6.0542398777692893E-2</v>
      </c>
    </row>
    <row r="225" spans="1:12" x14ac:dyDescent="0.2">
      <c r="A225">
        <v>2001</v>
      </c>
      <c r="B225" t="s">
        <v>308</v>
      </c>
      <c r="C225" s="1" t="s">
        <v>224</v>
      </c>
      <c r="D225">
        <v>483</v>
      </c>
      <c r="E225">
        <v>252</v>
      </c>
      <c r="F225">
        <v>231</v>
      </c>
      <c r="G225">
        <v>5099</v>
      </c>
      <c r="H225">
        <v>4951</v>
      </c>
      <c r="I225">
        <v>10050</v>
      </c>
      <c r="J225" s="3">
        <f>Table1[[#This Row],[Totalt antal utrikes fodda]]/Table2[[#This Row],[Befolkning]]</f>
        <v>4.8059701492537313E-2</v>
      </c>
      <c r="K225" s="3">
        <f>(Table1[[#This Row],[Antal utrikes fodda man]]/Table1[[#This Row],[Antal man I kommunen]])</f>
        <v>4.9421455187291623E-2</v>
      </c>
      <c r="L225" s="3">
        <f>(Table1[[#This Row],[Antal utrikes fodda kvinnor]]/Table1[[#This Row],[Antal kvinnor I kommunen]])</f>
        <v>4.6657240961421938E-2</v>
      </c>
    </row>
    <row r="226" spans="1:12" x14ac:dyDescent="0.2">
      <c r="A226">
        <v>2001</v>
      </c>
      <c r="B226" t="s">
        <v>308</v>
      </c>
      <c r="C226" s="1" t="s">
        <v>225</v>
      </c>
      <c r="D226">
        <v>669</v>
      </c>
      <c r="E226">
        <v>311</v>
      </c>
      <c r="F226">
        <v>358</v>
      </c>
      <c r="G226">
        <v>7596</v>
      </c>
      <c r="H226">
        <v>7717</v>
      </c>
      <c r="I226">
        <v>15313</v>
      </c>
      <c r="J226" s="3">
        <f>Table1[[#This Row],[Totalt antal utrikes fodda]]/Table2[[#This Row],[Befolkning]]</f>
        <v>4.368836935936786E-2</v>
      </c>
      <c r="K226" s="3">
        <f>(Table1[[#This Row],[Antal utrikes fodda man]]/Table1[[#This Row],[Antal man I kommunen]])</f>
        <v>4.0942601369141657E-2</v>
      </c>
      <c r="L226" s="3">
        <f>(Table1[[#This Row],[Antal utrikes fodda kvinnor]]/Table1[[#This Row],[Antal kvinnor I kommunen]])</f>
        <v>4.6391084618375017E-2</v>
      </c>
    </row>
    <row r="227" spans="1:12" x14ac:dyDescent="0.2">
      <c r="A227">
        <v>2001</v>
      </c>
      <c r="B227" t="s">
        <v>308</v>
      </c>
      <c r="C227" s="1" t="s">
        <v>226</v>
      </c>
      <c r="D227">
        <v>395</v>
      </c>
      <c r="E227">
        <v>177</v>
      </c>
      <c r="F227">
        <v>218</v>
      </c>
      <c r="G227">
        <v>5340</v>
      </c>
      <c r="H227">
        <v>5516</v>
      </c>
      <c r="I227">
        <v>10856</v>
      </c>
      <c r="J227" s="3">
        <f>Table1[[#This Row],[Totalt antal utrikes fodda]]/Table2[[#This Row],[Befolkning]]</f>
        <v>3.6385408990420046E-2</v>
      </c>
      <c r="K227" s="3">
        <f>(Table1[[#This Row],[Antal utrikes fodda man]]/Table1[[#This Row],[Antal man I kommunen]])</f>
        <v>3.314606741573034E-2</v>
      </c>
      <c r="L227" s="3">
        <f>(Table1[[#This Row],[Antal utrikes fodda kvinnor]]/Table1[[#This Row],[Antal kvinnor I kommunen]])</f>
        <v>3.9521392313270488E-2</v>
      </c>
    </row>
    <row r="228" spans="1:12" x14ac:dyDescent="0.2">
      <c r="A228">
        <v>2001</v>
      </c>
      <c r="B228" t="s">
        <v>308</v>
      </c>
      <c r="C228" s="1" t="s">
        <v>227</v>
      </c>
      <c r="D228">
        <v>305</v>
      </c>
      <c r="E228">
        <v>139</v>
      </c>
      <c r="F228">
        <v>166</v>
      </c>
      <c r="G228">
        <v>3452</v>
      </c>
      <c r="H228">
        <v>3527</v>
      </c>
      <c r="I228">
        <v>6979</v>
      </c>
      <c r="J228" s="3">
        <f>Table1[[#This Row],[Totalt antal utrikes fodda]]/Table2[[#This Row],[Befolkning]]</f>
        <v>4.3702536179968478E-2</v>
      </c>
      <c r="K228" s="3">
        <f>(Table1[[#This Row],[Antal utrikes fodda man]]/Table1[[#This Row],[Antal man I kommunen]])</f>
        <v>4.0266512166859794E-2</v>
      </c>
      <c r="L228" s="3">
        <f>(Table1[[#This Row],[Antal utrikes fodda kvinnor]]/Table1[[#This Row],[Antal kvinnor I kommunen]])</f>
        <v>4.7065494754749075E-2</v>
      </c>
    </row>
    <row r="229" spans="1:12" x14ac:dyDescent="0.2">
      <c r="A229">
        <v>2001</v>
      </c>
      <c r="B229" t="s">
        <v>308</v>
      </c>
      <c r="C229" s="1" t="s">
        <v>228</v>
      </c>
      <c r="D229">
        <v>234</v>
      </c>
      <c r="E229">
        <v>91</v>
      </c>
      <c r="F229">
        <v>143</v>
      </c>
      <c r="G229">
        <v>3876</v>
      </c>
      <c r="H229">
        <v>3776</v>
      </c>
      <c r="I229">
        <v>7652</v>
      </c>
      <c r="J229" s="3">
        <f>Table1[[#This Row],[Totalt antal utrikes fodda]]/Table2[[#This Row],[Befolkning]]</f>
        <v>3.0580240460010455E-2</v>
      </c>
      <c r="K229" s="3">
        <f>(Table1[[#This Row],[Antal utrikes fodda man]]/Table1[[#This Row],[Antal man I kommunen]])</f>
        <v>2.3477812177502579E-2</v>
      </c>
      <c r="L229" s="3">
        <f>(Table1[[#This Row],[Antal utrikes fodda kvinnor]]/Table1[[#This Row],[Antal kvinnor I kommunen]])</f>
        <v>3.787076271186441E-2</v>
      </c>
    </row>
    <row r="230" spans="1:12" x14ac:dyDescent="0.2">
      <c r="A230">
        <v>2001</v>
      </c>
      <c r="B230" t="s">
        <v>308</v>
      </c>
      <c r="C230" s="1" t="s">
        <v>229</v>
      </c>
      <c r="D230">
        <v>823</v>
      </c>
      <c r="E230">
        <v>401</v>
      </c>
      <c r="F230">
        <v>422</v>
      </c>
      <c r="G230">
        <v>5730</v>
      </c>
      <c r="H230">
        <v>5627</v>
      </c>
      <c r="I230">
        <v>11357</v>
      </c>
      <c r="J230" s="3">
        <f>Table1[[#This Row],[Totalt antal utrikes fodda]]/Table2[[#This Row],[Befolkning]]</f>
        <v>7.246632033107335E-2</v>
      </c>
      <c r="K230" s="3">
        <f>(Table1[[#This Row],[Antal utrikes fodda man]]/Table1[[#This Row],[Antal man I kommunen]])</f>
        <v>6.9982547993019201E-2</v>
      </c>
      <c r="L230" s="3">
        <f>(Table1[[#This Row],[Antal utrikes fodda kvinnor]]/Table1[[#This Row],[Antal kvinnor I kommunen]])</f>
        <v>7.4995557135240809E-2</v>
      </c>
    </row>
    <row r="231" spans="1:12" x14ac:dyDescent="0.2">
      <c r="A231">
        <v>2001</v>
      </c>
      <c r="B231" t="s">
        <v>308</v>
      </c>
      <c r="C231" s="1" t="s">
        <v>230</v>
      </c>
      <c r="D231">
        <v>704</v>
      </c>
      <c r="E231">
        <v>325</v>
      </c>
      <c r="F231">
        <v>379</v>
      </c>
      <c r="G231">
        <v>9943</v>
      </c>
      <c r="H231">
        <v>10071</v>
      </c>
      <c r="I231">
        <v>20014</v>
      </c>
      <c r="J231" s="3">
        <f>Table1[[#This Row],[Totalt antal utrikes fodda]]/Table2[[#This Row],[Befolkning]]</f>
        <v>3.5175377235934849E-2</v>
      </c>
      <c r="K231" s="3">
        <f>(Table1[[#This Row],[Antal utrikes fodda man]]/Table1[[#This Row],[Antal man I kommunen]])</f>
        <v>3.2686311978276171E-2</v>
      </c>
      <c r="L231" s="3">
        <f>(Table1[[#This Row],[Antal utrikes fodda kvinnor]]/Table1[[#This Row],[Antal kvinnor I kommunen]])</f>
        <v>3.7632807069804389E-2</v>
      </c>
    </row>
    <row r="232" spans="1:12" x14ac:dyDescent="0.2">
      <c r="A232">
        <v>2001</v>
      </c>
      <c r="B232" t="s">
        <v>308</v>
      </c>
      <c r="C232" s="1" t="s">
        <v>231</v>
      </c>
      <c r="D232">
        <v>3285</v>
      </c>
      <c r="E232">
        <v>1562</v>
      </c>
      <c r="F232">
        <v>1723</v>
      </c>
      <c r="G232">
        <v>26754</v>
      </c>
      <c r="H232">
        <v>27847</v>
      </c>
      <c r="I232">
        <v>54601</v>
      </c>
      <c r="J232" s="3">
        <f>Table1[[#This Row],[Totalt antal utrikes fodda]]/Table2[[#This Row],[Befolkning]]</f>
        <v>6.0163733264958517E-2</v>
      </c>
      <c r="K232" s="3">
        <f>(Table1[[#This Row],[Antal utrikes fodda man]]/Table1[[#This Row],[Antal man I kommunen]])</f>
        <v>5.838379307767063E-2</v>
      </c>
      <c r="L232" s="3">
        <f>(Table1[[#This Row],[Antal utrikes fodda kvinnor]]/Table1[[#This Row],[Antal kvinnor I kommunen]])</f>
        <v>6.1873810464322908E-2</v>
      </c>
    </row>
    <row r="233" spans="1:12" x14ac:dyDescent="0.2">
      <c r="A233">
        <v>2001</v>
      </c>
      <c r="B233" t="s">
        <v>308</v>
      </c>
      <c r="C233" s="1" t="s">
        <v>232</v>
      </c>
      <c r="D233">
        <v>3944</v>
      </c>
      <c r="E233">
        <v>1970</v>
      </c>
      <c r="F233">
        <v>1974</v>
      </c>
      <c r="G233">
        <v>23518</v>
      </c>
      <c r="H233">
        <v>23444</v>
      </c>
      <c r="I233">
        <v>46962</v>
      </c>
      <c r="J233" s="3">
        <f>Table1[[#This Row],[Totalt antal utrikes fodda]]/Table2[[#This Row],[Befolkning]]</f>
        <v>8.3982794599889277E-2</v>
      </c>
      <c r="K233" s="3">
        <f>(Table1[[#This Row],[Antal utrikes fodda man]]/Table1[[#This Row],[Antal man I kommunen]])</f>
        <v>8.3765626328769452E-2</v>
      </c>
      <c r="L233" s="3">
        <f>(Table1[[#This Row],[Antal utrikes fodda kvinnor]]/Table1[[#This Row],[Antal kvinnor I kommunen]])</f>
        <v>8.4200648353523283E-2</v>
      </c>
    </row>
    <row r="234" spans="1:12" x14ac:dyDescent="0.2">
      <c r="A234">
        <v>2001</v>
      </c>
      <c r="B234" t="s">
        <v>308</v>
      </c>
      <c r="C234" s="1" t="s">
        <v>233</v>
      </c>
      <c r="D234">
        <v>478</v>
      </c>
      <c r="E234">
        <v>210</v>
      </c>
      <c r="F234">
        <v>268</v>
      </c>
      <c r="G234">
        <v>5642</v>
      </c>
      <c r="H234">
        <v>5515</v>
      </c>
      <c r="I234">
        <v>11157</v>
      </c>
      <c r="J234" s="3">
        <f>Table1[[#This Row],[Totalt antal utrikes fodda]]/Table2[[#This Row],[Befolkning]]</f>
        <v>4.2843058169758898E-2</v>
      </c>
      <c r="K234" s="3">
        <f>(Table1[[#This Row],[Antal utrikes fodda man]]/Table1[[#This Row],[Antal man I kommunen]])</f>
        <v>3.7220843672456573E-2</v>
      </c>
      <c r="L234" s="3">
        <f>(Table1[[#This Row],[Antal utrikes fodda kvinnor]]/Table1[[#This Row],[Antal kvinnor I kommunen]])</f>
        <v>4.85947416137806E-2</v>
      </c>
    </row>
    <row r="235" spans="1:12" x14ac:dyDescent="0.2">
      <c r="A235">
        <v>2001</v>
      </c>
      <c r="B235" t="s">
        <v>308</v>
      </c>
      <c r="C235" s="1" t="s">
        <v>234</v>
      </c>
      <c r="D235">
        <v>1116</v>
      </c>
      <c r="E235">
        <v>521</v>
      </c>
      <c r="F235">
        <v>595</v>
      </c>
      <c r="G235">
        <v>7813</v>
      </c>
      <c r="H235">
        <v>7936</v>
      </c>
      <c r="I235">
        <v>15749</v>
      </c>
      <c r="J235" s="3">
        <f>Table1[[#This Row],[Totalt antal utrikes fodda]]/Table2[[#This Row],[Befolkning]]</f>
        <v>7.0861642009016443E-2</v>
      </c>
      <c r="K235" s="3">
        <f>(Table1[[#This Row],[Antal utrikes fodda man]]/Table1[[#This Row],[Antal man I kommunen]])</f>
        <v>6.6683732241136565E-2</v>
      </c>
      <c r="L235" s="3">
        <f>(Table1[[#This Row],[Antal utrikes fodda kvinnor]]/Table1[[#This Row],[Antal kvinnor I kommunen]])</f>
        <v>7.497479838709678E-2</v>
      </c>
    </row>
    <row r="236" spans="1:12" x14ac:dyDescent="0.2">
      <c r="A236">
        <v>2001</v>
      </c>
      <c r="B236" t="s">
        <v>308</v>
      </c>
      <c r="C236" s="1" t="s">
        <v>235</v>
      </c>
      <c r="D236">
        <v>1857</v>
      </c>
      <c r="E236">
        <v>875</v>
      </c>
      <c r="F236">
        <v>982</v>
      </c>
      <c r="G236">
        <v>11167</v>
      </c>
      <c r="H236">
        <v>11163</v>
      </c>
      <c r="I236">
        <v>22330</v>
      </c>
      <c r="J236" s="3">
        <f>Table1[[#This Row],[Totalt antal utrikes fodda]]/Table2[[#This Row],[Befolkning]]</f>
        <v>8.3161665920286607E-2</v>
      </c>
      <c r="K236" s="3">
        <f>(Table1[[#This Row],[Antal utrikes fodda man]]/Table1[[#This Row],[Antal man I kommunen]])</f>
        <v>7.8355869974030629E-2</v>
      </c>
      <c r="L236" s="3">
        <f>(Table1[[#This Row],[Antal utrikes fodda kvinnor]]/Table1[[#This Row],[Antal kvinnor I kommunen]])</f>
        <v>8.7969183911134993E-2</v>
      </c>
    </row>
    <row r="237" spans="1:12" x14ac:dyDescent="0.2">
      <c r="A237">
        <v>2001</v>
      </c>
      <c r="B237" t="s">
        <v>308</v>
      </c>
      <c r="C237" s="1" t="s">
        <v>236</v>
      </c>
      <c r="D237">
        <v>2110</v>
      </c>
      <c r="E237">
        <v>988</v>
      </c>
      <c r="F237">
        <v>1122</v>
      </c>
      <c r="G237">
        <v>12979</v>
      </c>
      <c r="H237">
        <v>13152</v>
      </c>
      <c r="I237">
        <v>26131</v>
      </c>
      <c r="J237" s="3">
        <f>Table1[[#This Row],[Totalt antal utrikes fodda]]/Table2[[#This Row],[Befolkning]]</f>
        <v>8.0747005472427386E-2</v>
      </c>
      <c r="K237" s="3">
        <f>(Table1[[#This Row],[Antal utrikes fodda man]]/Table1[[#This Row],[Antal man I kommunen]])</f>
        <v>7.612296787117652E-2</v>
      </c>
      <c r="L237" s="3">
        <f>(Table1[[#This Row],[Antal utrikes fodda kvinnor]]/Table1[[#This Row],[Antal kvinnor I kommunen]])</f>
        <v>8.531021897810219E-2</v>
      </c>
    </row>
    <row r="238" spans="1:12" x14ac:dyDescent="0.2">
      <c r="A238">
        <v>2001</v>
      </c>
      <c r="B238" t="s">
        <v>309</v>
      </c>
      <c r="C238" s="1" t="s">
        <v>237</v>
      </c>
      <c r="D238">
        <v>201</v>
      </c>
      <c r="E238">
        <v>93</v>
      </c>
      <c r="F238">
        <v>108</v>
      </c>
      <c r="G238">
        <v>3151</v>
      </c>
      <c r="H238">
        <v>2986</v>
      </c>
      <c r="I238">
        <v>6137</v>
      </c>
      <c r="J238" s="3">
        <f>Table1[[#This Row],[Totalt antal utrikes fodda]]/Table2[[#This Row],[Befolkning]]</f>
        <v>3.2752159035359295E-2</v>
      </c>
      <c r="K238" s="3">
        <f>(Table1[[#This Row],[Antal utrikes fodda man]]/Table1[[#This Row],[Antal man I kommunen]])</f>
        <v>2.9514439860361789E-2</v>
      </c>
      <c r="L238" s="3">
        <f>(Table1[[#This Row],[Antal utrikes fodda kvinnor]]/Table1[[#This Row],[Antal kvinnor I kommunen]])</f>
        <v>3.6168787675820498E-2</v>
      </c>
    </row>
    <row r="239" spans="1:12" x14ac:dyDescent="0.2">
      <c r="A239">
        <v>2001</v>
      </c>
      <c r="B239" t="s">
        <v>309</v>
      </c>
      <c r="C239" s="1" t="s">
        <v>238</v>
      </c>
      <c r="D239">
        <v>1018</v>
      </c>
      <c r="E239">
        <v>513</v>
      </c>
      <c r="F239">
        <v>505</v>
      </c>
      <c r="G239">
        <v>5280</v>
      </c>
      <c r="H239">
        <v>5221</v>
      </c>
      <c r="I239">
        <v>10501</v>
      </c>
      <c r="J239" s="3">
        <f>Table1[[#This Row],[Totalt antal utrikes fodda]]/Table2[[#This Row],[Befolkning]]</f>
        <v>9.6943148271593185E-2</v>
      </c>
      <c r="K239" s="3">
        <f>(Table1[[#This Row],[Antal utrikes fodda man]]/Table1[[#This Row],[Antal man I kommunen]])</f>
        <v>9.7159090909090903E-2</v>
      </c>
      <c r="L239" s="3">
        <f>(Table1[[#This Row],[Antal utrikes fodda kvinnor]]/Table1[[#This Row],[Antal kvinnor I kommunen]])</f>
        <v>9.6724765370618651E-2</v>
      </c>
    </row>
    <row r="240" spans="1:12" x14ac:dyDescent="0.2">
      <c r="A240">
        <v>2001</v>
      </c>
      <c r="B240" t="s">
        <v>309</v>
      </c>
      <c r="C240" s="1" t="s">
        <v>239</v>
      </c>
      <c r="D240">
        <v>296</v>
      </c>
      <c r="E240">
        <v>132</v>
      </c>
      <c r="F240">
        <v>164</v>
      </c>
      <c r="G240">
        <v>6210</v>
      </c>
      <c r="H240">
        <v>6123</v>
      </c>
      <c r="I240">
        <v>12333</v>
      </c>
      <c r="J240" s="3">
        <f>Table1[[#This Row],[Totalt antal utrikes fodda]]/Table2[[#This Row],[Befolkning]]</f>
        <v>2.4000648666180166E-2</v>
      </c>
      <c r="K240" s="3">
        <f>(Table1[[#This Row],[Antal utrikes fodda man]]/Table1[[#This Row],[Antal man I kommunen]])</f>
        <v>2.1256038647342997E-2</v>
      </c>
      <c r="L240" s="3">
        <f>(Table1[[#This Row],[Antal utrikes fodda kvinnor]]/Table1[[#This Row],[Antal kvinnor I kommunen]])</f>
        <v>2.6784256083619142E-2</v>
      </c>
    </row>
    <row r="241" spans="1:12" x14ac:dyDescent="0.2">
      <c r="A241">
        <v>2001</v>
      </c>
      <c r="B241" t="s">
        <v>309</v>
      </c>
      <c r="C241" s="1" t="s">
        <v>240</v>
      </c>
      <c r="D241">
        <v>346</v>
      </c>
      <c r="E241">
        <v>146</v>
      </c>
      <c r="F241">
        <v>200</v>
      </c>
      <c r="G241">
        <v>5146</v>
      </c>
      <c r="H241">
        <v>4951</v>
      </c>
      <c r="I241">
        <v>10097</v>
      </c>
      <c r="J241" s="3">
        <f>Table1[[#This Row],[Totalt antal utrikes fodda]]/Table2[[#This Row],[Befolkning]]</f>
        <v>3.4267604238882837E-2</v>
      </c>
      <c r="K241" s="3">
        <f>(Table1[[#This Row],[Antal utrikes fodda man]]/Table1[[#This Row],[Antal man I kommunen]])</f>
        <v>2.8371550719005052E-2</v>
      </c>
      <c r="L241" s="3">
        <f>(Table1[[#This Row],[Antal utrikes fodda kvinnor]]/Table1[[#This Row],[Antal kvinnor I kommunen]])</f>
        <v>4.0395879620278734E-2</v>
      </c>
    </row>
    <row r="242" spans="1:12" x14ac:dyDescent="0.2">
      <c r="A242">
        <v>2001</v>
      </c>
      <c r="B242" t="s">
        <v>309</v>
      </c>
      <c r="C242" s="1" t="s">
        <v>241</v>
      </c>
      <c r="D242">
        <v>639</v>
      </c>
      <c r="E242">
        <v>279</v>
      </c>
      <c r="F242">
        <v>360</v>
      </c>
      <c r="G242">
        <v>9899</v>
      </c>
      <c r="H242">
        <v>9959</v>
      </c>
      <c r="I242">
        <v>19858</v>
      </c>
      <c r="J242" s="3">
        <f>Table1[[#This Row],[Totalt antal utrikes fodda]]/Table2[[#This Row],[Befolkning]]</f>
        <v>3.2178467116527346E-2</v>
      </c>
      <c r="K242" s="3">
        <f>(Table1[[#This Row],[Antal utrikes fodda man]]/Table1[[#This Row],[Antal man I kommunen]])</f>
        <v>2.8184665117688655E-2</v>
      </c>
      <c r="L242" s="3">
        <f>(Table1[[#This Row],[Antal utrikes fodda kvinnor]]/Table1[[#This Row],[Antal kvinnor I kommunen]])</f>
        <v>3.6148207651370619E-2</v>
      </c>
    </row>
    <row r="243" spans="1:12" x14ac:dyDescent="0.2">
      <c r="A243">
        <v>2001</v>
      </c>
      <c r="B243" t="s">
        <v>309</v>
      </c>
      <c r="C243" s="1" t="s">
        <v>242</v>
      </c>
      <c r="D243">
        <v>7441</v>
      </c>
      <c r="E243">
        <v>3658</v>
      </c>
      <c r="F243">
        <v>3783</v>
      </c>
      <c r="G243">
        <v>44943</v>
      </c>
      <c r="H243">
        <v>46290</v>
      </c>
      <c r="I243">
        <v>91233</v>
      </c>
      <c r="J243" s="3">
        <f>Table1[[#This Row],[Totalt antal utrikes fodda]]/Table2[[#This Row],[Befolkning]]</f>
        <v>8.156040029375336E-2</v>
      </c>
      <c r="K243" s="3">
        <f>(Table1[[#This Row],[Antal utrikes fodda man]]/Table1[[#This Row],[Antal man I kommunen]])</f>
        <v>8.1391985403733616E-2</v>
      </c>
      <c r="L243" s="3">
        <f>(Table1[[#This Row],[Antal utrikes fodda kvinnor]]/Table1[[#This Row],[Antal kvinnor I kommunen]])</f>
        <v>8.1723914452365515E-2</v>
      </c>
    </row>
    <row r="244" spans="1:12" x14ac:dyDescent="0.2">
      <c r="A244">
        <v>2001</v>
      </c>
      <c r="B244" t="s">
        <v>309</v>
      </c>
      <c r="C244" s="1" t="s">
        <v>243</v>
      </c>
      <c r="D244">
        <v>2353</v>
      </c>
      <c r="E244">
        <v>1158</v>
      </c>
      <c r="F244">
        <v>1195</v>
      </c>
      <c r="G244">
        <v>18508</v>
      </c>
      <c r="H244">
        <v>18297</v>
      </c>
      <c r="I244">
        <v>36805</v>
      </c>
      <c r="J244" s="3">
        <f>Table1[[#This Row],[Totalt antal utrikes fodda]]/Table2[[#This Row],[Befolkning]]</f>
        <v>6.393153104197799E-2</v>
      </c>
      <c r="K244" s="3">
        <f>(Table1[[#This Row],[Antal utrikes fodda man]]/Table1[[#This Row],[Antal man I kommunen]])</f>
        <v>6.2567538361789493E-2</v>
      </c>
      <c r="L244" s="3">
        <f>(Table1[[#This Row],[Antal utrikes fodda kvinnor]]/Table1[[#This Row],[Antal kvinnor I kommunen]])</f>
        <v>6.5311253210908887E-2</v>
      </c>
    </row>
    <row r="245" spans="1:12" x14ac:dyDescent="0.2">
      <c r="A245">
        <v>2001</v>
      </c>
      <c r="B245" t="s">
        <v>309</v>
      </c>
      <c r="C245" s="1" t="s">
        <v>244</v>
      </c>
      <c r="D245">
        <v>1286</v>
      </c>
      <c r="E245">
        <v>606</v>
      </c>
      <c r="F245">
        <v>680</v>
      </c>
      <c r="G245">
        <v>13681</v>
      </c>
      <c r="H245">
        <v>13783</v>
      </c>
      <c r="I245">
        <v>27464</v>
      </c>
      <c r="J245" s="3">
        <f>Table1[[#This Row],[Totalt antal utrikes fodda]]/Table2[[#This Row],[Befolkning]]</f>
        <v>4.6824934459656277E-2</v>
      </c>
      <c r="K245" s="3">
        <f>(Table1[[#This Row],[Antal utrikes fodda man]]/Table1[[#This Row],[Antal man I kommunen]])</f>
        <v>4.4295007674877568E-2</v>
      </c>
      <c r="L245" s="3">
        <f>(Table1[[#This Row],[Antal utrikes fodda kvinnor]]/Table1[[#This Row],[Antal kvinnor I kommunen]])</f>
        <v>4.9336138721613583E-2</v>
      </c>
    </row>
    <row r="246" spans="1:12" x14ac:dyDescent="0.2">
      <c r="A246">
        <v>2001</v>
      </c>
      <c r="B246" t="s">
        <v>309</v>
      </c>
      <c r="C246" s="1" t="s">
        <v>245</v>
      </c>
      <c r="D246">
        <v>999</v>
      </c>
      <c r="E246">
        <v>452</v>
      </c>
      <c r="F246">
        <v>547</v>
      </c>
      <c r="G246">
        <v>13081</v>
      </c>
      <c r="H246">
        <v>13374</v>
      </c>
      <c r="I246">
        <v>26455</v>
      </c>
      <c r="J246" s="3">
        <f>Table1[[#This Row],[Totalt antal utrikes fodda]]/Table2[[#This Row],[Befolkning]]</f>
        <v>3.7762237762237763E-2</v>
      </c>
      <c r="K246" s="3">
        <f>(Table1[[#This Row],[Antal utrikes fodda man]]/Table1[[#This Row],[Antal man I kommunen]])</f>
        <v>3.4553933185536276E-2</v>
      </c>
      <c r="L246" s="3">
        <f>(Table1[[#This Row],[Antal utrikes fodda kvinnor]]/Table1[[#This Row],[Antal kvinnor I kommunen]])</f>
        <v>4.0900254224614928E-2</v>
      </c>
    </row>
    <row r="247" spans="1:12" x14ac:dyDescent="0.2">
      <c r="A247">
        <v>2001</v>
      </c>
      <c r="B247" t="s">
        <v>309</v>
      </c>
      <c r="C247" s="1" t="s">
        <v>246</v>
      </c>
      <c r="D247">
        <v>1758</v>
      </c>
      <c r="E247">
        <v>813</v>
      </c>
      <c r="F247">
        <v>945</v>
      </c>
      <c r="G247">
        <v>18400</v>
      </c>
      <c r="H247">
        <v>18888</v>
      </c>
      <c r="I247">
        <v>37288</v>
      </c>
      <c r="J247" s="3">
        <f>Table1[[#This Row],[Totalt antal utrikes fodda]]/Table2[[#This Row],[Befolkning]]</f>
        <v>4.7146535078309376E-2</v>
      </c>
      <c r="K247" s="3">
        <f>(Table1[[#This Row],[Antal utrikes fodda man]]/Table1[[#This Row],[Antal man I kommunen]])</f>
        <v>4.4184782608695655E-2</v>
      </c>
      <c r="L247" s="3">
        <f>(Table1[[#This Row],[Antal utrikes fodda kvinnor]]/Table1[[#This Row],[Antal kvinnor I kommunen]])</f>
        <v>5.0031766200762391E-2</v>
      </c>
    </row>
    <row r="248" spans="1:12" x14ac:dyDescent="0.2">
      <c r="A248">
        <v>2001</v>
      </c>
      <c r="B248" t="s">
        <v>310</v>
      </c>
      <c r="C248" s="1" t="s">
        <v>247</v>
      </c>
      <c r="D248">
        <v>358</v>
      </c>
      <c r="E248">
        <v>163</v>
      </c>
      <c r="F248">
        <v>195</v>
      </c>
      <c r="G248">
        <v>5495</v>
      </c>
      <c r="H248">
        <v>5502</v>
      </c>
      <c r="I248">
        <v>10997</v>
      </c>
      <c r="J248" s="3">
        <f>Table1[[#This Row],[Totalt antal utrikes fodda]]/Table2[[#This Row],[Befolkning]]</f>
        <v>3.2554332999909064E-2</v>
      </c>
      <c r="K248" s="3">
        <f>(Table1[[#This Row],[Antal utrikes fodda man]]/Table1[[#This Row],[Antal man I kommunen]])</f>
        <v>2.9663330300272975E-2</v>
      </c>
      <c r="L248" s="3">
        <f>(Table1[[#This Row],[Antal utrikes fodda kvinnor]]/Table1[[#This Row],[Antal kvinnor I kommunen]])</f>
        <v>3.5441657579062161E-2</v>
      </c>
    </row>
    <row r="249" spans="1:12" x14ac:dyDescent="0.2">
      <c r="A249">
        <v>2001</v>
      </c>
      <c r="B249" t="s">
        <v>310</v>
      </c>
      <c r="C249" s="1" t="s">
        <v>248</v>
      </c>
      <c r="D249">
        <v>891</v>
      </c>
      <c r="E249">
        <v>417</v>
      </c>
      <c r="F249">
        <v>474</v>
      </c>
      <c r="G249">
        <v>9000</v>
      </c>
      <c r="H249">
        <v>8790</v>
      </c>
      <c r="I249">
        <v>17790</v>
      </c>
      <c r="J249" s="3">
        <f>Table1[[#This Row],[Totalt antal utrikes fodda]]/Table2[[#This Row],[Befolkning]]</f>
        <v>5.0084317032040471E-2</v>
      </c>
      <c r="K249" s="3">
        <f>(Table1[[#This Row],[Antal utrikes fodda man]]/Table1[[#This Row],[Antal man I kommunen]])</f>
        <v>4.6333333333333331E-2</v>
      </c>
      <c r="L249" s="3">
        <f>(Table1[[#This Row],[Antal utrikes fodda kvinnor]]/Table1[[#This Row],[Antal kvinnor I kommunen]])</f>
        <v>5.3924914675767918E-2</v>
      </c>
    </row>
    <row r="250" spans="1:12" x14ac:dyDescent="0.2">
      <c r="A250">
        <v>2001</v>
      </c>
      <c r="B250" t="s">
        <v>310</v>
      </c>
      <c r="C250" s="1" t="s">
        <v>249</v>
      </c>
      <c r="D250">
        <v>1214</v>
      </c>
      <c r="E250">
        <v>578</v>
      </c>
      <c r="F250">
        <v>636</v>
      </c>
      <c r="G250">
        <v>12287</v>
      </c>
      <c r="H250">
        <v>12940</v>
      </c>
      <c r="I250">
        <v>25227</v>
      </c>
      <c r="J250" s="3">
        <f>Table1[[#This Row],[Totalt antal utrikes fodda]]/Table2[[#This Row],[Befolkning]]</f>
        <v>4.8123042771633567E-2</v>
      </c>
      <c r="K250" s="3">
        <f>(Table1[[#This Row],[Antal utrikes fodda man]]/Table1[[#This Row],[Antal man I kommunen]])</f>
        <v>4.7041588670953038E-2</v>
      </c>
      <c r="L250" s="3">
        <f>(Table1[[#This Row],[Antal utrikes fodda kvinnor]]/Table1[[#This Row],[Antal kvinnor I kommunen]])</f>
        <v>4.9149922720247298E-2</v>
      </c>
    </row>
    <row r="251" spans="1:12" x14ac:dyDescent="0.2">
      <c r="A251">
        <v>2001</v>
      </c>
      <c r="B251" t="s">
        <v>310</v>
      </c>
      <c r="C251" s="1" t="s">
        <v>250</v>
      </c>
      <c r="D251">
        <v>5484</v>
      </c>
      <c r="E251">
        <v>2677</v>
      </c>
      <c r="F251">
        <v>2807</v>
      </c>
      <c r="G251">
        <v>46433</v>
      </c>
      <c r="H251">
        <v>46692</v>
      </c>
      <c r="I251">
        <v>93125</v>
      </c>
      <c r="J251" s="3">
        <f>Table1[[#This Row],[Totalt antal utrikes fodda]]/Table2[[#This Row],[Befolkning]]</f>
        <v>5.8888590604026847E-2</v>
      </c>
      <c r="K251" s="3">
        <f>(Table1[[#This Row],[Antal utrikes fodda man]]/Table1[[#This Row],[Antal man I kommunen]])</f>
        <v>5.7652962332823639E-2</v>
      </c>
      <c r="L251" s="3">
        <f>(Table1[[#This Row],[Antal utrikes fodda kvinnor]]/Table1[[#This Row],[Antal kvinnor I kommunen]])</f>
        <v>6.0117364859076504E-2</v>
      </c>
    </row>
    <row r="252" spans="1:12" x14ac:dyDescent="0.2">
      <c r="A252">
        <v>2001</v>
      </c>
      <c r="B252" t="s">
        <v>310</v>
      </c>
      <c r="C252" s="1" t="s">
        <v>251</v>
      </c>
      <c r="D252">
        <v>857</v>
      </c>
      <c r="E252">
        <v>411</v>
      </c>
      <c r="F252">
        <v>446</v>
      </c>
      <c r="G252">
        <v>10448</v>
      </c>
      <c r="H252">
        <v>10503</v>
      </c>
      <c r="I252">
        <v>20951</v>
      </c>
      <c r="J252" s="3">
        <f>Table1[[#This Row],[Totalt antal utrikes fodda]]/Table2[[#This Row],[Befolkning]]</f>
        <v>4.0904968736575821E-2</v>
      </c>
      <c r="K252" s="3">
        <f>(Table1[[#This Row],[Antal utrikes fodda man]]/Table1[[#This Row],[Antal man I kommunen]])</f>
        <v>3.9337672281776419E-2</v>
      </c>
      <c r="L252" s="3">
        <f>(Table1[[#This Row],[Antal utrikes fodda kvinnor]]/Table1[[#This Row],[Antal kvinnor I kommunen]])</f>
        <v>4.2464057888222412E-2</v>
      </c>
    </row>
    <row r="253" spans="1:12" x14ac:dyDescent="0.2">
      <c r="A253">
        <v>2001</v>
      </c>
      <c r="B253" t="s">
        <v>310</v>
      </c>
      <c r="C253" s="1" t="s">
        <v>252</v>
      </c>
      <c r="D253">
        <v>863</v>
      </c>
      <c r="E253">
        <v>397</v>
      </c>
      <c r="F253">
        <v>466</v>
      </c>
      <c r="G253">
        <v>10738</v>
      </c>
      <c r="H253">
        <v>10886</v>
      </c>
      <c r="I253">
        <v>21624</v>
      </c>
      <c r="J253" s="3">
        <f>Table1[[#This Row],[Totalt antal utrikes fodda]]/Table2[[#This Row],[Befolkning]]</f>
        <v>3.9909359970403256E-2</v>
      </c>
      <c r="K253" s="3">
        <f>(Table1[[#This Row],[Antal utrikes fodda man]]/Table1[[#This Row],[Antal man I kommunen]])</f>
        <v>3.6971503073197985E-2</v>
      </c>
      <c r="L253" s="3">
        <f>(Table1[[#This Row],[Antal utrikes fodda kvinnor]]/Table1[[#This Row],[Antal kvinnor I kommunen]])</f>
        <v>4.2807275399595814E-2</v>
      </c>
    </row>
    <row r="254" spans="1:12" x14ac:dyDescent="0.2">
      <c r="A254">
        <v>2001</v>
      </c>
      <c r="B254" t="s">
        <v>310</v>
      </c>
      <c r="C254" s="1" t="s">
        <v>253</v>
      </c>
      <c r="D254">
        <v>2233</v>
      </c>
      <c r="E254">
        <v>958</v>
      </c>
      <c r="F254">
        <v>1275</v>
      </c>
      <c r="G254">
        <v>27649</v>
      </c>
      <c r="H254">
        <v>27715</v>
      </c>
      <c r="I254">
        <v>55364</v>
      </c>
      <c r="J254" s="3">
        <f>Table1[[#This Row],[Totalt antal utrikes fodda]]/Table2[[#This Row],[Befolkning]]</f>
        <v>4.0333068419911855E-2</v>
      </c>
      <c r="K254" s="3">
        <f>(Table1[[#This Row],[Antal utrikes fodda man]]/Table1[[#This Row],[Antal man I kommunen]])</f>
        <v>3.4648631053564326E-2</v>
      </c>
      <c r="L254" s="3">
        <f>(Table1[[#This Row],[Antal utrikes fodda kvinnor]]/Table1[[#This Row],[Antal kvinnor I kommunen]])</f>
        <v>4.6003968969871911E-2</v>
      </c>
    </row>
    <row r="255" spans="1:12" x14ac:dyDescent="0.2">
      <c r="A255">
        <v>2001</v>
      </c>
      <c r="B255" t="s">
        <v>311</v>
      </c>
      <c r="C255" s="1" t="s">
        <v>254</v>
      </c>
      <c r="D255">
        <v>254</v>
      </c>
      <c r="E255">
        <v>122</v>
      </c>
      <c r="F255">
        <v>132</v>
      </c>
      <c r="G255">
        <v>3127</v>
      </c>
      <c r="H255">
        <v>3021</v>
      </c>
      <c r="I255">
        <v>6148</v>
      </c>
      <c r="J255" s="3">
        <f>Table1[[#This Row],[Totalt antal utrikes fodda]]/Table2[[#This Row],[Befolkning]]</f>
        <v>4.1314248536109301E-2</v>
      </c>
      <c r="K255" s="3">
        <f>(Table1[[#This Row],[Antal utrikes fodda man]]/Table1[[#This Row],[Antal man I kommunen]])</f>
        <v>3.9015030380556447E-2</v>
      </c>
      <c r="L255" s="3">
        <f>(Table1[[#This Row],[Antal utrikes fodda kvinnor]]/Table1[[#This Row],[Antal kvinnor I kommunen]])</f>
        <v>4.3694141012909631E-2</v>
      </c>
    </row>
    <row r="256" spans="1:12" x14ac:dyDescent="0.2">
      <c r="A256">
        <v>2001</v>
      </c>
      <c r="B256" t="s">
        <v>311</v>
      </c>
      <c r="C256" s="1" t="s">
        <v>255</v>
      </c>
      <c r="D256">
        <v>310</v>
      </c>
      <c r="E256">
        <v>153</v>
      </c>
      <c r="F256">
        <v>157</v>
      </c>
      <c r="G256">
        <v>3799</v>
      </c>
      <c r="H256">
        <v>3601</v>
      </c>
      <c r="I256">
        <v>7400</v>
      </c>
      <c r="J256" s="3">
        <f>Table1[[#This Row],[Totalt antal utrikes fodda]]/Table2[[#This Row],[Befolkning]]</f>
        <v>4.1891891891891894E-2</v>
      </c>
      <c r="K256" s="3">
        <f>(Table1[[#This Row],[Antal utrikes fodda man]]/Table1[[#This Row],[Antal man I kommunen]])</f>
        <v>4.0273756251645171E-2</v>
      </c>
      <c r="L256" s="3">
        <f>(Table1[[#This Row],[Antal utrikes fodda kvinnor]]/Table1[[#This Row],[Antal kvinnor I kommunen]])</f>
        <v>4.3599000277700639E-2</v>
      </c>
    </row>
    <row r="257" spans="1:12" x14ac:dyDescent="0.2">
      <c r="A257">
        <v>2001</v>
      </c>
      <c r="B257" t="s">
        <v>311</v>
      </c>
      <c r="C257" s="1" t="s">
        <v>256</v>
      </c>
      <c r="D257">
        <v>548</v>
      </c>
      <c r="E257">
        <v>234</v>
      </c>
      <c r="F257">
        <v>314</v>
      </c>
      <c r="G257">
        <v>7204</v>
      </c>
      <c r="H257">
        <v>6843</v>
      </c>
      <c r="I257">
        <v>14047</v>
      </c>
      <c r="J257" s="3">
        <f>Table1[[#This Row],[Totalt antal utrikes fodda]]/Table2[[#This Row],[Befolkning]]</f>
        <v>3.9011888659500248E-2</v>
      </c>
      <c r="K257" s="3">
        <f>(Table1[[#This Row],[Antal utrikes fodda man]]/Table1[[#This Row],[Antal man I kommunen]])</f>
        <v>3.2481954469739033E-2</v>
      </c>
      <c r="L257" s="3">
        <f>(Table1[[#This Row],[Antal utrikes fodda kvinnor]]/Table1[[#This Row],[Antal kvinnor I kommunen]])</f>
        <v>4.5886307175215552E-2</v>
      </c>
    </row>
    <row r="258" spans="1:12" x14ac:dyDescent="0.2">
      <c r="A258">
        <v>2001</v>
      </c>
      <c r="B258" t="s">
        <v>311</v>
      </c>
      <c r="C258" s="1" t="s">
        <v>257</v>
      </c>
      <c r="D258">
        <v>469</v>
      </c>
      <c r="E258">
        <v>180</v>
      </c>
      <c r="F258">
        <v>289</v>
      </c>
      <c r="G258">
        <v>6972</v>
      </c>
      <c r="H258">
        <v>6671</v>
      </c>
      <c r="I258">
        <v>13643</v>
      </c>
      <c r="J258" s="3">
        <f>Table1[[#This Row],[Totalt antal utrikes fodda]]/Table2[[#This Row],[Befolkning]]</f>
        <v>3.4376603386351977E-2</v>
      </c>
      <c r="K258" s="3">
        <f>(Table1[[#This Row],[Antal utrikes fodda man]]/Table1[[#This Row],[Antal man I kommunen]])</f>
        <v>2.5817555938037865E-2</v>
      </c>
      <c r="L258" s="3">
        <f>(Table1[[#This Row],[Antal utrikes fodda kvinnor]]/Table1[[#This Row],[Antal kvinnor I kommunen]])</f>
        <v>4.3321840803477736E-2</v>
      </c>
    </row>
    <row r="259" spans="1:12" x14ac:dyDescent="0.2">
      <c r="A259">
        <v>2001</v>
      </c>
      <c r="B259" t="s">
        <v>311</v>
      </c>
      <c r="C259" s="1" t="s">
        <v>258</v>
      </c>
      <c r="D259">
        <v>468</v>
      </c>
      <c r="E259">
        <v>185</v>
      </c>
      <c r="F259">
        <v>283</v>
      </c>
      <c r="G259">
        <v>4918</v>
      </c>
      <c r="H259">
        <v>4689</v>
      </c>
      <c r="I259">
        <v>9607</v>
      </c>
      <c r="J259" s="3">
        <f>Table1[[#This Row],[Totalt antal utrikes fodda]]/Table2[[#This Row],[Befolkning]]</f>
        <v>4.8714479025710418E-2</v>
      </c>
      <c r="K259" s="3">
        <f>(Table1[[#This Row],[Antal utrikes fodda man]]/Table1[[#This Row],[Antal man I kommunen]])</f>
        <v>3.761691744611631E-2</v>
      </c>
      <c r="L259" s="3">
        <f>(Table1[[#This Row],[Antal utrikes fodda kvinnor]]/Table1[[#This Row],[Antal kvinnor I kommunen]])</f>
        <v>6.0354020046918318E-2</v>
      </c>
    </row>
    <row r="260" spans="1:12" x14ac:dyDescent="0.2">
      <c r="A260">
        <v>2001</v>
      </c>
      <c r="B260" t="s">
        <v>311</v>
      </c>
      <c r="C260" s="1" t="s">
        <v>259</v>
      </c>
      <c r="D260">
        <v>171</v>
      </c>
      <c r="E260">
        <v>72</v>
      </c>
      <c r="F260">
        <v>99</v>
      </c>
      <c r="G260">
        <v>4108</v>
      </c>
      <c r="H260">
        <v>3945</v>
      </c>
      <c r="I260">
        <v>8053</v>
      </c>
      <c r="J260" s="3">
        <f>Table1[[#This Row],[Totalt antal utrikes fodda]]/Table2[[#This Row],[Befolkning]]</f>
        <v>2.1234322612690922E-2</v>
      </c>
      <c r="K260" s="3">
        <f>(Table1[[#This Row],[Antal utrikes fodda man]]/Table1[[#This Row],[Antal man I kommunen]])</f>
        <v>1.7526777020447908E-2</v>
      </c>
      <c r="L260" s="3">
        <f>(Table1[[#This Row],[Antal utrikes fodda kvinnor]]/Table1[[#This Row],[Antal kvinnor I kommunen]])</f>
        <v>2.5095057034220533E-2</v>
      </c>
    </row>
    <row r="261" spans="1:12" x14ac:dyDescent="0.2">
      <c r="A261">
        <v>2001</v>
      </c>
      <c r="B261" t="s">
        <v>311</v>
      </c>
      <c r="C261" s="1" t="s">
        <v>260</v>
      </c>
      <c r="D261">
        <v>519</v>
      </c>
      <c r="E261">
        <v>273</v>
      </c>
      <c r="F261">
        <v>246</v>
      </c>
      <c r="G261">
        <v>5829</v>
      </c>
      <c r="H261">
        <v>5498</v>
      </c>
      <c r="I261">
        <v>11327</v>
      </c>
      <c r="J261" s="3">
        <f>Table1[[#This Row],[Totalt antal utrikes fodda]]/Table2[[#This Row],[Befolkning]]</f>
        <v>4.5819722786262909E-2</v>
      </c>
      <c r="K261" s="3">
        <f>(Table1[[#This Row],[Antal utrikes fodda man]]/Table1[[#This Row],[Antal man I kommunen]])</f>
        <v>4.6834791559444158E-2</v>
      </c>
      <c r="L261" s="3">
        <f>(Table1[[#This Row],[Antal utrikes fodda kvinnor]]/Table1[[#This Row],[Antal kvinnor I kommunen]])</f>
        <v>4.474354310658421E-2</v>
      </c>
    </row>
    <row r="262" spans="1:12" x14ac:dyDescent="0.2">
      <c r="A262">
        <v>2001</v>
      </c>
      <c r="B262" t="s">
        <v>311</v>
      </c>
      <c r="C262" s="1" t="s">
        <v>261</v>
      </c>
      <c r="D262">
        <v>2506</v>
      </c>
      <c r="E262">
        <v>1141</v>
      </c>
      <c r="F262">
        <v>1365</v>
      </c>
      <c r="G262">
        <v>28473</v>
      </c>
      <c r="H262">
        <v>29888</v>
      </c>
      <c r="I262">
        <v>58361</v>
      </c>
      <c r="J262" s="3">
        <f>Table1[[#This Row],[Totalt antal utrikes fodda]]/Table2[[#This Row],[Befolkning]]</f>
        <v>4.2939634344853581E-2</v>
      </c>
      <c r="K262" s="3">
        <f>(Table1[[#This Row],[Antal utrikes fodda man]]/Table1[[#This Row],[Antal man I kommunen]])</f>
        <v>4.0073051662978962E-2</v>
      </c>
      <c r="L262" s="3">
        <f>(Table1[[#This Row],[Antal utrikes fodda kvinnor]]/Table1[[#This Row],[Antal kvinnor I kommunen]])</f>
        <v>4.5670503211991433E-2</v>
      </c>
    </row>
    <row r="263" spans="1:12" x14ac:dyDescent="0.2">
      <c r="A263">
        <v>2001</v>
      </c>
      <c r="B263" t="s">
        <v>312</v>
      </c>
      <c r="C263" s="1" t="s">
        <v>262</v>
      </c>
      <c r="D263">
        <v>269</v>
      </c>
      <c r="E263">
        <v>119</v>
      </c>
      <c r="F263">
        <v>150</v>
      </c>
      <c r="G263">
        <v>3820</v>
      </c>
      <c r="H263">
        <v>3840</v>
      </c>
      <c r="I263">
        <v>7660</v>
      </c>
      <c r="J263" s="3">
        <f>Table1[[#This Row],[Totalt antal utrikes fodda]]/Table2[[#This Row],[Befolkning]]</f>
        <v>3.511749347258486E-2</v>
      </c>
      <c r="K263" s="3">
        <f>(Table1[[#This Row],[Antal utrikes fodda man]]/Table1[[#This Row],[Antal man I kommunen]])</f>
        <v>3.1151832460732984E-2</v>
      </c>
      <c r="L263" s="3">
        <f>(Table1[[#This Row],[Antal utrikes fodda kvinnor]]/Table1[[#This Row],[Antal kvinnor I kommunen]])</f>
        <v>3.90625E-2</v>
      </c>
    </row>
    <row r="264" spans="1:12" x14ac:dyDescent="0.2">
      <c r="A264">
        <v>2001</v>
      </c>
      <c r="B264" t="s">
        <v>312</v>
      </c>
      <c r="C264" s="1" t="s">
        <v>263</v>
      </c>
      <c r="D264">
        <v>67</v>
      </c>
      <c r="E264">
        <v>26</v>
      </c>
      <c r="F264">
        <v>41</v>
      </c>
      <c r="G264">
        <v>1359</v>
      </c>
      <c r="H264">
        <v>1280</v>
      </c>
      <c r="I264">
        <v>2639</v>
      </c>
      <c r="J264" s="3">
        <f>Table1[[#This Row],[Totalt antal utrikes fodda]]/Table2[[#This Row],[Befolkning]]</f>
        <v>2.5388404698749527E-2</v>
      </c>
      <c r="K264" s="3">
        <f>(Table1[[#This Row],[Antal utrikes fodda man]]/Table1[[#This Row],[Antal man I kommunen]])</f>
        <v>1.9131714495952908E-2</v>
      </c>
      <c r="L264" s="3">
        <f>(Table1[[#This Row],[Antal utrikes fodda kvinnor]]/Table1[[#This Row],[Antal kvinnor I kommunen]])</f>
        <v>3.2031249999999997E-2</v>
      </c>
    </row>
    <row r="265" spans="1:12" x14ac:dyDescent="0.2">
      <c r="A265">
        <v>2001</v>
      </c>
      <c r="B265" t="s">
        <v>312</v>
      </c>
      <c r="C265" s="1" t="s">
        <v>264</v>
      </c>
      <c r="D265">
        <v>198</v>
      </c>
      <c r="E265">
        <v>82</v>
      </c>
      <c r="F265">
        <v>116</v>
      </c>
      <c r="G265">
        <v>3038</v>
      </c>
      <c r="H265">
        <v>3001</v>
      </c>
      <c r="I265">
        <v>6039</v>
      </c>
      <c r="J265" s="3">
        <f>Table1[[#This Row],[Totalt antal utrikes fodda]]/Table2[[#This Row],[Befolkning]]</f>
        <v>3.2786885245901641E-2</v>
      </c>
      <c r="K265" s="3">
        <f>(Table1[[#This Row],[Antal utrikes fodda man]]/Table1[[#This Row],[Antal man I kommunen]])</f>
        <v>2.6991441737985518E-2</v>
      </c>
      <c r="L265" s="3">
        <f>(Table1[[#This Row],[Antal utrikes fodda kvinnor]]/Table1[[#This Row],[Antal kvinnor I kommunen]])</f>
        <v>3.8653782072642452E-2</v>
      </c>
    </row>
    <row r="266" spans="1:12" x14ac:dyDescent="0.2">
      <c r="A266">
        <v>2001</v>
      </c>
      <c r="B266" t="s">
        <v>312</v>
      </c>
      <c r="C266" s="1" t="s">
        <v>265</v>
      </c>
      <c r="D266">
        <v>278</v>
      </c>
      <c r="E266">
        <v>123</v>
      </c>
      <c r="F266">
        <v>155</v>
      </c>
      <c r="G266">
        <v>3683</v>
      </c>
      <c r="H266">
        <v>3591</v>
      </c>
      <c r="I266">
        <v>7274</v>
      </c>
      <c r="J266" s="3">
        <f>Table1[[#This Row],[Totalt antal utrikes fodda]]/Table2[[#This Row],[Befolkning]]</f>
        <v>3.8218311795435798E-2</v>
      </c>
      <c r="K266" s="3">
        <f>(Table1[[#This Row],[Antal utrikes fodda man]]/Table1[[#This Row],[Antal man I kommunen]])</f>
        <v>3.3396687483030138E-2</v>
      </c>
      <c r="L266" s="3">
        <f>(Table1[[#This Row],[Antal utrikes fodda kvinnor]]/Table1[[#This Row],[Antal kvinnor I kommunen]])</f>
        <v>4.3163464216095793E-2</v>
      </c>
    </row>
    <row r="267" spans="1:12" x14ac:dyDescent="0.2">
      <c r="A267">
        <v>2001</v>
      </c>
      <c r="B267" t="s">
        <v>312</v>
      </c>
      <c r="C267" s="1" t="s">
        <v>266</v>
      </c>
      <c r="D267">
        <v>129</v>
      </c>
      <c r="E267">
        <v>51</v>
      </c>
      <c r="F267">
        <v>78</v>
      </c>
      <c r="G267">
        <v>2341</v>
      </c>
      <c r="H267">
        <v>2301</v>
      </c>
      <c r="I267">
        <v>4642</v>
      </c>
      <c r="J267" s="3">
        <f>Table1[[#This Row],[Totalt antal utrikes fodda]]/Table2[[#This Row],[Befolkning]]</f>
        <v>2.7789745799224472E-2</v>
      </c>
      <c r="K267" s="3">
        <f>(Table1[[#This Row],[Antal utrikes fodda man]]/Table1[[#This Row],[Antal man I kommunen]])</f>
        <v>2.1785561725758223E-2</v>
      </c>
      <c r="L267" s="3">
        <f>(Table1[[#This Row],[Antal utrikes fodda kvinnor]]/Table1[[#This Row],[Antal kvinnor I kommunen]])</f>
        <v>3.3898305084745763E-2</v>
      </c>
    </row>
    <row r="268" spans="1:12" x14ac:dyDescent="0.2">
      <c r="A268">
        <v>2001</v>
      </c>
      <c r="B268" t="s">
        <v>312</v>
      </c>
      <c r="C268" s="1" t="s">
        <v>267</v>
      </c>
      <c r="D268">
        <v>127</v>
      </c>
      <c r="E268">
        <v>53</v>
      </c>
      <c r="F268">
        <v>74</v>
      </c>
      <c r="G268">
        <v>1812</v>
      </c>
      <c r="H268">
        <v>1767</v>
      </c>
      <c r="I268">
        <v>3579</v>
      </c>
      <c r="J268" s="3">
        <f>Table1[[#This Row],[Totalt antal utrikes fodda]]/Table2[[#This Row],[Befolkning]]</f>
        <v>3.5484772282760549E-2</v>
      </c>
      <c r="K268" s="3">
        <f>(Table1[[#This Row],[Antal utrikes fodda man]]/Table1[[#This Row],[Antal man I kommunen]])</f>
        <v>2.9249448123620309E-2</v>
      </c>
      <c r="L268" s="3">
        <f>(Table1[[#This Row],[Antal utrikes fodda kvinnor]]/Table1[[#This Row],[Antal kvinnor I kommunen]])</f>
        <v>4.187889077532541E-2</v>
      </c>
    </row>
    <row r="269" spans="1:12" x14ac:dyDescent="0.2">
      <c r="A269">
        <v>2001</v>
      </c>
      <c r="B269" t="s">
        <v>312</v>
      </c>
      <c r="C269" s="1" t="s">
        <v>268</v>
      </c>
      <c r="D269">
        <v>207</v>
      </c>
      <c r="E269">
        <v>77</v>
      </c>
      <c r="F269">
        <v>130</v>
      </c>
      <c r="G269">
        <v>3504</v>
      </c>
      <c r="H269">
        <v>3284</v>
      </c>
      <c r="I269">
        <v>6788</v>
      </c>
      <c r="J269" s="3">
        <f>Table1[[#This Row],[Totalt antal utrikes fodda]]/Table2[[#This Row],[Befolkning]]</f>
        <v>3.0494991160872127E-2</v>
      </c>
      <c r="K269" s="3">
        <f>(Table1[[#This Row],[Antal utrikes fodda man]]/Table1[[#This Row],[Antal man I kommunen]])</f>
        <v>2.1974885844748857E-2</v>
      </c>
      <c r="L269" s="3">
        <f>(Table1[[#This Row],[Antal utrikes fodda kvinnor]]/Table1[[#This Row],[Antal kvinnor I kommunen]])</f>
        <v>3.9585870889159561E-2</v>
      </c>
    </row>
    <row r="270" spans="1:12" x14ac:dyDescent="0.2">
      <c r="A270">
        <v>2001</v>
      </c>
      <c r="B270" t="s">
        <v>312</v>
      </c>
      <c r="C270" s="1" t="s">
        <v>269</v>
      </c>
      <c r="D270">
        <v>77</v>
      </c>
      <c r="E270">
        <v>27</v>
      </c>
      <c r="F270">
        <v>50</v>
      </c>
      <c r="G270">
        <v>1618</v>
      </c>
      <c r="H270">
        <v>1514</v>
      </c>
      <c r="I270">
        <v>3132</v>
      </c>
      <c r="J270" s="3">
        <f>Table1[[#This Row],[Totalt antal utrikes fodda]]/Table2[[#This Row],[Befolkning]]</f>
        <v>2.4584929757343551E-2</v>
      </c>
      <c r="K270" s="3">
        <f>(Table1[[#This Row],[Antal utrikes fodda man]]/Table1[[#This Row],[Antal man I kommunen]])</f>
        <v>1.6687268232385661E-2</v>
      </c>
      <c r="L270" s="3">
        <f>(Table1[[#This Row],[Antal utrikes fodda kvinnor]]/Table1[[#This Row],[Antal kvinnor I kommunen]])</f>
        <v>3.3025099075297229E-2</v>
      </c>
    </row>
    <row r="271" spans="1:12" x14ac:dyDescent="0.2">
      <c r="A271">
        <v>2001</v>
      </c>
      <c r="B271" t="s">
        <v>312</v>
      </c>
      <c r="C271" s="1" t="s">
        <v>270</v>
      </c>
      <c r="D271">
        <v>145</v>
      </c>
      <c r="E271">
        <v>65</v>
      </c>
      <c r="F271">
        <v>80</v>
      </c>
      <c r="G271">
        <v>1696</v>
      </c>
      <c r="H271">
        <v>1598</v>
      </c>
      <c r="I271">
        <v>3294</v>
      </c>
      <c r="J271" s="3">
        <f>Table1[[#This Row],[Totalt antal utrikes fodda]]/Table2[[#This Row],[Befolkning]]</f>
        <v>4.4019429265330902E-2</v>
      </c>
      <c r="K271" s="3">
        <f>(Table1[[#This Row],[Antal utrikes fodda man]]/Table1[[#This Row],[Antal man I kommunen]])</f>
        <v>3.8325471698113206E-2</v>
      </c>
      <c r="L271" s="3">
        <f>(Table1[[#This Row],[Antal utrikes fodda kvinnor]]/Table1[[#This Row],[Antal kvinnor I kommunen]])</f>
        <v>5.0062578222778473E-2</v>
      </c>
    </row>
    <row r="272" spans="1:12" x14ac:dyDescent="0.2">
      <c r="A272">
        <v>2001</v>
      </c>
      <c r="B272" t="s">
        <v>312</v>
      </c>
      <c r="C272" s="1" t="s">
        <v>271</v>
      </c>
      <c r="D272">
        <v>292</v>
      </c>
      <c r="E272">
        <v>123</v>
      </c>
      <c r="F272">
        <v>169</v>
      </c>
      <c r="G272">
        <v>4223</v>
      </c>
      <c r="H272">
        <v>4226</v>
      </c>
      <c r="I272">
        <v>8449</v>
      </c>
      <c r="J272" s="3">
        <f>Table1[[#This Row],[Totalt antal utrikes fodda]]/Table2[[#This Row],[Befolkning]]</f>
        <v>3.4560302994437214E-2</v>
      </c>
      <c r="K272" s="3">
        <f>(Table1[[#This Row],[Antal utrikes fodda man]]/Table1[[#This Row],[Antal man I kommunen]])</f>
        <v>2.9126213592233011E-2</v>
      </c>
      <c r="L272" s="3">
        <f>(Table1[[#This Row],[Antal utrikes fodda kvinnor]]/Table1[[#This Row],[Antal kvinnor I kommunen]])</f>
        <v>3.9990534784666354E-2</v>
      </c>
    </row>
    <row r="273" spans="1:12" x14ac:dyDescent="0.2">
      <c r="A273">
        <v>2001</v>
      </c>
      <c r="B273" t="s">
        <v>312</v>
      </c>
      <c r="C273" s="1" t="s">
        <v>272</v>
      </c>
      <c r="D273">
        <v>188</v>
      </c>
      <c r="E273">
        <v>77</v>
      </c>
      <c r="F273">
        <v>111</v>
      </c>
      <c r="G273">
        <v>3946</v>
      </c>
      <c r="H273">
        <v>3784</v>
      </c>
      <c r="I273">
        <v>7730</v>
      </c>
      <c r="J273" s="3">
        <f>Table1[[#This Row],[Totalt antal utrikes fodda]]/Table2[[#This Row],[Befolkning]]</f>
        <v>2.4320827943078913E-2</v>
      </c>
      <c r="K273" s="3">
        <f>(Table1[[#This Row],[Antal utrikes fodda man]]/Table1[[#This Row],[Antal man I kommunen]])</f>
        <v>1.9513431322858592E-2</v>
      </c>
      <c r="L273" s="3">
        <f>(Table1[[#This Row],[Antal utrikes fodda kvinnor]]/Table1[[#This Row],[Antal kvinnor I kommunen]])</f>
        <v>2.9334038054968287E-2</v>
      </c>
    </row>
    <row r="274" spans="1:12" x14ac:dyDescent="0.2">
      <c r="A274">
        <v>2001</v>
      </c>
      <c r="B274" t="s">
        <v>312</v>
      </c>
      <c r="C274" s="1" t="s">
        <v>273</v>
      </c>
      <c r="D274">
        <v>97</v>
      </c>
      <c r="E274">
        <v>38</v>
      </c>
      <c r="F274">
        <v>59</v>
      </c>
      <c r="G274">
        <v>1786</v>
      </c>
      <c r="H274">
        <v>1777</v>
      </c>
      <c r="I274">
        <v>3563</v>
      </c>
      <c r="J274" s="3">
        <f>Table1[[#This Row],[Totalt antal utrikes fodda]]/Table2[[#This Row],[Befolkning]]</f>
        <v>2.7224249228178503E-2</v>
      </c>
      <c r="K274" s="3">
        <f>(Table1[[#This Row],[Antal utrikes fodda man]]/Table1[[#This Row],[Antal man I kommunen]])</f>
        <v>2.1276595744680851E-2</v>
      </c>
      <c r="L274" s="3">
        <f>(Table1[[#This Row],[Antal utrikes fodda kvinnor]]/Table1[[#This Row],[Antal kvinnor I kommunen]])</f>
        <v>3.3202025886325266E-2</v>
      </c>
    </row>
    <row r="275" spans="1:12" x14ac:dyDescent="0.2">
      <c r="A275">
        <v>2001</v>
      </c>
      <c r="B275" t="s">
        <v>312</v>
      </c>
      <c r="C275" s="1" t="s">
        <v>274</v>
      </c>
      <c r="D275">
        <v>8167</v>
      </c>
      <c r="E275">
        <v>3963</v>
      </c>
      <c r="F275">
        <v>4204</v>
      </c>
      <c r="G275">
        <v>51976</v>
      </c>
      <c r="H275">
        <v>53030</v>
      </c>
      <c r="I275">
        <v>105006</v>
      </c>
      <c r="J275" s="3">
        <f>Table1[[#This Row],[Totalt antal utrikes fodda]]/Table2[[#This Row],[Befolkning]]</f>
        <v>7.7776508009066145E-2</v>
      </c>
      <c r="K275" s="3">
        <f>(Table1[[#This Row],[Antal utrikes fodda man]]/Table1[[#This Row],[Antal man I kommunen]])</f>
        <v>7.6246729259658308E-2</v>
      </c>
      <c r="L275" s="3">
        <f>(Table1[[#This Row],[Antal utrikes fodda kvinnor]]/Table1[[#This Row],[Antal kvinnor I kommunen]])</f>
        <v>7.9275881576466145E-2</v>
      </c>
    </row>
    <row r="276" spans="1:12" x14ac:dyDescent="0.2">
      <c r="A276">
        <v>2001</v>
      </c>
      <c r="B276" t="s">
        <v>312</v>
      </c>
      <c r="C276" s="1" t="s">
        <v>275</v>
      </c>
      <c r="D276">
        <v>591</v>
      </c>
      <c r="E276">
        <v>273</v>
      </c>
      <c r="F276">
        <v>318</v>
      </c>
      <c r="G276">
        <v>6419</v>
      </c>
      <c r="H276">
        <v>6569</v>
      </c>
      <c r="I276">
        <v>12988</v>
      </c>
      <c r="J276" s="3">
        <f>Table1[[#This Row],[Totalt antal utrikes fodda]]/Table2[[#This Row],[Befolkning]]</f>
        <v>4.5503541730828455E-2</v>
      </c>
      <c r="K276" s="3">
        <f>(Table1[[#This Row],[Antal utrikes fodda man]]/Table1[[#This Row],[Antal man I kommunen]])</f>
        <v>4.2529989094874592E-2</v>
      </c>
      <c r="L276" s="3">
        <f>(Table1[[#This Row],[Antal utrikes fodda kvinnor]]/Table1[[#This Row],[Antal kvinnor I kommunen]])</f>
        <v>4.8409194702390017E-2</v>
      </c>
    </row>
    <row r="277" spans="1:12" x14ac:dyDescent="0.2">
      <c r="A277">
        <v>2001</v>
      </c>
      <c r="B277" t="s">
        <v>312</v>
      </c>
      <c r="C277" s="1" t="s">
        <v>276</v>
      </c>
      <c r="D277">
        <v>2706</v>
      </c>
      <c r="E277">
        <v>1250</v>
      </c>
      <c r="F277">
        <v>1456</v>
      </c>
      <c r="G277">
        <v>35783</v>
      </c>
      <c r="H277">
        <v>36252</v>
      </c>
      <c r="I277">
        <v>72035</v>
      </c>
      <c r="J277" s="3">
        <f>Table1[[#This Row],[Totalt antal utrikes fodda]]/Table2[[#This Row],[Befolkning]]</f>
        <v>3.7565072534184771E-2</v>
      </c>
      <c r="K277" s="3">
        <f>(Table1[[#This Row],[Antal utrikes fodda man]]/Table1[[#This Row],[Antal man I kommunen]])</f>
        <v>3.4932789313361093E-2</v>
      </c>
      <c r="L277" s="3">
        <f>(Table1[[#This Row],[Antal utrikes fodda kvinnor]]/Table1[[#This Row],[Antal kvinnor I kommunen]])</f>
        <v>4.0163301335098753E-2</v>
      </c>
    </row>
    <row r="278" spans="1:12" x14ac:dyDescent="0.2">
      <c r="A278">
        <v>2001</v>
      </c>
      <c r="B278" t="s">
        <v>313</v>
      </c>
      <c r="C278" s="1" t="s">
        <v>277</v>
      </c>
      <c r="D278">
        <v>189</v>
      </c>
      <c r="E278">
        <v>65</v>
      </c>
      <c r="F278">
        <v>124</v>
      </c>
      <c r="G278">
        <v>3590</v>
      </c>
      <c r="H278">
        <v>3539</v>
      </c>
      <c r="I278">
        <v>7129</v>
      </c>
      <c r="J278" s="3">
        <f>Table1[[#This Row],[Totalt antal utrikes fodda]]/Table2[[#This Row],[Befolkning]]</f>
        <v>2.6511432178426147E-2</v>
      </c>
      <c r="K278" s="3">
        <f>(Table1[[#This Row],[Antal utrikes fodda man]]/Table1[[#This Row],[Antal man I kommunen]])</f>
        <v>1.8105849582172703E-2</v>
      </c>
      <c r="L278" s="3">
        <f>(Table1[[#This Row],[Antal utrikes fodda kvinnor]]/Table1[[#This Row],[Antal kvinnor I kommunen]])</f>
        <v>3.5038146369030798E-2</v>
      </c>
    </row>
    <row r="279" spans="1:12" x14ac:dyDescent="0.2">
      <c r="A279">
        <v>2001</v>
      </c>
      <c r="B279" t="s">
        <v>313</v>
      </c>
      <c r="C279" s="1" t="s">
        <v>278</v>
      </c>
      <c r="D279">
        <v>152</v>
      </c>
      <c r="E279">
        <v>70</v>
      </c>
      <c r="F279">
        <v>82</v>
      </c>
      <c r="G279">
        <v>1726</v>
      </c>
      <c r="H279">
        <v>1587</v>
      </c>
      <c r="I279">
        <v>3313</v>
      </c>
      <c r="J279" s="3">
        <f>Table1[[#This Row],[Totalt antal utrikes fodda]]/Table2[[#This Row],[Befolkning]]</f>
        <v>4.5879867189858134E-2</v>
      </c>
      <c r="K279" s="3">
        <f>(Table1[[#This Row],[Antal utrikes fodda man]]/Table1[[#This Row],[Antal man I kommunen]])</f>
        <v>4.0556199304750871E-2</v>
      </c>
      <c r="L279" s="3">
        <f>(Table1[[#This Row],[Antal utrikes fodda kvinnor]]/Table1[[#This Row],[Antal kvinnor I kommunen]])</f>
        <v>5.1669817265280402E-2</v>
      </c>
    </row>
    <row r="280" spans="1:12" x14ac:dyDescent="0.2">
      <c r="A280">
        <v>2001</v>
      </c>
      <c r="B280" t="s">
        <v>313</v>
      </c>
      <c r="C280" s="1" t="s">
        <v>279</v>
      </c>
      <c r="D280">
        <v>298</v>
      </c>
      <c r="E280">
        <v>117</v>
      </c>
      <c r="F280">
        <v>181</v>
      </c>
      <c r="G280">
        <v>2999</v>
      </c>
      <c r="H280">
        <v>2936</v>
      </c>
      <c r="I280">
        <v>5935</v>
      </c>
      <c r="J280" s="3">
        <f>Table1[[#This Row],[Totalt antal utrikes fodda]]/Table2[[#This Row],[Befolkning]]</f>
        <v>5.0210614995787703E-2</v>
      </c>
      <c r="K280" s="3">
        <f>(Table1[[#This Row],[Antal utrikes fodda man]]/Table1[[#This Row],[Antal man I kommunen]])</f>
        <v>3.9013004334778258E-2</v>
      </c>
      <c r="L280" s="3">
        <f>(Table1[[#This Row],[Antal utrikes fodda kvinnor]]/Table1[[#This Row],[Antal kvinnor I kommunen]])</f>
        <v>6.1648501362397821E-2</v>
      </c>
    </row>
    <row r="281" spans="1:12" x14ac:dyDescent="0.2">
      <c r="A281">
        <v>2001</v>
      </c>
      <c r="B281" t="s">
        <v>313</v>
      </c>
      <c r="C281" s="1" t="s">
        <v>280</v>
      </c>
      <c r="D281">
        <v>173</v>
      </c>
      <c r="E281">
        <v>41</v>
      </c>
      <c r="F281">
        <v>132</v>
      </c>
      <c r="G281">
        <v>2123</v>
      </c>
      <c r="H281">
        <v>1995</v>
      </c>
      <c r="I281">
        <v>4118</v>
      </c>
      <c r="J281" s="3">
        <f>Table1[[#This Row],[Totalt antal utrikes fodda]]/Table2[[#This Row],[Befolkning]]</f>
        <v>4.2010684798445851E-2</v>
      </c>
      <c r="K281" s="3">
        <f>(Table1[[#This Row],[Antal utrikes fodda man]]/Table1[[#This Row],[Antal man I kommunen]])</f>
        <v>1.9312293923692887E-2</v>
      </c>
      <c r="L281" s="3">
        <f>(Table1[[#This Row],[Antal utrikes fodda kvinnor]]/Table1[[#This Row],[Antal kvinnor I kommunen]])</f>
        <v>6.616541353383458E-2</v>
      </c>
    </row>
    <row r="282" spans="1:12" x14ac:dyDescent="0.2">
      <c r="A282">
        <v>2001</v>
      </c>
      <c r="B282" t="s">
        <v>313</v>
      </c>
      <c r="C282" s="1" t="s">
        <v>281</v>
      </c>
      <c r="D282">
        <v>1321</v>
      </c>
      <c r="E282">
        <v>487</v>
      </c>
      <c r="F282">
        <v>834</v>
      </c>
      <c r="G282">
        <v>9046</v>
      </c>
      <c r="H282">
        <v>8801</v>
      </c>
      <c r="I282">
        <v>17847</v>
      </c>
      <c r="J282" s="3">
        <f>Table1[[#This Row],[Totalt antal utrikes fodda]]/Table2[[#This Row],[Befolkning]]</f>
        <v>7.4018042247996865E-2</v>
      </c>
      <c r="K282" s="3">
        <f>(Table1[[#This Row],[Antal utrikes fodda man]]/Table1[[#This Row],[Antal man I kommunen]])</f>
        <v>5.383594959097944E-2</v>
      </c>
      <c r="L282" s="3">
        <f>(Table1[[#This Row],[Antal utrikes fodda kvinnor]]/Table1[[#This Row],[Antal kvinnor I kommunen]])</f>
        <v>9.4761958868310417E-2</v>
      </c>
    </row>
    <row r="283" spans="1:12" x14ac:dyDescent="0.2">
      <c r="A283">
        <v>2001</v>
      </c>
      <c r="B283" t="s">
        <v>313</v>
      </c>
      <c r="C283" s="1" t="s">
        <v>282</v>
      </c>
      <c r="D283">
        <v>1097</v>
      </c>
      <c r="E283">
        <v>322</v>
      </c>
      <c r="F283">
        <v>775</v>
      </c>
      <c r="G283">
        <v>2834</v>
      </c>
      <c r="H283">
        <v>2650</v>
      </c>
      <c r="I283">
        <v>5484</v>
      </c>
      <c r="J283" s="3">
        <f>Table1[[#This Row],[Totalt antal utrikes fodda]]/Table2[[#This Row],[Befolkning]]</f>
        <v>0.20003646973012398</v>
      </c>
      <c r="K283" s="3">
        <f>(Table1[[#This Row],[Antal utrikes fodda man]]/Table1[[#This Row],[Antal man I kommunen]])</f>
        <v>0.11362032462949895</v>
      </c>
      <c r="L283" s="3">
        <f>(Table1[[#This Row],[Antal utrikes fodda kvinnor]]/Table1[[#This Row],[Antal kvinnor I kommunen]])</f>
        <v>0.29245283018867924</v>
      </c>
    </row>
    <row r="284" spans="1:12" x14ac:dyDescent="0.2">
      <c r="A284">
        <v>2001</v>
      </c>
      <c r="B284" t="s">
        <v>313</v>
      </c>
      <c r="C284" s="1" t="s">
        <v>283</v>
      </c>
      <c r="D284">
        <v>803</v>
      </c>
      <c r="E284">
        <v>205</v>
      </c>
      <c r="F284">
        <v>598</v>
      </c>
      <c r="G284">
        <v>3838</v>
      </c>
      <c r="H284">
        <v>3481</v>
      </c>
      <c r="I284">
        <v>7319</v>
      </c>
      <c r="J284" s="3">
        <f>Table1[[#This Row],[Totalt antal utrikes fodda]]/Table2[[#This Row],[Befolkning]]</f>
        <v>0.10971444186364257</v>
      </c>
      <c r="K284" s="3">
        <f>(Table1[[#This Row],[Antal utrikes fodda man]]/Table1[[#This Row],[Antal man I kommunen]])</f>
        <v>5.3413236060448149E-2</v>
      </c>
      <c r="L284" s="3">
        <f>(Table1[[#This Row],[Antal utrikes fodda kvinnor]]/Table1[[#This Row],[Antal kvinnor I kommunen]])</f>
        <v>0.1717897155989658</v>
      </c>
    </row>
    <row r="285" spans="1:12" x14ac:dyDescent="0.2">
      <c r="A285">
        <v>2001</v>
      </c>
      <c r="B285" t="s">
        <v>313</v>
      </c>
      <c r="C285" s="1" t="s">
        <v>284</v>
      </c>
      <c r="D285">
        <v>848</v>
      </c>
      <c r="E285">
        <v>340</v>
      </c>
      <c r="F285">
        <v>508</v>
      </c>
      <c r="G285">
        <v>10127</v>
      </c>
      <c r="H285">
        <v>9553</v>
      </c>
      <c r="I285">
        <v>19680</v>
      </c>
      <c r="J285" s="3">
        <f>Table1[[#This Row],[Totalt antal utrikes fodda]]/Table2[[#This Row],[Befolkning]]</f>
        <v>4.3089430894308944E-2</v>
      </c>
      <c r="K285" s="3">
        <f>(Table1[[#This Row],[Antal utrikes fodda man]]/Table1[[#This Row],[Antal man I kommunen]])</f>
        <v>3.3573615088377605E-2</v>
      </c>
      <c r="L285" s="3">
        <f>(Table1[[#This Row],[Antal utrikes fodda kvinnor]]/Table1[[#This Row],[Antal kvinnor I kommunen]])</f>
        <v>5.3177012456819849E-2</v>
      </c>
    </row>
    <row r="286" spans="1:12" x14ac:dyDescent="0.2">
      <c r="A286">
        <v>2001</v>
      </c>
      <c r="B286" t="s">
        <v>313</v>
      </c>
      <c r="C286" s="1" t="s">
        <v>285</v>
      </c>
      <c r="D286">
        <v>278</v>
      </c>
      <c r="E286">
        <v>126</v>
      </c>
      <c r="F286">
        <v>152</v>
      </c>
      <c r="G286">
        <v>4474</v>
      </c>
      <c r="H286">
        <v>4418</v>
      </c>
      <c r="I286">
        <v>8892</v>
      </c>
      <c r="J286" s="3">
        <f>Table1[[#This Row],[Totalt antal utrikes fodda]]/Table2[[#This Row],[Befolkning]]</f>
        <v>3.126405757984705E-2</v>
      </c>
      <c r="K286" s="3">
        <f>(Table1[[#This Row],[Antal utrikes fodda man]]/Table1[[#This Row],[Antal man I kommunen]])</f>
        <v>2.8162717925793473E-2</v>
      </c>
      <c r="L286" s="3">
        <f>(Table1[[#This Row],[Antal utrikes fodda kvinnor]]/Table1[[#This Row],[Antal kvinnor I kommunen]])</f>
        <v>3.4404708012675415E-2</v>
      </c>
    </row>
    <row r="287" spans="1:12" x14ac:dyDescent="0.2">
      <c r="A287">
        <v>2001</v>
      </c>
      <c r="B287" t="s">
        <v>313</v>
      </c>
      <c r="C287" s="1" t="s">
        <v>286</v>
      </c>
      <c r="D287">
        <v>5171</v>
      </c>
      <c r="E287">
        <v>2259</v>
      </c>
      <c r="F287">
        <v>2912</v>
      </c>
      <c r="G287">
        <v>36335</v>
      </c>
      <c r="H287">
        <v>35617</v>
      </c>
      <c r="I287">
        <v>71952</v>
      </c>
      <c r="J287" s="3">
        <f>Table1[[#This Row],[Totalt antal utrikes fodda]]/Table2[[#This Row],[Befolkning]]</f>
        <v>7.1867356015121189E-2</v>
      </c>
      <c r="K287" s="3">
        <f>(Table1[[#This Row],[Antal utrikes fodda man]]/Table1[[#This Row],[Antal man I kommunen]])</f>
        <v>6.2171460024769504E-2</v>
      </c>
      <c r="L287" s="3">
        <f>(Table1[[#This Row],[Antal utrikes fodda kvinnor]]/Table1[[#This Row],[Antal kvinnor I kommunen]])</f>
        <v>8.175871072802314E-2</v>
      </c>
    </row>
    <row r="288" spans="1:12" x14ac:dyDescent="0.2">
      <c r="A288">
        <v>2001</v>
      </c>
      <c r="B288" t="s">
        <v>313</v>
      </c>
      <c r="C288" s="1" t="s">
        <v>287</v>
      </c>
      <c r="D288">
        <v>1414</v>
      </c>
      <c r="E288">
        <v>641</v>
      </c>
      <c r="F288">
        <v>773</v>
      </c>
      <c r="G288">
        <v>20238</v>
      </c>
      <c r="H288">
        <v>20213</v>
      </c>
      <c r="I288">
        <v>40451</v>
      </c>
      <c r="J288" s="3">
        <f>Table1[[#This Row],[Totalt antal utrikes fodda]]/Table2[[#This Row],[Befolkning]]</f>
        <v>3.4955872537143703E-2</v>
      </c>
      <c r="K288" s="3">
        <f>(Table1[[#This Row],[Antal utrikes fodda man]]/Table1[[#This Row],[Antal man I kommunen]])</f>
        <v>3.1673090226306946E-2</v>
      </c>
      <c r="L288" s="3">
        <f>(Table1[[#This Row],[Antal utrikes fodda kvinnor]]/Table1[[#This Row],[Antal kvinnor I kommunen]])</f>
        <v>3.8242715084351654E-2</v>
      </c>
    </row>
    <row r="289" spans="1:12" x14ac:dyDescent="0.2">
      <c r="A289">
        <v>2001</v>
      </c>
      <c r="B289" t="s">
        <v>313</v>
      </c>
      <c r="C289" s="1" t="s">
        <v>288</v>
      </c>
      <c r="D289">
        <v>1143</v>
      </c>
      <c r="E289">
        <v>442</v>
      </c>
      <c r="F289">
        <v>701</v>
      </c>
      <c r="G289">
        <v>14010</v>
      </c>
      <c r="H289">
        <v>14370</v>
      </c>
      <c r="I289">
        <v>28380</v>
      </c>
      <c r="J289" s="3">
        <f>Table1[[#This Row],[Totalt antal utrikes fodda]]/Table2[[#This Row],[Befolkning]]</f>
        <v>4.0274841437632138E-2</v>
      </c>
      <c r="K289" s="3">
        <f>(Table1[[#This Row],[Antal utrikes fodda man]]/Table1[[#This Row],[Antal man I kommunen]])</f>
        <v>3.1548893647394716E-2</v>
      </c>
      <c r="L289" s="3">
        <f>(Table1[[#This Row],[Antal utrikes fodda kvinnor]]/Table1[[#This Row],[Antal kvinnor I kommunen]])</f>
        <v>4.8782185107863606E-2</v>
      </c>
    </row>
    <row r="290" spans="1:12" x14ac:dyDescent="0.2">
      <c r="A290">
        <v>2001</v>
      </c>
      <c r="B290" t="s">
        <v>313</v>
      </c>
      <c r="C290" s="1" t="s">
        <v>289</v>
      </c>
      <c r="D290">
        <v>3967</v>
      </c>
      <c r="E290">
        <v>1687</v>
      </c>
      <c r="F290">
        <v>2280</v>
      </c>
      <c r="G290">
        <v>5274</v>
      </c>
      <c r="H290">
        <v>5110</v>
      </c>
      <c r="I290">
        <v>10384</v>
      </c>
      <c r="J290" s="3">
        <f>Table1[[#This Row],[Totalt antal utrikes fodda]]/Table2[[#This Row],[Befolkning]]</f>
        <v>0.38203004622496151</v>
      </c>
      <c r="K290" s="3">
        <f>(Table1[[#This Row],[Antal utrikes fodda man]]/Table1[[#This Row],[Antal man I kommunen]])</f>
        <v>0.31987106560485401</v>
      </c>
      <c r="L290" s="3">
        <f>(Table1[[#This Row],[Antal utrikes fodda kvinnor]]/Table1[[#This Row],[Antal kvinnor I kommunen]])</f>
        <v>0.44618395303326808</v>
      </c>
    </row>
    <row r="291" spans="1:12" x14ac:dyDescent="0.2">
      <c r="A291">
        <v>2001</v>
      </c>
      <c r="B291" t="s">
        <v>313</v>
      </c>
      <c r="C291" s="1" t="s">
        <v>290</v>
      </c>
      <c r="D291">
        <v>1876</v>
      </c>
      <c r="E291">
        <v>738</v>
      </c>
      <c r="F291">
        <v>1138</v>
      </c>
      <c r="G291">
        <v>12235</v>
      </c>
      <c r="H291">
        <v>11614</v>
      </c>
      <c r="I291">
        <v>23849</v>
      </c>
      <c r="J291" s="3">
        <f>Table1[[#This Row],[Totalt antal utrikes fodda]]/Table2[[#This Row],[Befolkning]]</f>
        <v>7.8661579101849136E-2</v>
      </c>
      <c r="K291" s="3">
        <f>(Table1[[#This Row],[Antal utrikes fodda man]]/Table1[[#This Row],[Antal man I kommunen]])</f>
        <v>6.0318757662443809E-2</v>
      </c>
      <c r="L291" s="3">
        <f>(Table1[[#This Row],[Antal utrikes fodda kvinnor]]/Table1[[#This Row],[Antal kvinnor I kommunen]])</f>
        <v>9.7985190287583956E-2</v>
      </c>
    </row>
    <row r="292" spans="1:12" x14ac:dyDescent="0.2">
      <c r="A292">
        <v>2002</v>
      </c>
      <c r="B292" t="s">
        <v>294</v>
      </c>
      <c r="C292" s="1" t="s">
        <v>1</v>
      </c>
      <c r="D292">
        <v>7486</v>
      </c>
      <c r="E292">
        <v>3529</v>
      </c>
      <c r="F292">
        <v>3957</v>
      </c>
      <c r="G292">
        <v>18570</v>
      </c>
      <c r="H292">
        <v>18874</v>
      </c>
      <c r="I292">
        <v>37444</v>
      </c>
      <c r="J292" s="3">
        <f>Table1[[#This Row],[Totalt antal utrikes fodda]]/Table2[[#This Row],[Befolkning]]</f>
        <v>0.19992522166435209</v>
      </c>
      <c r="K292" s="3">
        <f>(Table1[[#This Row],[Antal utrikes fodda man]]/Table1[[#This Row],[Antal man I kommunen]])</f>
        <v>0.19003769520732364</v>
      </c>
      <c r="L292" s="3">
        <f>(Table1[[#This Row],[Antal utrikes fodda kvinnor]]/Table1[[#This Row],[Antal kvinnor I kommunen]])</f>
        <v>0.20965349157571261</v>
      </c>
    </row>
    <row r="293" spans="1:12" x14ac:dyDescent="0.2">
      <c r="A293">
        <v>2002</v>
      </c>
      <c r="B293" t="s">
        <v>294</v>
      </c>
      <c r="C293" s="1" t="s">
        <v>2</v>
      </c>
      <c r="D293">
        <v>2707</v>
      </c>
      <c r="E293">
        <v>1263</v>
      </c>
      <c r="F293">
        <v>1444</v>
      </c>
      <c r="G293">
        <v>12909</v>
      </c>
      <c r="H293">
        <v>12996</v>
      </c>
      <c r="I293">
        <v>25905</v>
      </c>
      <c r="J293" s="3">
        <f>Table1[[#This Row],[Totalt antal utrikes fodda]]/Table2[[#This Row],[Befolkning]]</f>
        <v>0.10449720131248794</v>
      </c>
      <c r="K293" s="3">
        <f>(Table1[[#This Row],[Antal utrikes fodda man]]/Table1[[#This Row],[Antal man I kommunen]])</f>
        <v>9.7838717174064602E-2</v>
      </c>
      <c r="L293" s="3">
        <f>(Table1[[#This Row],[Antal utrikes fodda kvinnor]]/Table1[[#This Row],[Antal kvinnor I kommunen]])</f>
        <v>0.1111111111111111</v>
      </c>
    </row>
    <row r="294" spans="1:12" x14ac:dyDescent="0.2">
      <c r="A294">
        <v>2002</v>
      </c>
      <c r="B294" t="s">
        <v>294</v>
      </c>
      <c r="C294" s="1" t="s">
        <v>3</v>
      </c>
      <c r="D294">
        <v>3954</v>
      </c>
      <c r="E294">
        <v>1779</v>
      </c>
      <c r="F294">
        <v>2175</v>
      </c>
      <c r="G294">
        <v>17865</v>
      </c>
      <c r="H294">
        <v>17768</v>
      </c>
      <c r="I294">
        <v>35633</v>
      </c>
      <c r="J294" s="3">
        <f>Table1[[#This Row],[Totalt antal utrikes fodda]]/Table2[[#This Row],[Befolkning]]</f>
        <v>0.11096455532792636</v>
      </c>
      <c r="K294" s="3">
        <f>(Table1[[#This Row],[Antal utrikes fodda man]]/Table1[[#This Row],[Antal man I kommunen]])</f>
        <v>9.9580184718723763E-2</v>
      </c>
      <c r="L294" s="3">
        <f>(Table1[[#This Row],[Antal utrikes fodda kvinnor]]/Table1[[#This Row],[Antal kvinnor I kommunen]])</f>
        <v>0.12241107609185052</v>
      </c>
    </row>
    <row r="295" spans="1:12" x14ac:dyDescent="0.2">
      <c r="A295">
        <v>2002</v>
      </c>
      <c r="B295" t="s">
        <v>294</v>
      </c>
      <c r="C295" s="1" t="s">
        <v>4</v>
      </c>
      <c r="D295">
        <v>3360</v>
      </c>
      <c r="E295">
        <v>1548</v>
      </c>
      <c r="F295">
        <v>1812</v>
      </c>
      <c r="G295">
        <v>16523</v>
      </c>
      <c r="H295">
        <v>16141</v>
      </c>
      <c r="I295">
        <v>32664</v>
      </c>
      <c r="J295" s="3">
        <f>Table1[[#This Row],[Totalt antal utrikes fodda]]/Table2[[#This Row],[Befolkning]]</f>
        <v>0.10286554004408523</v>
      </c>
      <c r="K295" s="3">
        <f>(Table1[[#This Row],[Antal utrikes fodda man]]/Table1[[#This Row],[Antal man I kommunen]])</f>
        <v>9.3687586999939482E-2</v>
      </c>
      <c r="L295" s="3">
        <f>(Table1[[#This Row],[Antal utrikes fodda kvinnor]]/Table1[[#This Row],[Antal kvinnor I kommunen]])</f>
        <v>0.11226070255870145</v>
      </c>
    </row>
    <row r="296" spans="1:12" x14ac:dyDescent="0.2">
      <c r="A296">
        <v>2002</v>
      </c>
      <c r="B296" t="s">
        <v>294</v>
      </c>
      <c r="C296" s="1" t="s">
        <v>5</v>
      </c>
      <c r="D296">
        <v>11506</v>
      </c>
      <c r="E296">
        <v>5320</v>
      </c>
      <c r="F296">
        <v>6186</v>
      </c>
      <c r="G296">
        <v>30326</v>
      </c>
      <c r="H296">
        <v>30964</v>
      </c>
      <c r="I296">
        <v>61290</v>
      </c>
      <c r="J296" s="3">
        <f>Table1[[#This Row],[Totalt antal utrikes fodda]]/Table2[[#This Row],[Befolkning]]</f>
        <v>0.18773046173927233</v>
      </c>
      <c r="K296" s="3">
        <f>(Table1[[#This Row],[Antal utrikes fodda man]]/Table1[[#This Row],[Antal man I kommunen]])</f>
        <v>0.17542702631405394</v>
      </c>
      <c r="L296" s="3">
        <f>(Table1[[#This Row],[Antal utrikes fodda kvinnor]]/Table1[[#This Row],[Antal kvinnor I kommunen]])</f>
        <v>0.19978039013047411</v>
      </c>
    </row>
    <row r="297" spans="1:12" x14ac:dyDescent="0.2">
      <c r="A297">
        <v>2002</v>
      </c>
      <c r="B297" t="s">
        <v>294</v>
      </c>
      <c r="C297" s="1" t="s">
        <v>6</v>
      </c>
      <c r="D297">
        <v>1902</v>
      </c>
      <c r="E297">
        <v>858</v>
      </c>
      <c r="F297">
        <v>1044</v>
      </c>
      <c r="G297">
        <v>11403</v>
      </c>
      <c r="H297">
        <v>11533</v>
      </c>
      <c r="I297">
        <v>22936</v>
      </c>
      <c r="J297" s="3">
        <f>Table1[[#This Row],[Totalt antal utrikes fodda]]/Table2[[#This Row],[Befolkning]]</f>
        <v>8.2926403906522492E-2</v>
      </c>
      <c r="K297" s="3">
        <f>(Table1[[#This Row],[Antal utrikes fodda man]]/Table1[[#This Row],[Antal man I kommunen]])</f>
        <v>7.5243357011312809E-2</v>
      </c>
      <c r="L297" s="3">
        <f>(Table1[[#This Row],[Antal utrikes fodda kvinnor]]/Table1[[#This Row],[Antal kvinnor I kommunen]])</f>
        <v>9.0522847481141075E-2</v>
      </c>
    </row>
    <row r="298" spans="1:12" x14ac:dyDescent="0.2">
      <c r="A298">
        <v>2002</v>
      </c>
      <c r="B298" t="s">
        <v>294</v>
      </c>
      <c r="C298" s="1" t="s">
        <v>7</v>
      </c>
      <c r="D298">
        <v>18039</v>
      </c>
      <c r="E298">
        <v>8563</v>
      </c>
      <c r="F298">
        <v>9476</v>
      </c>
      <c r="G298">
        <v>42897</v>
      </c>
      <c r="H298">
        <v>43560</v>
      </c>
      <c r="I298">
        <v>86457</v>
      </c>
      <c r="J298" s="3">
        <f>Table1[[#This Row],[Totalt antal utrikes fodda]]/Table2[[#This Row],[Befolkning]]</f>
        <v>0.20864707311148895</v>
      </c>
      <c r="K298" s="3">
        <f>(Table1[[#This Row],[Antal utrikes fodda man]]/Table1[[#This Row],[Antal man I kommunen]])</f>
        <v>0.19961768888267245</v>
      </c>
      <c r="L298" s="3">
        <f>(Table1[[#This Row],[Antal utrikes fodda kvinnor]]/Table1[[#This Row],[Antal kvinnor I kommunen]])</f>
        <v>0.21753902662993571</v>
      </c>
    </row>
    <row r="299" spans="1:12" x14ac:dyDescent="0.2">
      <c r="A299">
        <v>2002</v>
      </c>
      <c r="B299" t="s">
        <v>294</v>
      </c>
      <c r="C299" s="1" t="s">
        <v>8</v>
      </c>
      <c r="D299">
        <v>24709</v>
      </c>
      <c r="E299">
        <v>12233</v>
      </c>
      <c r="F299">
        <v>12476</v>
      </c>
      <c r="G299">
        <v>37611</v>
      </c>
      <c r="H299">
        <v>37605</v>
      </c>
      <c r="I299">
        <v>75216</v>
      </c>
      <c r="J299" s="3">
        <f>Table1[[#This Row],[Totalt antal utrikes fodda]]/Table2[[#This Row],[Befolkning]]</f>
        <v>0.3285072325037226</v>
      </c>
      <c r="K299" s="3">
        <f>(Table1[[#This Row],[Antal utrikes fodda man]]/Table1[[#This Row],[Antal man I kommunen]])</f>
        <v>0.32525059158224989</v>
      </c>
      <c r="L299" s="3">
        <f>(Table1[[#This Row],[Antal utrikes fodda kvinnor]]/Table1[[#This Row],[Antal kvinnor I kommunen]])</f>
        <v>0.33176439303284139</v>
      </c>
    </row>
    <row r="300" spans="1:12" x14ac:dyDescent="0.2">
      <c r="A300">
        <v>2002</v>
      </c>
      <c r="B300" t="s">
        <v>294</v>
      </c>
      <c r="C300" s="1" t="s">
        <v>9</v>
      </c>
      <c r="D300">
        <v>1845</v>
      </c>
      <c r="E300">
        <v>809</v>
      </c>
      <c r="F300">
        <v>1036</v>
      </c>
      <c r="G300">
        <v>6845</v>
      </c>
      <c r="H300">
        <v>7030</v>
      </c>
      <c r="I300">
        <v>13875</v>
      </c>
      <c r="J300" s="3">
        <f>Table1[[#This Row],[Totalt antal utrikes fodda]]/Table2[[#This Row],[Befolkning]]</f>
        <v>0.13297297297297297</v>
      </c>
      <c r="K300" s="3">
        <f>(Table1[[#This Row],[Antal utrikes fodda man]]/Table1[[#This Row],[Antal man I kommunen]])</f>
        <v>0.11818845872899927</v>
      </c>
      <c r="L300" s="3">
        <f>(Table1[[#This Row],[Antal utrikes fodda kvinnor]]/Table1[[#This Row],[Antal kvinnor I kommunen]])</f>
        <v>0.14736842105263157</v>
      </c>
    </row>
    <row r="301" spans="1:12" x14ac:dyDescent="0.2">
      <c r="A301">
        <v>2002</v>
      </c>
      <c r="B301" t="s">
        <v>294</v>
      </c>
      <c r="C301" s="1" t="s">
        <v>10</v>
      </c>
      <c r="D301">
        <v>12595</v>
      </c>
      <c r="E301">
        <v>5953</v>
      </c>
      <c r="F301">
        <v>6642</v>
      </c>
      <c r="G301">
        <v>35367</v>
      </c>
      <c r="H301">
        <v>35535</v>
      </c>
      <c r="I301">
        <v>70902</v>
      </c>
      <c r="J301" s="3">
        <f>Table1[[#This Row],[Totalt antal utrikes fodda]]/Table2[[#This Row],[Befolkning]]</f>
        <v>0.17763955882767765</v>
      </c>
      <c r="K301" s="3">
        <f>(Table1[[#This Row],[Antal utrikes fodda man]]/Table1[[#This Row],[Antal man I kommunen]])</f>
        <v>0.16832075098255436</v>
      </c>
      <c r="L301" s="3">
        <f>(Table1[[#This Row],[Antal utrikes fodda kvinnor]]/Table1[[#This Row],[Antal kvinnor I kommunen]])</f>
        <v>0.18691430983537358</v>
      </c>
    </row>
    <row r="302" spans="1:12" x14ac:dyDescent="0.2">
      <c r="A302">
        <v>2002</v>
      </c>
      <c r="B302" t="s">
        <v>294</v>
      </c>
      <c r="C302" s="1" t="s">
        <v>11</v>
      </c>
      <c r="D302">
        <v>5271</v>
      </c>
      <c r="E302">
        <v>2359</v>
      </c>
      <c r="F302">
        <v>2912</v>
      </c>
      <c r="G302">
        <v>19671</v>
      </c>
      <c r="H302">
        <v>20049</v>
      </c>
      <c r="I302">
        <v>39720</v>
      </c>
      <c r="J302" s="3">
        <f>Table1[[#This Row],[Totalt antal utrikes fodda]]/Table2[[#This Row],[Befolkning]]</f>
        <v>0.13270392749244714</v>
      </c>
      <c r="K302" s="3">
        <f>(Table1[[#This Row],[Antal utrikes fodda man]]/Table1[[#This Row],[Antal man I kommunen]])</f>
        <v>0.11992272889024452</v>
      </c>
      <c r="L302" s="3">
        <f>(Table1[[#This Row],[Antal utrikes fodda kvinnor]]/Table1[[#This Row],[Antal kvinnor I kommunen]])</f>
        <v>0.14524415182802133</v>
      </c>
    </row>
    <row r="303" spans="1:12" x14ac:dyDescent="0.2">
      <c r="A303">
        <v>2002</v>
      </c>
      <c r="B303" t="s">
        <v>294</v>
      </c>
      <c r="C303" s="1" t="s">
        <v>12</v>
      </c>
      <c r="D303">
        <v>3732</v>
      </c>
      <c r="E303">
        <v>1736</v>
      </c>
      <c r="F303">
        <v>1996</v>
      </c>
      <c r="G303">
        <v>10608</v>
      </c>
      <c r="H303">
        <v>10554</v>
      </c>
      <c r="I303">
        <v>21162</v>
      </c>
      <c r="J303" s="3">
        <f>Table1[[#This Row],[Totalt antal utrikes fodda]]/Table2[[#This Row],[Befolkning]]</f>
        <v>0.17635384179189112</v>
      </c>
      <c r="K303" s="3">
        <f>(Table1[[#This Row],[Antal utrikes fodda man]]/Table1[[#This Row],[Antal man I kommunen]])</f>
        <v>0.1636500754147813</v>
      </c>
      <c r="L303" s="3">
        <f>(Table1[[#This Row],[Antal utrikes fodda kvinnor]]/Table1[[#This Row],[Antal kvinnor I kommunen]])</f>
        <v>0.18912260754216412</v>
      </c>
    </row>
    <row r="304" spans="1:12" x14ac:dyDescent="0.2">
      <c r="A304">
        <v>2002</v>
      </c>
      <c r="B304" t="s">
        <v>294</v>
      </c>
      <c r="C304" s="1" t="s">
        <v>13</v>
      </c>
      <c r="D304">
        <v>909</v>
      </c>
      <c r="E304">
        <v>448</v>
      </c>
      <c r="F304">
        <v>461</v>
      </c>
      <c r="G304">
        <v>4169</v>
      </c>
      <c r="H304">
        <v>4035</v>
      </c>
      <c r="I304">
        <v>8204</v>
      </c>
      <c r="J304" s="3">
        <f>Table1[[#This Row],[Totalt antal utrikes fodda]]/Table2[[#This Row],[Befolkning]]</f>
        <v>0.11079960994636763</v>
      </c>
      <c r="K304" s="3">
        <f>(Table1[[#This Row],[Antal utrikes fodda man]]/Table1[[#This Row],[Antal man I kommunen]])</f>
        <v>0.10745982249940034</v>
      </c>
      <c r="L304" s="3">
        <f>(Table1[[#This Row],[Antal utrikes fodda kvinnor]]/Table1[[#This Row],[Antal kvinnor I kommunen]])</f>
        <v>0.11425030978934325</v>
      </c>
    </row>
    <row r="305" spans="1:12" x14ac:dyDescent="0.2">
      <c r="A305">
        <v>2002</v>
      </c>
      <c r="B305" t="s">
        <v>294</v>
      </c>
      <c r="C305" s="1" t="s">
        <v>14</v>
      </c>
      <c r="D305">
        <v>7877</v>
      </c>
      <c r="E305">
        <v>3487</v>
      </c>
      <c r="F305">
        <v>4390</v>
      </c>
      <c r="G305">
        <v>29647</v>
      </c>
      <c r="H305">
        <v>30551</v>
      </c>
      <c r="I305">
        <v>60198</v>
      </c>
      <c r="J305" s="3">
        <f>Table1[[#This Row],[Totalt antal utrikes fodda]]/Table2[[#This Row],[Befolkning]]</f>
        <v>0.13085152330642214</v>
      </c>
      <c r="K305" s="3">
        <f>(Table1[[#This Row],[Antal utrikes fodda man]]/Table1[[#This Row],[Antal man I kommunen]])</f>
        <v>0.11761729685971599</v>
      </c>
      <c r="L305" s="3">
        <f>(Table1[[#This Row],[Antal utrikes fodda kvinnor]]/Table1[[#This Row],[Antal kvinnor I kommunen]])</f>
        <v>0.14369415076429576</v>
      </c>
    </row>
    <row r="306" spans="1:12" x14ac:dyDescent="0.2">
      <c r="A306">
        <v>2002</v>
      </c>
      <c r="B306" t="s">
        <v>294</v>
      </c>
      <c r="C306" s="1" t="s">
        <v>15</v>
      </c>
      <c r="D306">
        <v>3817</v>
      </c>
      <c r="E306">
        <v>1728</v>
      </c>
      <c r="F306">
        <v>2089</v>
      </c>
      <c r="G306">
        <v>14434</v>
      </c>
      <c r="H306">
        <v>15321</v>
      </c>
      <c r="I306">
        <v>29755</v>
      </c>
      <c r="J306" s="3">
        <f>Table1[[#This Row],[Totalt antal utrikes fodda]]/Table2[[#This Row],[Befolkning]]</f>
        <v>0.12828096118299445</v>
      </c>
      <c r="K306" s="3">
        <f>(Table1[[#This Row],[Antal utrikes fodda man]]/Table1[[#This Row],[Antal man I kommunen]])</f>
        <v>0.11971733407232922</v>
      </c>
      <c r="L306" s="3">
        <f>(Table1[[#This Row],[Antal utrikes fodda kvinnor]]/Table1[[#This Row],[Antal kvinnor I kommunen]])</f>
        <v>0.13634880229750015</v>
      </c>
    </row>
    <row r="307" spans="1:12" x14ac:dyDescent="0.2">
      <c r="A307">
        <v>2002</v>
      </c>
      <c r="B307" t="s">
        <v>294</v>
      </c>
      <c r="C307" s="1" t="s">
        <v>16</v>
      </c>
      <c r="D307">
        <v>9567</v>
      </c>
      <c r="E307">
        <v>4609</v>
      </c>
      <c r="F307">
        <v>4958</v>
      </c>
      <c r="G307">
        <v>28928</v>
      </c>
      <c r="H307">
        <v>29587</v>
      </c>
      <c r="I307">
        <v>58515</v>
      </c>
      <c r="J307" s="3">
        <f>Table1[[#This Row],[Totalt antal utrikes fodda]]/Table2[[#This Row],[Befolkning]]</f>
        <v>0.16349653934888489</v>
      </c>
      <c r="K307" s="3">
        <f>(Table1[[#This Row],[Antal utrikes fodda man]]/Table1[[#This Row],[Antal man I kommunen]])</f>
        <v>0.15932660398230089</v>
      </c>
      <c r="L307" s="3">
        <f>(Table1[[#This Row],[Antal utrikes fodda kvinnor]]/Table1[[#This Row],[Antal kvinnor I kommunen]])</f>
        <v>0.16757359651198162</v>
      </c>
    </row>
    <row r="308" spans="1:12" x14ac:dyDescent="0.2">
      <c r="A308">
        <v>2002</v>
      </c>
      <c r="B308" t="s">
        <v>294</v>
      </c>
      <c r="C308" s="1" t="s">
        <v>17</v>
      </c>
      <c r="D308">
        <v>145703</v>
      </c>
      <c r="E308">
        <v>70583</v>
      </c>
      <c r="F308">
        <v>75120</v>
      </c>
      <c r="G308">
        <v>366190</v>
      </c>
      <c r="H308">
        <v>391958</v>
      </c>
      <c r="I308">
        <v>758148</v>
      </c>
      <c r="J308" s="3">
        <f>Table1[[#This Row],[Totalt antal utrikes fodda]]/Table2[[#This Row],[Befolkning]]</f>
        <v>0.19218279280562633</v>
      </c>
      <c r="K308" s="3">
        <f>(Table1[[#This Row],[Antal utrikes fodda man]]/Table1[[#This Row],[Antal man I kommunen]])</f>
        <v>0.19274966547420738</v>
      </c>
      <c r="L308" s="3">
        <f>(Table1[[#This Row],[Antal utrikes fodda kvinnor]]/Table1[[#This Row],[Antal kvinnor I kommunen]])</f>
        <v>0.19165318733129569</v>
      </c>
    </row>
    <row r="309" spans="1:12" x14ac:dyDescent="0.2">
      <c r="A309">
        <v>2002</v>
      </c>
      <c r="B309" t="s">
        <v>294</v>
      </c>
      <c r="C309" s="1" t="s">
        <v>18</v>
      </c>
      <c r="D309">
        <v>19559</v>
      </c>
      <c r="E309">
        <v>9719</v>
      </c>
      <c r="F309">
        <v>9840</v>
      </c>
      <c r="G309">
        <v>39763</v>
      </c>
      <c r="H309">
        <v>39850</v>
      </c>
      <c r="I309">
        <v>79613</v>
      </c>
      <c r="J309" s="3">
        <f>Table1[[#This Row],[Totalt antal utrikes fodda]]/Table2[[#This Row],[Befolkning]]</f>
        <v>0.24567595744413601</v>
      </c>
      <c r="K309" s="3">
        <f>(Table1[[#This Row],[Antal utrikes fodda man]]/Table1[[#This Row],[Antal man I kommunen]])</f>
        <v>0.24442320750446395</v>
      </c>
      <c r="L309" s="3">
        <f>(Table1[[#This Row],[Antal utrikes fodda kvinnor]]/Table1[[#This Row],[Antal kvinnor I kommunen]])</f>
        <v>0.24692597239648684</v>
      </c>
    </row>
    <row r="310" spans="1:12" x14ac:dyDescent="0.2">
      <c r="A310">
        <v>2002</v>
      </c>
      <c r="B310" t="s">
        <v>294</v>
      </c>
      <c r="C310" s="1" t="s">
        <v>19</v>
      </c>
      <c r="D310">
        <v>12378</v>
      </c>
      <c r="E310">
        <v>5688</v>
      </c>
      <c r="F310">
        <v>6690</v>
      </c>
      <c r="G310">
        <v>37557</v>
      </c>
      <c r="H310">
        <v>39067</v>
      </c>
      <c r="I310">
        <v>76624</v>
      </c>
      <c r="J310" s="3">
        <f>Table1[[#This Row],[Totalt antal utrikes fodda]]/Table2[[#This Row],[Befolkning]]</f>
        <v>0.1615420755898935</v>
      </c>
      <c r="K310" s="3">
        <f>(Table1[[#This Row],[Antal utrikes fodda man]]/Table1[[#This Row],[Antal man I kommunen]])</f>
        <v>0.15144979630960939</v>
      </c>
      <c r="L310" s="3">
        <f>(Table1[[#This Row],[Antal utrikes fodda kvinnor]]/Table1[[#This Row],[Antal kvinnor I kommunen]])</f>
        <v>0.17124427265978959</v>
      </c>
    </row>
    <row r="311" spans="1:12" x14ac:dyDescent="0.2">
      <c r="A311">
        <v>2002</v>
      </c>
      <c r="B311" t="s">
        <v>294</v>
      </c>
      <c r="C311" s="1" t="s">
        <v>20</v>
      </c>
      <c r="D311">
        <v>6373</v>
      </c>
      <c r="E311">
        <v>3065</v>
      </c>
      <c r="F311">
        <v>3308</v>
      </c>
      <c r="G311">
        <v>16485</v>
      </c>
      <c r="H311">
        <v>17312</v>
      </c>
      <c r="I311">
        <v>33797</v>
      </c>
      <c r="J311" s="3">
        <f>Table1[[#This Row],[Totalt antal utrikes fodda]]/Table2[[#This Row],[Befolkning]]</f>
        <v>0.18856703257685595</v>
      </c>
      <c r="K311" s="3">
        <f>(Table1[[#This Row],[Antal utrikes fodda man]]/Table1[[#This Row],[Antal man I kommunen]])</f>
        <v>0.1859265999393388</v>
      </c>
      <c r="L311" s="3">
        <f>(Table1[[#This Row],[Antal utrikes fodda kvinnor]]/Table1[[#This Row],[Antal kvinnor I kommunen]])</f>
        <v>0.19108133086876156</v>
      </c>
    </row>
    <row r="312" spans="1:12" x14ac:dyDescent="0.2">
      <c r="A312">
        <v>2002</v>
      </c>
      <c r="B312" t="s">
        <v>294</v>
      </c>
      <c r="C312" s="1" t="s">
        <v>21</v>
      </c>
      <c r="D312">
        <v>11659</v>
      </c>
      <c r="E312">
        <v>5508</v>
      </c>
      <c r="F312">
        <v>6151</v>
      </c>
      <c r="G312">
        <v>27718</v>
      </c>
      <c r="H312">
        <v>29867</v>
      </c>
      <c r="I312">
        <v>57585</v>
      </c>
      <c r="J312" s="3">
        <f>Table1[[#This Row],[Totalt antal utrikes fodda]]/Table2[[#This Row],[Befolkning]]</f>
        <v>0.20246591994442997</v>
      </c>
      <c r="K312" s="3">
        <f>(Table1[[#This Row],[Antal utrikes fodda man]]/Table1[[#This Row],[Antal man I kommunen]])</f>
        <v>0.19871563604877696</v>
      </c>
      <c r="L312" s="3">
        <f>(Table1[[#This Row],[Antal utrikes fodda kvinnor]]/Table1[[#This Row],[Antal kvinnor I kommunen]])</f>
        <v>0.20594636220577894</v>
      </c>
    </row>
    <row r="313" spans="1:12" x14ac:dyDescent="0.2">
      <c r="A313">
        <v>2002</v>
      </c>
      <c r="B313" t="s">
        <v>294</v>
      </c>
      <c r="C313" s="1" t="s">
        <v>22</v>
      </c>
      <c r="D313">
        <v>5371</v>
      </c>
      <c r="E313">
        <v>2368</v>
      </c>
      <c r="F313">
        <v>3003</v>
      </c>
      <c r="G313">
        <v>19636</v>
      </c>
      <c r="H313">
        <v>21556</v>
      </c>
      <c r="I313">
        <v>41192</v>
      </c>
      <c r="J313" s="3">
        <f>Table1[[#This Row],[Totalt antal utrikes fodda]]/Table2[[#This Row],[Befolkning]]</f>
        <v>0.13038939599922314</v>
      </c>
      <c r="K313" s="3">
        <f>(Table1[[#This Row],[Antal utrikes fodda man]]/Table1[[#This Row],[Antal man I kommunen]])</f>
        <v>0.12059482583010797</v>
      </c>
      <c r="L313" s="3">
        <f>(Table1[[#This Row],[Antal utrikes fodda kvinnor]]/Table1[[#This Row],[Antal kvinnor I kommunen]])</f>
        <v>0.13931156058637967</v>
      </c>
    </row>
    <row r="314" spans="1:12" x14ac:dyDescent="0.2">
      <c r="A314">
        <v>2002</v>
      </c>
      <c r="B314" t="s">
        <v>294</v>
      </c>
      <c r="C314" s="1" t="s">
        <v>23</v>
      </c>
      <c r="D314">
        <v>868</v>
      </c>
      <c r="E314">
        <v>396</v>
      </c>
      <c r="F314">
        <v>472</v>
      </c>
      <c r="G314">
        <v>4763</v>
      </c>
      <c r="H314">
        <v>4868</v>
      </c>
      <c r="I314">
        <v>9631</v>
      </c>
      <c r="J314" s="3">
        <f>Table1[[#This Row],[Totalt antal utrikes fodda]]/Table2[[#This Row],[Befolkning]]</f>
        <v>9.0125635967189283E-2</v>
      </c>
      <c r="K314" s="3">
        <f>(Table1[[#This Row],[Antal utrikes fodda man]]/Table1[[#This Row],[Antal man I kommunen]])</f>
        <v>8.3140877598152418E-2</v>
      </c>
      <c r="L314" s="3">
        <f>(Table1[[#This Row],[Antal utrikes fodda kvinnor]]/Table1[[#This Row],[Antal kvinnor I kommunen]])</f>
        <v>9.6959737058340184E-2</v>
      </c>
    </row>
    <row r="315" spans="1:12" x14ac:dyDescent="0.2">
      <c r="A315">
        <v>2002</v>
      </c>
      <c r="B315" t="s">
        <v>294</v>
      </c>
      <c r="C315" s="1" t="s">
        <v>24</v>
      </c>
      <c r="D315">
        <v>4519</v>
      </c>
      <c r="E315">
        <v>2106</v>
      </c>
      <c r="F315">
        <v>2413</v>
      </c>
      <c r="G315">
        <v>26929</v>
      </c>
      <c r="H315">
        <v>26773</v>
      </c>
      <c r="I315">
        <v>53702</v>
      </c>
      <c r="J315" s="3">
        <f>Table1[[#This Row],[Totalt antal utrikes fodda]]/Table2[[#This Row],[Befolkning]]</f>
        <v>8.41495661241667E-2</v>
      </c>
      <c r="K315" s="3">
        <f>(Table1[[#This Row],[Antal utrikes fodda man]]/Table1[[#This Row],[Antal man I kommunen]])</f>
        <v>7.820565189943926E-2</v>
      </c>
      <c r="L315" s="3">
        <f>(Table1[[#This Row],[Antal utrikes fodda kvinnor]]/Table1[[#This Row],[Antal kvinnor I kommunen]])</f>
        <v>9.0128114144847421E-2</v>
      </c>
    </row>
    <row r="316" spans="1:12" x14ac:dyDescent="0.2">
      <c r="A316">
        <v>2002</v>
      </c>
      <c r="B316" t="s">
        <v>294</v>
      </c>
      <c r="C316" s="1" t="s">
        <v>25</v>
      </c>
      <c r="D316">
        <v>6941</v>
      </c>
      <c r="E316">
        <v>3305</v>
      </c>
      <c r="F316">
        <v>3636</v>
      </c>
      <c r="G316">
        <v>17833</v>
      </c>
      <c r="H316">
        <v>17938</v>
      </c>
      <c r="I316">
        <v>35771</v>
      </c>
      <c r="J316" s="3">
        <f>Table1[[#This Row],[Totalt antal utrikes fodda]]/Table2[[#This Row],[Befolkning]]</f>
        <v>0.19403986469486456</v>
      </c>
      <c r="K316" s="3">
        <f>(Table1[[#This Row],[Antal utrikes fodda man]]/Table1[[#This Row],[Antal man I kommunen]])</f>
        <v>0.18533056692648461</v>
      </c>
      <c r="L316" s="3">
        <f>(Table1[[#This Row],[Antal utrikes fodda kvinnor]]/Table1[[#This Row],[Antal kvinnor I kommunen]])</f>
        <v>0.20269818262905565</v>
      </c>
    </row>
    <row r="317" spans="1:12" x14ac:dyDescent="0.2">
      <c r="A317">
        <v>2002</v>
      </c>
      <c r="B317" t="s">
        <v>294</v>
      </c>
      <c r="C317" s="1" t="s">
        <v>26</v>
      </c>
      <c r="D317">
        <v>2567</v>
      </c>
      <c r="E317">
        <v>1183</v>
      </c>
      <c r="F317">
        <v>1384</v>
      </c>
      <c r="G317">
        <v>12313</v>
      </c>
      <c r="H317">
        <v>12215</v>
      </c>
      <c r="I317">
        <v>24528</v>
      </c>
      <c r="J317" s="3">
        <f>Table1[[#This Row],[Totalt antal utrikes fodda]]/Table2[[#This Row],[Befolkning]]</f>
        <v>0.10465590345727332</v>
      </c>
      <c r="K317" s="3">
        <f>(Table1[[#This Row],[Antal utrikes fodda man]]/Table1[[#This Row],[Antal man I kommunen]])</f>
        <v>9.6077316657191589E-2</v>
      </c>
      <c r="L317" s="3">
        <f>(Table1[[#This Row],[Antal utrikes fodda kvinnor]]/Table1[[#This Row],[Antal kvinnor I kommunen]])</f>
        <v>0.11330331559557921</v>
      </c>
    </row>
    <row r="318" spans="1:12" x14ac:dyDescent="0.2">
      <c r="A318">
        <v>2002</v>
      </c>
      <c r="B318" t="s">
        <v>296</v>
      </c>
      <c r="C318" s="1" t="s">
        <v>27</v>
      </c>
      <c r="D318">
        <v>2012</v>
      </c>
      <c r="E318">
        <v>960</v>
      </c>
      <c r="F318">
        <v>1052</v>
      </c>
      <c r="G318">
        <v>9118</v>
      </c>
      <c r="H318">
        <v>8746</v>
      </c>
      <c r="I318">
        <v>17864</v>
      </c>
      <c r="J318" s="3">
        <f>Table1[[#This Row],[Totalt antal utrikes fodda]]/Table2[[#This Row],[Befolkning]]</f>
        <v>0.11262875055978504</v>
      </c>
      <c r="K318" s="3">
        <f>(Table1[[#This Row],[Antal utrikes fodda man]]/Table1[[#This Row],[Antal man I kommunen]])</f>
        <v>0.10528624698398771</v>
      </c>
      <c r="L318" s="3">
        <f>(Table1[[#This Row],[Antal utrikes fodda kvinnor]]/Table1[[#This Row],[Antal kvinnor I kommunen]])</f>
        <v>0.12028355819803338</v>
      </c>
    </row>
    <row r="319" spans="1:12" x14ac:dyDescent="0.2">
      <c r="A319">
        <v>2002</v>
      </c>
      <c r="B319" t="s">
        <v>296</v>
      </c>
      <c r="C319" s="1" t="s">
        <v>28</v>
      </c>
      <c r="D319">
        <v>750</v>
      </c>
      <c r="E319">
        <v>368</v>
      </c>
      <c r="F319">
        <v>382</v>
      </c>
      <c r="G319">
        <v>4495</v>
      </c>
      <c r="H319">
        <v>4475</v>
      </c>
      <c r="I319">
        <v>8970</v>
      </c>
      <c r="J319" s="3">
        <f>Table1[[#This Row],[Totalt antal utrikes fodda]]/Table2[[#This Row],[Befolkning]]</f>
        <v>8.3612040133779264E-2</v>
      </c>
      <c r="K319" s="3">
        <f>(Table1[[#This Row],[Antal utrikes fodda man]]/Table1[[#This Row],[Antal man I kommunen]])</f>
        <v>8.1868743047830927E-2</v>
      </c>
      <c r="L319" s="3">
        <f>(Table1[[#This Row],[Antal utrikes fodda kvinnor]]/Table1[[#This Row],[Antal kvinnor I kommunen]])</f>
        <v>8.5363128491620116E-2</v>
      </c>
    </row>
    <row r="320" spans="1:12" x14ac:dyDescent="0.2">
      <c r="A320">
        <v>2002</v>
      </c>
      <c r="B320" t="s">
        <v>296</v>
      </c>
      <c r="C320" s="1" t="s">
        <v>29</v>
      </c>
      <c r="D320">
        <v>1009</v>
      </c>
      <c r="E320">
        <v>452</v>
      </c>
      <c r="F320">
        <v>557</v>
      </c>
      <c r="G320">
        <v>6317</v>
      </c>
      <c r="H320">
        <v>6269</v>
      </c>
      <c r="I320">
        <v>12586</v>
      </c>
      <c r="J320" s="3">
        <f>Table1[[#This Row],[Totalt antal utrikes fodda]]/Table2[[#This Row],[Befolkning]]</f>
        <v>8.0168441125059595E-2</v>
      </c>
      <c r="K320" s="3">
        <f>(Table1[[#This Row],[Antal utrikes fodda man]]/Table1[[#This Row],[Antal man I kommunen]])</f>
        <v>7.1552952350799434E-2</v>
      </c>
      <c r="L320" s="3">
        <f>(Table1[[#This Row],[Antal utrikes fodda kvinnor]]/Table1[[#This Row],[Antal kvinnor I kommunen]])</f>
        <v>8.8849896315201793E-2</v>
      </c>
    </row>
    <row r="321" spans="1:12" x14ac:dyDescent="0.2">
      <c r="A321">
        <v>2002</v>
      </c>
      <c r="B321" t="s">
        <v>296</v>
      </c>
      <c r="C321" s="1" t="s">
        <v>30</v>
      </c>
      <c r="D321">
        <v>845</v>
      </c>
      <c r="E321">
        <v>416</v>
      </c>
      <c r="F321">
        <v>429</v>
      </c>
      <c r="G321">
        <v>7035</v>
      </c>
      <c r="H321">
        <v>6690</v>
      </c>
      <c r="I321">
        <v>13725</v>
      </c>
      <c r="J321" s="3">
        <f>Table1[[#This Row],[Totalt antal utrikes fodda]]/Table2[[#This Row],[Befolkning]]</f>
        <v>6.156648451730419E-2</v>
      </c>
      <c r="K321" s="3">
        <f>(Table1[[#This Row],[Antal utrikes fodda man]]/Table1[[#This Row],[Antal man I kommunen]])</f>
        <v>5.9132906894100924E-2</v>
      </c>
      <c r="L321" s="3">
        <f>(Table1[[#This Row],[Antal utrikes fodda kvinnor]]/Table1[[#This Row],[Antal kvinnor I kommunen]])</f>
        <v>6.4125560538116591E-2</v>
      </c>
    </row>
    <row r="322" spans="1:12" x14ac:dyDescent="0.2">
      <c r="A322">
        <v>2002</v>
      </c>
      <c r="B322" t="s">
        <v>296</v>
      </c>
      <c r="C322" s="1" t="s">
        <v>31</v>
      </c>
      <c r="D322">
        <v>1059</v>
      </c>
      <c r="E322">
        <v>467</v>
      </c>
      <c r="F322">
        <v>592</v>
      </c>
      <c r="G322">
        <v>10094</v>
      </c>
      <c r="H322">
        <v>9994</v>
      </c>
      <c r="I322">
        <v>20088</v>
      </c>
      <c r="J322" s="3">
        <f>Table1[[#This Row],[Totalt antal utrikes fodda]]/Table2[[#This Row],[Befolkning]]</f>
        <v>5.2718040621266428E-2</v>
      </c>
      <c r="K322" s="3">
        <f>(Table1[[#This Row],[Antal utrikes fodda man]]/Table1[[#This Row],[Antal man I kommunen]])</f>
        <v>4.6265107984941552E-2</v>
      </c>
      <c r="L322" s="3">
        <f>(Table1[[#This Row],[Antal utrikes fodda kvinnor]]/Table1[[#This Row],[Antal kvinnor I kommunen]])</f>
        <v>5.9235541324794874E-2</v>
      </c>
    </row>
    <row r="323" spans="1:12" x14ac:dyDescent="0.2">
      <c r="A323">
        <v>2002</v>
      </c>
      <c r="B323" t="s">
        <v>296</v>
      </c>
      <c r="C323" s="1" t="s">
        <v>32</v>
      </c>
      <c r="D323">
        <v>24619</v>
      </c>
      <c r="E323">
        <v>11903</v>
      </c>
      <c r="F323">
        <v>12716</v>
      </c>
      <c r="G323">
        <v>87323</v>
      </c>
      <c r="H323">
        <v>92350</v>
      </c>
      <c r="I323">
        <v>179673</v>
      </c>
      <c r="J323" s="3">
        <f>Table1[[#This Row],[Totalt antal utrikes fodda]]/Table2[[#This Row],[Befolkning]]</f>
        <v>0.13702114396709578</v>
      </c>
      <c r="K323" s="3">
        <f>(Table1[[#This Row],[Antal utrikes fodda man]]/Table1[[#This Row],[Antal man I kommunen]])</f>
        <v>0.13631002141474755</v>
      </c>
      <c r="L323" s="3">
        <f>(Table1[[#This Row],[Antal utrikes fodda kvinnor]]/Table1[[#This Row],[Antal kvinnor I kommunen]])</f>
        <v>0.1376935571196535</v>
      </c>
    </row>
    <row r="324" spans="1:12" x14ac:dyDescent="0.2">
      <c r="A324">
        <v>2002</v>
      </c>
      <c r="B324" t="s">
        <v>296</v>
      </c>
      <c r="C324" s="1" t="s">
        <v>33</v>
      </c>
      <c r="D324">
        <v>3391</v>
      </c>
      <c r="E324">
        <v>1609</v>
      </c>
      <c r="F324">
        <v>1782</v>
      </c>
      <c r="G324">
        <v>18780</v>
      </c>
      <c r="H324">
        <v>18867</v>
      </c>
      <c r="I324">
        <v>37647</v>
      </c>
      <c r="J324" s="3">
        <f>Table1[[#This Row],[Totalt antal utrikes fodda]]/Table2[[#This Row],[Befolkning]]</f>
        <v>9.0073578239966007E-2</v>
      </c>
      <c r="K324" s="3">
        <f>(Table1[[#This Row],[Antal utrikes fodda man]]/Table1[[#This Row],[Antal man I kommunen]])</f>
        <v>8.5676251331203407E-2</v>
      </c>
      <c r="L324" s="3">
        <f>(Table1[[#This Row],[Antal utrikes fodda kvinnor]]/Table1[[#This Row],[Antal kvinnor I kommunen]])</f>
        <v>9.4450628080775964E-2</v>
      </c>
    </row>
    <row r="325" spans="1:12" x14ac:dyDescent="0.2">
      <c r="A325">
        <v>2002</v>
      </c>
      <c r="B325" t="s">
        <v>296</v>
      </c>
      <c r="C325" s="1" t="s">
        <v>34</v>
      </c>
      <c r="D325">
        <v>1464</v>
      </c>
      <c r="E325">
        <v>659</v>
      </c>
      <c r="F325">
        <v>805</v>
      </c>
      <c r="G325">
        <v>11117</v>
      </c>
      <c r="H325">
        <v>10710</v>
      </c>
      <c r="I325">
        <v>21827</v>
      </c>
      <c r="J325" s="3">
        <f>Table1[[#This Row],[Totalt antal utrikes fodda]]/Table2[[#This Row],[Befolkning]]</f>
        <v>6.7072891373070057E-2</v>
      </c>
      <c r="K325" s="3">
        <f>(Table1[[#This Row],[Antal utrikes fodda man]]/Table1[[#This Row],[Antal man I kommunen]])</f>
        <v>5.9278582351353783E-2</v>
      </c>
      <c r="L325" s="3">
        <f>(Table1[[#This Row],[Antal utrikes fodda kvinnor]]/Table1[[#This Row],[Antal kvinnor I kommunen]])</f>
        <v>7.5163398692810454E-2</v>
      </c>
    </row>
    <row r="326" spans="1:12" x14ac:dyDescent="0.2">
      <c r="A326">
        <v>2002</v>
      </c>
      <c r="B326" t="s">
        <v>297</v>
      </c>
      <c r="C326" s="1" t="s">
        <v>35</v>
      </c>
      <c r="D326">
        <v>560</v>
      </c>
      <c r="E326">
        <v>243</v>
      </c>
      <c r="F326">
        <v>317</v>
      </c>
      <c r="G326">
        <v>4599</v>
      </c>
      <c r="H326">
        <v>4582</v>
      </c>
      <c r="I326">
        <v>9181</v>
      </c>
      <c r="J326" s="3">
        <f>Table1[[#This Row],[Totalt antal utrikes fodda]]/Table2[[#This Row],[Befolkning]]</f>
        <v>6.0995534255527721E-2</v>
      </c>
      <c r="K326" s="3">
        <f>(Table1[[#This Row],[Antal utrikes fodda man]]/Table1[[#This Row],[Antal man I kommunen]])</f>
        <v>5.2837573385518588E-2</v>
      </c>
      <c r="L326" s="3">
        <f>(Table1[[#This Row],[Antal utrikes fodda kvinnor]]/Table1[[#This Row],[Antal kvinnor I kommunen]])</f>
        <v>6.9183762549105188E-2</v>
      </c>
    </row>
    <row r="327" spans="1:12" x14ac:dyDescent="0.2">
      <c r="A327">
        <v>2002</v>
      </c>
      <c r="B327" t="s">
        <v>297</v>
      </c>
      <c r="C327" s="1" t="s">
        <v>36</v>
      </c>
      <c r="D327">
        <v>701</v>
      </c>
      <c r="E327">
        <v>326</v>
      </c>
      <c r="F327">
        <v>375</v>
      </c>
      <c r="G327">
        <v>4912</v>
      </c>
      <c r="H327">
        <v>4901</v>
      </c>
      <c r="I327">
        <v>9813</v>
      </c>
      <c r="J327" s="3">
        <f>Table1[[#This Row],[Totalt antal utrikes fodda]]/Table2[[#This Row],[Befolkning]]</f>
        <v>7.1435850402527257E-2</v>
      </c>
      <c r="K327" s="3">
        <f>(Table1[[#This Row],[Antal utrikes fodda man]]/Table1[[#This Row],[Antal man I kommunen]])</f>
        <v>6.6368078175895767E-2</v>
      </c>
      <c r="L327" s="3">
        <f>(Table1[[#This Row],[Antal utrikes fodda kvinnor]]/Table1[[#This Row],[Antal kvinnor I kommunen]])</f>
        <v>7.6514996939400129E-2</v>
      </c>
    </row>
    <row r="328" spans="1:12" x14ac:dyDescent="0.2">
      <c r="A328">
        <v>2002</v>
      </c>
      <c r="B328" t="s">
        <v>297</v>
      </c>
      <c r="C328" s="1" t="s">
        <v>37</v>
      </c>
      <c r="D328">
        <v>4272</v>
      </c>
      <c r="E328">
        <v>1969</v>
      </c>
      <c r="F328">
        <v>2303</v>
      </c>
      <c r="G328">
        <v>24268</v>
      </c>
      <c r="H328">
        <v>25042</v>
      </c>
      <c r="I328">
        <v>49310</v>
      </c>
      <c r="J328" s="3">
        <f>Table1[[#This Row],[Totalt antal utrikes fodda]]/Table2[[#This Row],[Befolkning]]</f>
        <v>8.6635570878118032E-2</v>
      </c>
      <c r="K328" s="3">
        <f>(Table1[[#This Row],[Antal utrikes fodda man]]/Table1[[#This Row],[Antal man I kommunen]])</f>
        <v>8.1135651887258936E-2</v>
      </c>
      <c r="L328" s="3">
        <f>(Table1[[#This Row],[Antal utrikes fodda kvinnor]]/Table1[[#This Row],[Antal kvinnor I kommunen]])</f>
        <v>9.1965497963421447E-2</v>
      </c>
    </row>
    <row r="329" spans="1:12" x14ac:dyDescent="0.2">
      <c r="A329">
        <v>2002</v>
      </c>
      <c r="B329" t="s">
        <v>297</v>
      </c>
      <c r="C329" s="1" t="s">
        <v>38</v>
      </c>
      <c r="D329">
        <v>1628</v>
      </c>
      <c r="E329">
        <v>795</v>
      </c>
      <c r="F329">
        <v>833</v>
      </c>
      <c r="G329">
        <v>5672</v>
      </c>
      <c r="H329">
        <v>5511</v>
      </c>
      <c r="I329">
        <v>11183</v>
      </c>
      <c r="J329" s="3">
        <f>Table1[[#This Row],[Totalt antal utrikes fodda]]/Table2[[#This Row],[Befolkning]]</f>
        <v>0.14557810963068943</v>
      </c>
      <c r="K329" s="3">
        <f>(Table1[[#This Row],[Antal utrikes fodda man]]/Table1[[#This Row],[Antal man I kommunen]])</f>
        <v>0.14016220028208745</v>
      </c>
      <c r="L329" s="3">
        <f>(Table1[[#This Row],[Antal utrikes fodda kvinnor]]/Table1[[#This Row],[Antal kvinnor I kommunen]])</f>
        <v>0.15115224097260024</v>
      </c>
    </row>
    <row r="330" spans="1:12" x14ac:dyDescent="0.2">
      <c r="A330">
        <v>2002</v>
      </c>
      <c r="B330" t="s">
        <v>297</v>
      </c>
      <c r="C330" s="1" t="s">
        <v>39</v>
      </c>
      <c r="D330">
        <v>1805</v>
      </c>
      <c r="E330">
        <v>889</v>
      </c>
      <c r="F330">
        <v>916</v>
      </c>
      <c r="G330">
        <v>8286</v>
      </c>
      <c r="H330">
        <v>8234</v>
      </c>
      <c r="I330">
        <v>16520</v>
      </c>
      <c r="J330" s="3">
        <f>Table1[[#This Row],[Totalt antal utrikes fodda]]/Table2[[#This Row],[Befolkning]]</f>
        <v>0.10926150121065376</v>
      </c>
      <c r="K330" s="3">
        <f>(Table1[[#This Row],[Antal utrikes fodda man]]/Table1[[#This Row],[Antal man I kommunen]])</f>
        <v>0.1072894038136616</v>
      </c>
      <c r="L330" s="3">
        <f>(Table1[[#This Row],[Antal utrikes fodda kvinnor]]/Table1[[#This Row],[Antal kvinnor I kommunen]])</f>
        <v>0.11124605295117804</v>
      </c>
    </row>
    <row r="331" spans="1:12" x14ac:dyDescent="0.2">
      <c r="A331">
        <v>2002</v>
      </c>
      <c r="B331" t="s">
        <v>297</v>
      </c>
      <c r="C331" s="1" t="s">
        <v>40</v>
      </c>
      <c r="D331">
        <v>3530</v>
      </c>
      <c r="E331">
        <v>1649</v>
      </c>
      <c r="F331">
        <v>1881</v>
      </c>
      <c r="G331">
        <v>15913</v>
      </c>
      <c r="H331">
        <v>16468</v>
      </c>
      <c r="I331">
        <v>32381</v>
      </c>
      <c r="J331" s="3">
        <f>Table1[[#This Row],[Totalt antal utrikes fodda]]/Table2[[#This Row],[Befolkning]]</f>
        <v>0.10901454556684476</v>
      </c>
      <c r="K331" s="3">
        <f>(Table1[[#This Row],[Antal utrikes fodda man]]/Table1[[#This Row],[Antal man I kommunen]])</f>
        <v>0.10362596619116446</v>
      </c>
      <c r="L331" s="3">
        <f>(Table1[[#This Row],[Antal utrikes fodda kvinnor]]/Table1[[#This Row],[Antal kvinnor I kommunen]])</f>
        <v>0.11422152052465387</v>
      </c>
    </row>
    <row r="332" spans="1:12" x14ac:dyDescent="0.2">
      <c r="A332">
        <v>2002</v>
      </c>
      <c r="B332" t="s">
        <v>297</v>
      </c>
      <c r="C332" s="1" t="s">
        <v>41</v>
      </c>
      <c r="D332">
        <v>14653</v>
      </c>
      <c r="E332">
        <v>7163</v>
      </c>
      <c r="F332">
        <v>7490</v>
      </c>
      <c r="G332">
        <v>44568</v>
      </c>
      <c r="H332">
        <v>45521</v>
      </c>
      <c r="I332">
        <v>90089</v>
      </c>
      <c r="J332" s="3">
        <f>Table1[[#This Row],[Totalt antal utrikes fodda]]/Table2[[#This Row],[Befolkning]]</f>
        <v>0.16265026806824362</v>
      </c>
      <c r="K332" s="3">
        <f>(Table1[[#This Row],[Antal utrikes fodda man]]/Table1[[#This Row],[Antal man I kommunen]])</f>
        <v>0.16072069646383055</v>
      </c>
      <c r="L332" s="3">
        <f>(Table1[[#This Row],[Antal utrikes fodda kvinnor]]/Table1[[#This Row],[Antal kvinnor I kommunen]])</f>
        <v>0.16453944333384593</v>
      </c>
    </row>
    <row r="333" spans="1:12" x14ac:dyDescent="0.2">
      <c r="A333">
        <v>2002</v>
      </c>
      <c r="B333" t="s">
        <v>297</v>
      </c>
      <c r="C333" s="1" t="s">
        <v>42</v>
      </c>
      <c r="D333">
        <v>2781</v>
      </c>
      <c r="E333">
        <v>1284</v>
      </c>
      <c r="F333">
        <v>1497</v>
      </c>
      <c r="G333">
        <v>14848</v>
      </c>
      <c r="H333">
        <v>15167</v>
      </c>
      <c r="I333">
        <v>30015</v>
      </c>
      <c r="J333" s="3">
        <f>Table1[[#This Row],[Totalt antal utrikes fodda]]/Table2[[#This Row],[Befolkning]]</f>
        <v>9.2653673163418285E-2</v>
      </c>
      <c r="K333" s="3">
        <f>(Table1[[#This Row],[Antal utrikes fodda man]]/Table1[[#This Row],[Antal man I kommunen]])</f>
        <v>8.6476293103448273E-2</v>
      </c>
      <c r="L333" s="3">
        <f>(Table1[[#This Row],[Antal utrikes fodda kvinnor]]/Table1[[#This Row],[Antal kvinnor I kommunen]])</f>
        <v>9.8701127447748407E-2</v>
      </c>
    </row>
    <row r="334" spans="1:12" x14ac:dyDescent="0.2">
      <c r="A334">
        <v>2002</v>
      </c>
      <c r="B334" t="s">
        <v>297</v>
      </c>
      <c r="C334" s="1" t="s">
        <v>43</v>
      </c>
      <c r="D334">
        <v>1090</v>
      </c>
      <c r="E334">
        <v>515</v>
      </c>
      <c r="F334">
        <v>575</v>
      </c>
      <c r="G334">
        <v>5222</v>
      </c>
      <c r="H334">
        <v>5292</v>
      </c>
      <c r="I334">
        <v>10514</v>
      </c>
      <c r="J334" s="3">
        <f>Table1[[#This Row],[Totalt antal utrikes fodda]]/Table2[[#This Row],[Befolkning]]</f>
        <v>0.1036712954156363</v>
      </c>
      <c r="K334" s="3">
        <f>(Table1[[#This Row],[Antal utrikes fodda man]]/Table1[[#This Row],[Antal man I kommunen]])</f>
        <v>9.862121792416699E-2</v>
      </c>
      <c r="L334" s="3">
        <f>(Table1[[#This Row],[Antal utrikes fodda kvinnor]]/Table1[[#This Row],[Antal kvinnor I kommunen]])</f>
        <v>0.10865457294028723</v>
      </c>
    </row>
    <row r="335" spans="1:12" x14ac:dyDescent="0.2">
      <c r="A335">
        <v>2002</v>
      </c>
      <c r="B335" t="s">
        <v>298</v>
      </c>
      <c r="C335" s="1" t="s">
        <v>44</v>
      </c>
      <c r="D335">
        <v>242</v>
      </c>
      <c r="E335">
        <v>111</v>
      </c>
      <c r="F335">
        <v>131</v>
      </c>
      <c r="G335">
        <v>2781</v>
      </c>
      <c r="H335">
        <v>2785</v>
      </c>
      <c r="I335">
        <v>5566</v>
      </c>
      <c r="J335" s="3">
        <f>Table1[[#This Row],[Totalt antal utrikes fodda]]/Table2[[#This Row],[Befolkning]]</f>
        <v>4.3478260869565216E-2</v>
      </c>
      <c r="K335" s="3">
        <f>(Table1[[#This Row],[Antal utrikes fodda man]]/Table1[[#This Row],[Antal man I kommunen]])</f>
        <v>3.9913700107874865E-2</v>
      </c>
      <c r="L335" s="3">
        <f>(Table1[[#This Row],[Antal utrikes fodda kvinnor]]/Table1[[#This Row],[Antal kvinnor I kommunen]])</f>
        <v>4.7037701974865349E-2</v>
      </c>
    </row>
    <row r="336" spans="1:12" x14ac:dyDescent="0.2">
      <c r="A336">
        <v>2002</v>
      </c>
      <c r="B336" t="s">
        <v>298</v>
      </c>
      <c r="C336" s="1" t="s">
        <v>45</v>
      </c>
      <c r="D336">
        <v>181</v>
      </c>
      <c r="E336">
        <v>86</v>
      </c>
      <c r="F336">
        <v>95</v>
      </c>
      <c r="G336">
        <v>2055</v>
      </c>
      <c r="H336">
        <v>1949</v>
      </c>
      <c r="I336">
        <v>4004</v>
      </c>
      <c r="J336" s="3">
        <f>Table1[[#This Row],[Totalt antal utrikes fodda]]/Table2[[#This Row],[Befolkning]]</f>
        <v>4.5204795204795208E-2</v>
      </c>
      <c r="K336" s="3">
        <f>(Table1[[#This Row],[Antal utrikes fodda man]]/Table1[[#This Row],[Antal man I kommunen]])</f>
        <v>4.1849148418491487E-2</v>
      </c>
      <c r="L336" s="3">
        <f>(Table1[[#This Row],[Antal utrikes fodda kvinnor]]/Table1[[#This Row],[Antal kvinnor I kommunen]])</f>
        <v>4.874294510005131E-2</v>
      </c>
    </row>
    <row r="337" spans="1:12" x14ac:dyDescent="0.2">
      <c r="A337">
        <v>2002</v>
      </c>
      <c r="B337" t="s">
        <v>298</v>
      </c>
      <c r="C337" s="1" t="s">
        <v>46</v>
      </c>
      <c r="D337">
        <v>360</v>
      </c>
      <c r="E337">
        <v>159</v>
      </c>
      <c r="F337">
        <v>201</v>
      </c>
      <c r="G337">
        <v>5038</v>
      </c>
      <c r="H337">
        <v>4976</v>
      </c>
      <c r="I337">
        <v>10014</v>
      </c>
      <c r="J337" s="3">
        <f>Table1[[#This Row],[Totalt antal utrikes fodda]]/Table2[[#This Row],[Befolkning]]</f>
        <v>3.5949670461354104E-2</v>
      </c>
      <c r="K337" s="3">
        <f>(Table1[[#This Row],[Antal utrikes fodda man]]/Table1[[#This Row],[Antal man I kommunen]])</f>
        <v>3.1560142913854707E-2</v>
      </c>
      <c r="L337" s="3">
        <f>(Table1[[#This Row],[Antal utrikes fodda kvinnor]]/Table1[[#This Row],[Antal kvinnor I kommunen]])</f>
        <v>4.0393890675241156E-2</v>
      </c>
    </row>
    <row r="338" spans="1:12" x14ac:dyDescent="0.2">
      <c r="A338">
        <v>2002</v>
      </c>
      <c r="B338" t="s">
        <v>298</v>
      </c>
      <c r="C338" s="1" t="s">
        <v>47</v>
      </c>
      <c r="D338">
        <v>176</v>
      </c>
      <c r="E338">
        <v>82</v>
      </c>
      <c r="F338">
        <v>94</v>
      </c>
      <c r="G338">
        <v>2717</v>
      </c>
      <c r="H338">
        <v>2574</v>
      </c>
      <c r="I338">
        <v>5291</v>
      </c>
      <c r="J338" s="3">
        <f>Table1[[#This Row],[Totalt antal utrikes fodda]]/Table2[[#This Row],[Befolkning]]</f>
        <v>3.3264033264033266E-2</v>
      </c>
      <c r="K338" s="3">
        <f>(Table1[[#This Row],[Antal utrikes fodda man]]/Table1[[#This Row],[Antal man I kommunen]])</f>
        <v>3.0180345969819652E-2</v>
      </c>
      <c r="L338" s="3">
        <f>(Table1[[#This Row],[Antal utrikes fodda kvinnor]]/Table1[[#This Row],[Antal kvinnor I kommunen]])</f>
        <v>3.651903651903652E-2</v>
      </c>
    </row>
    <row r="339" spans="1:12" x14ac:dyDescent="0.2">
      <c r="A339">
        <v>2002</v>
      </c>
      <c r="B339" t="s">
        <v>298</v>
      </c>
      <c r="C339" s="1" t="s">
        <v>48</v>
      </c>
      <c r="D339">
        <v>504</v>
      </c>
      <c r="E339">
        <v>241</v>
      </c>
      <c r="F339">
        <v>263</v>
      </c>
      <c r="G339">
        <v>5981</v>
      </c>
      <c r="H339">
        <v>5906</v>
      </c>
      <c r="I339">
        <v>11887</v>
      </c>
      <c r="J339" s="3">
        <f>Table1[[#This Row],[Totalt antal utrikes fodda]]/Table2[[#This Row],[Befolkning]]</f>
        <v>4.2399259695465638E-2</v>
      </c>
      <c r="K339" s="3">
        <f>(Table1[[#This Row],[Antal utrikes fodda man]]/Table1[[#This Row],[Antal man I kommunen]])</f>
        <v>4.0294265173047988E-2</v>
      </c>
      <c r="L339" s="3">
        <f>(Table1[[#This Row],[Antal utrikes fodda kvinnor]]/Table1[[#This Row],[Antal kvinnor I kommunen]])</f>
        <v>4.4530985438537084E-2</v>
      </c>
    </row>
    <row r="340" spans="1:12" x14ac:dyDescent="0.2">
      <c r="A340">
        <v>2002</v>
      </c>
      <c r="B340" t="s">
        <v>298</v>
      </c>
      <c r="C340" s="1" t="s">
        <v>49</v>
      </c>
      <c r="D340">
        <v>2075</v>
      </c>
      <c r="E340">
        <v>999</v>
      </c>
      <c r="F340">
        <v>1076</v>
      </c>
      <c r="G340">
        <v>10730</v>
      </c>
      <c r="H340">
        <v>10478</v>
      </c>
      <c r="I340">
        <v>21208</v>
      </c>
      <c r="J340" s="3">
        <f>Table1[[#This Row],[Totalt antal utrikes fodda]]/Table2[[#This Row],[Befolkning]]</f>
        <v>9.7840437570728023E-2</v>
      </c>
      <c r="K340" s="3">
        <f>(Table1[[#This Row],[Antal utrikes fodda man]]/Table1[[#This Row],[Antal man I kommunen]])</f>
        <v>9.3103448275862075E-2</v>
      </c>
      <c r="L340" s="3">
        <f>(Table1[[#This Row],[Antal utrikes fodda kvinnor]]/Table1[[#This Row],[Antal kvinnor I kommunen]])</f>
        <v>0.10269135331170071</v>
      </c>
    </row>
    <row r="341" spans="1:12" x14ac:dyDescent="0.2">
      <c r="A341">
        <v>2002</v>
      </c>
      <c r="B341" t="s">
        <v>298</v>
      </c>
      <c r="C341" s="1" t="s">
        <v>50</v>
      </c>
      <c r="D341">
        <v>340</v>
      </c>
      <c r="E341">
        <v>143</v>
      </c>
      <c r="F341">
        <v>197</v>
      </c>
      <c r="G341">
        <v>4164</v>
      </c>
      <c r="H341">
        <v>4066</v>
      </c>
      <c r="I341">
        <v>8230</v>
      </c>
      <c r="J341" s="3">
        <f>Table1[[#This Row],[Totalt antal utrikes fodda]]/Table2[[#This Row],[Befolkning]]</f>
        <v>4.1312272174969626E-2</v>
      </c>
      <c r="K341" s="3">
        <f>(Table1[[#This Row],[Antal utrikes fodda man]]/Table1[[#This Row],[Antal man I kommunen]])</f>
        <v>3.4341978866474547E-2</v>
      </c>
      <c r="L341" s="3">
        <f>(Table1[[#This Row],[Antal utrikes fodda kvinnor]]/Table1[[#This Row],[Antal kvinnor I kommunen]])</f>
        <v>4.8450565666502708E-2</v>
      </c>
    </row>
    <row r="342" spans="1:12" x14ac:dyDescent="0.2">
      <c r="A342">
        <v>2002</v>
      </c>
      <c r="B342" t="s">
        <v>298</v>
      </c>
      <c r="C342" s="1" t="s">
        <v>51</v>
      </c>
      <c r="D342">
        <v>12632</v>
      </c>
      <c r="E342">
        <v>6246</v>
      </c>
      <c r="F342">
        <v>6386</v>
      </c>
      <c r="G342">
        <v>67773</v>
      </c>
      <c r="H342">
        <v>67293</v>
      </c>
      <c r="I342">
        <v>135066</v>
      </c>
      <c r="J342" s="3">
        <f>Table1[[#This Row],[Totalt antal utrikes fodda]]/Table2[[#This Row],[Befolkning]]</f>
        <v>9.3524647209512382E-2</v>
      </c>
      <c r="K342" s="3">
        <f>(Table1[[#This Row],[Antal utrikes fodda man]]/Table1[[#This Row],[Antal man I kommunen]])</f>
        <v>9.2160594927183398E-2</v>
      </c>
      <c r="L342" s="3">
        <f>(Table1[[#This Row],[Antal utrikes fodda kvinnor]]/Table1[[#This Row],[Antal kvinnor I kommunen]])</f>
        <v>9.4898429257129269E-2</v>
      </c>
    </row>
    <row r="343" spans="1:12" x14ac:dyDescent="0.2">
      <c r="A343">
        <v>2002</v>
      </c>
      <c r="B343" t="s">
        <v>298</v>
      </c>
      <c r="C343" s="1" t="s">
        <v>52</v>
      </c>
      <c r="D343">
        <v>15385</v>
      </c>
      <c r="E343">
        <v>7489</v>
      </c>
      <c r="F343">
        <v>7896</v>
      </c>
      <c r="G343">
        <v>60799</v>
      </c>
      <c r="H343">
        <v>62504</v>
      </c>
      <c r="I343">
        <v>123303</v>
      </c>
      <c r="J343" s="3">
        <f>Table1[[#This Row],[Totalt antal utrikes fodda]]/Table2[[#This Row],[Befolkning]]</f>
        <v>0.12477393088570432</v>
      </c>
      <c r="K343" s="3">
        <f>(Table1[[#This Row],[Antal utrikes fodda man]]/Table1[[#This Row],[Antal man I kommunen]])</f>
        <v>0.12317636803236895</v>
      </c>
      <c r="L343" s="3">
        <f>(Table1[[#This Row],[Antal utrikes fodda kvinnor]]/Table1[[#This Row],[Antal kvinnor I kommunen]])</f>
        <v>0.12632791501343915</v>
      </c>
    </row>
    <row r="344" spans="1:12" x14ac:dyDescent="0.2">
      <c r="A344">
        <v>2002</v>
      </c>
      <c r="B344" t="s">
        <v>298</v>
      </c>
      <c r="C344" s="1" t="s">
        <v>53</v>
      </c>
      <c r="D344">
        <v>647</v>
      </c>
      <c r="E344">
        <v>309</v>
      </c>
      <c r="F344">
        <v>338</v>
      </c>
      <c r="G344">
        <v>7044</v>
      </c>
      <c r="H344">
        <v>6965</v>
      </c>
      <c r="I344">
        <v>14009</v>
      </c>
      <c r="J344" s="3">
        <f>Table1[[#This Row],[Totalt antal utrikes fodda]]/Table2[[#This Row],[Befolkning]]</f>
        <v>4.6184595617103294E-2</v>
      </c>
      <c r="K344" s="3">
        <f>(Table1[[#This Row],[Antal utrikes fodda man]]/Table1[[#This Row],[Antal man I kommunen]])</f>
        <v>4.3867120954003407E-2</v>
      </c>
      <c r="L344" s="3">
        <f>(Table1[[#This Row],[Antal utrikes fodda kvinnor]]/Table1[[#This Row],[Antal kvinnor I kommunen]])</f>
        <v>4.8528356066044505E-2</v>
      </c>
    </row>
    <row r="345" spans="1:12" x14ac:dyDescent="0.2">
      <c r="A345">
        <v>2002</v>
      </c>
      <c r="B345" t="s">
        <v>298</v>
      </c>
      <c r="C345" s="1" t="s">
        <v>54</v>
      </c>
      <c r="D345">
        <v>3743</v>
      </c>
      <c r="E345">
        <v>1820</v>
      </c>
      <c r="F345">
        <v>1923</v>
      </c>
      <c r="G345">
        <v>20998</v>
      </c>
      <c r="H345">
        <v>21080</v>
      </c>
      <c r="I345">
        <v>42078</v>
      </c>
      <c r="J345" s="3">
        <f>Table1[[#This Row],[Totalt antal utrikes fodda]]/Table2[[#This Row],[Befolkning]]</f>
        <v>8.8953847616331572E-2</v>
      </c>
      <c r="K345" s="3">
        <f>(Table1[[#This Row],[Antal utrikes fodda man]]/Table1[[#This Row],[Antal man I kommunen]])</f>
        <v>8.6674921421087722E-2</v>
      </c>
      <c r="L345" s="3">
        <f>(Table1[[#This Row],[Antal utrikes fodda kvinnor]]/Table1[[#This Row],[Antal kvinnor I kommunen]])</f>
        <v>9.1223908918406066E-2</v>
      </c>
    </row>
    <row r="346" spans="1:12" x14ac:dyDescent="0.2">
      <c r="A346">
        <v>2002</v>
      </c>
      <c r="B346" t="s">
        <v>298</v>
      </c>
      <c r="C346" s="1" t="s">
        <v>55</v>
      </c>
      <c r="D346">
        <v>408</v>
      </c>
      <c r="E346">
        <v>184</v>
      </c>
      <c r="F346">
        <v>224</v>
      </c>
      <c r="G346">
        <v>3723</v>
      </c>
      <c r="H346">
        <v>3906</v>
      </c>
      <c r="I346">
        <v>7629</v>
      </c>
      <c r="J346" s="3">
        <f>Table1[[#This Row],[Totalt antal utrikes fodda]]/Table2[[#This Row],[Befolkning]]</f>
        <v>5.3480141565080616E-2</v>
      </c>
      <c r="K346" s="3">
        <f>(Table1[[#This Row],[Antal utrikes fodda man]]/Table1[[#This Row],[Antal man I kommunen]])</f>
        <v>4.9422508729519206E-2</v>
      </c>
      <c r="L346" s="3">
        <f>(Table1[[#This Row],[Antal utrikes fodda kvinnor]]/Table1[[#This Row],[Antal kvinnor I kommunen]])</f>
        <v>5.7347670250896057E-2</v>
      </c>
    </row>
    <row r="347" spans="1:12" x14ac:dyDescent="0.2">
      <c r="A347">
        <v>2002</v>
      </c>
      <c r="B347" t="s">
        <v>298</v>
      </c>
      <c r="C347" s="1" t="s">
        <v>56</v>
      </c>
      <c r="D347">
        <v>1320</v>
      </c>
      <c r="E347">
        <v>631</v>
      </c>
      <c r="F347">
        <v>689</v>
      </c>
      <c r="G347">
        <v>12604</v>
      </c>
      <c r="H347">
        <v>12549</v>
      </c>
      <c r="I347">
        <v>25153</v>
      </c>
      <c r="J347" s="3">
        <f>Table1[[#This Row],[Totalt antal utrikes fodda]]/Table2[[#This Row],[Befolkning]]</f>
        <v>5.2478829563073988E-2</v>
      </c>
      <c r="K347" s="3">
        <f>(Table1[[#This Row],[Antal utrikes fodda man]]/Table1[[#This Row],[Antal man I kommunen]])</f>
        <v>5.0063471913678201E-2</v>
      </c>
      <c r="L347" s="3">
        <f>(Table1[[#This Row],[Antal utrikes fodda kvinnor]]/Table1[[#This Row],[Antal kvinnor I kommunen]])</f>
        <v>5.4904773288708263E-2</v>
      </c>
    </row>
    <row r="348" spans="1:12" x14ac:dyDescent="0.2">
      <c r="A348">
        <v>2002</v>
      </c>
      <c r="B348" t="s">
        <v>295</v>
      </c>
      <c r="C348" s="1" t="s">
        <v>57</v>
      </c>
      <c r="D348">
        <v>356</v>
      </c>
      <c r="E348">
        <v>172</v>
      </c>
      <c r="F348">
        <v>184</v>
      </c>
      <c r="G348">
        <v>3340</v>
      </c>
      <c r="H348">
        <v>3291</v>
      </c>
      <c r="I348">
        <v>6631</v>
      </c>
      <c r="J348" s="3">
        <f>Table1[[#This Row],[Totalt antal utrikes fodda]]/Table2[[#This Row],[Befolkning]]</f>
        <v>5.3687226662645152E-2</v>
      </c>
      <c r="K348" s="3">
        <f>(Table1[[#This Row],[Antal utrikes fodda man]]/Table1[[#This Row],[Antal man I kommunen]])</f>
        <v>5.1497005988023953E-2</v>
      </c>
      <c r="L348" s="3">
        <f>(Table1[[#This Row],[Antal utrikes fodda kvinnor]]/Table1[[#This Row],[Antal kvinnor I kommunen]])</f>
        <v>5.5910057733211789E-2</v>
      </c>
    </row>
    <row r="349" spans="1:12" x14ac:dyDescent="0.2">
      <c r="A349">
        <v>2002</v>
      </c>
      <c r="B349" t="s">
        <v>295</v>
      </c>
      <c r="C349" s="1" t="s">
        <v>58</v>
      </c>
      <c r="D349">
        <v>1819</v>
      </c>
      <c r="E349">
        <v>915</v>
      </c>
      <c r="F349">
        <v>904</v>
      </c>
      <c r="G349">
        <v>5110</v>
      </c>
      <c r="H349">
        <v>4887</v>
      </c>
      <c r="I349">
        <v>9997</v>
      </c>
      <c r="J349" s="3">
        <f>Table1[[#This Row],[Totalt antal utrikes fodda]]/Table2[[#This Row],[Befolkning]]</f>
        <v>0.18195458637591277</v>
      </c>
      <c r="K349" s="3">
        <f>(Table1[[#This Row],[Antal utrikes fodda man]]/Table1[[#This Row],[Antal man I kommunen]])</f>
        <v>0.17906066536203522</v>
      </c>
      <c r="L349" s="3">
        <f>(Table1[[#This Row],[Antal utrikes fodda kvinnor]]/Table1[[#This Row],[Antal kvinnor I kommunen]])</f>
        <v>0.18498056067116841</v>
      </c>
    </row>
    <row r="350" spans="1:12" x14ac:dyDescent="0.2">
      <c r="A350">
        <v>2002</v>
      </c>
      <c r="B350" t="s">
        <v>295</v>
      </c>
      <c r="C350" s="1" t="s">
        <v>59</v>
      </c>
      <c r="D350">
        <v>527</v>
      </c>
      <c r="E350">
        <v>246</v>
      </c>
      <c r="F350">
        <v>281</v>
      </c>
      <c r="G350">
        <v>3566</v>
      </c>
      <c r="H350">
        <v>3558</v>
      </c>
      <c r="I350">
        <v>7124</v>
      </c>
      <c r="J350" s="3">
        <f>Table1[[#This Row],[Totalt antal utrikes fodda]]/Table2[[#This Row],[Befolkning]]</f>
        <v>7.397529477821449E-2</v>
      </c>
      <c r="K350" s="3">
        <f>(Table1[[#This Row],[Antal utrikes fodda man]]/Table1[[#This Row],[Antal man I kommunen]])</f>
        <v>6.8984856982613571E-2</v>
      </c>
      <c r="L350" s="3">
        <f>(Table1[[#This Row],[Antal utrikes fodda kvinnor]]/Table1[[#This Row],[Antal kvinnor I kommunen]])</f>
        <v>7.8976953344575607E-2</v>
      </c>
    </row>
    <row r="351" spans="1:12" x14ac:dyDescent="0.2">
      <c r="A351">
        <v>2002</v>
      </c>
      <c r="B351" t="s">
        <v>295</v>
      </c>
      <c r="C351" s="1" t="s">
        <v>60</v>
      </c>
      <c r="D351">
        <v>511</v>
      </c>
      <c r="E351">
        <v>230</v>
      </c>
      <c r="F351">
        <v>281</v>
      </c>
      <c r="G351">
        <v>4812</v>
      </c>
      <c r="H351">
        <v>4772</v>
      </c>
      <c r="I351">
        <v>9584</v>
      </c>
      <c r="J351" s="3">
        <f>Table1[[#This Row],[Totalt antal utrikes fodda]]/Table2[[#This Row],[Befolkning]]</f>
        <v>5.3318030050083474E-2</v>
      </c>
      <c r="K351" s="3">
        <f>(Table1[[#This Row],[Antal utrikes fodda man]]/Table1[[#This Row],[Antal man I kommunen]])</f>
        <v>4.7797173732335829E-2</v>
      </c>
      <c r="L351" s="3">
        <f>(Table1[[#This Row],[Antal utrikes fodda kvinnor]]/Table1[[#This Row],[Antal kvinnor I kommunen]])</f>
        <v>5.8885163453478627E-2</v>
      </c>
    </row>
    <row r="352" spans="1:12" x14ac:dyDescent="0.2">
      <c r="A352">
        <v>2002</v>
      </c>
      <c r="B352" t="s">
        <v>295</v>
      </c>
      <c r="C352" s="1" t="s">
        <v>61</v>
      </c>
      <c r="D352">
        <v>4583</v>
      </c>
      <c r="E352">
        <v>2240</v>
      </c>
      <c r="F352">
        <v>2343</v>
      </c>
      <c r="G352">
        <v>15174</v>
      </c>
      <c r="H352">
        <v>14802</v>
      </c>
      <c r="I352">
        <v>29976</v>
      </c>
      <c r="J352" s="3">
        <f>Table1[[#This Row],[Totalt antal utrikes fodda]]/Table2[[#This Row],[Befolkning]]</f>
        <v>0.15288897784894581</v>
      </c>
      <c r="K352" s="3">
        <f>(Table1[[#This Row],[Antal utrikes fodda man]]/Table1[[#This Row],[Antal man I kommunen]])</f>
        <v>0.14762093053908001</v>
      </c>
      <c r="L352" s="3">
        <f>(Table1[[#This Row],[Antal utrikes fodda kvinnor]]/Table1[[#This Row],[Antal kvinnor I kommunen]])</f>
        <v>0.15828942034860155</v>
      </c>
    </row>
    <row r="353" spans="1:12" x14ac:dyDescent="0.2">
      <c r="A353">
        <v>2002</v>
      </c>
      <c r="B353" t="s">
        <v>295</v>
      </c>
      <c r="C353" s="1" t="s">
        <v>62</v>
      </c>
      <c r="D353">
        <v>1391</v>
      </c>
      <c r="E353">
        <v>697</v>
      </c>
      <c r="F353">
        <v>694</v>
      </c>
      <c r="G353">
        <v>6287</v>
      </c>
      <c r="H353">
        <v>6316</v>
      </c>
      <c r="I353">
        <v>12603</v>
      </c>
      <c r="J353" s="3">
        <f>Table1[[#This Row],[Totalt antal utrikes fodda]]/Table2[[#This Row],[Befolkning]]</f>
        <v>0.11037054669523129</v>
      </c>
      <c r="K353" s="3">
        <f>(Table1[[#This Row],[Antal utrikes fodda man]]/Table1[[#This Row],[Antal man I kommunen]])</f>
        <v>0.11086368697311913</v>
      </c>
      <c r="L353" s="3">
        <f>(Table1[[#This Row],[Antal utrikes fodda kvinnor]]/Table1[[#This Row],[Antal kvinnor I kommunen]])</f>
        <v>0.10987967067764408</v>
      </c>
    </row>
    <row r="354" spans="1:12" x14ac:dyDescent="0.2">
      <c r="A354">
        <v>2002</v>
      </c>
      <c r="B354" t="s">
        <v>295</v>
      </c>
      <c r="C354" s="1" t="s">
        <v>63</v>
      </c>
      <c r="D354">
        <v>12934</v>
      </c>
      <c r="E354">
        <v>6161</v>
      </c>
      <c r="F354">
        <v>6773</v>
      </c>
      <c r="G354">
        <v>58052</v>
      </c>
      <c r="H354">
        <v>60529</v>
      </c>
      <c r="I354">
        <v>118581</v>
      </c>
      <c r="J354" s="3">
        <f>Table1[[#This Row],[Totalt antal utrikes fodda]]/Table2[[#This Row],[Befolkning]]</f>
        <v>0.1090731230129616</v>
      </c>
      <c r="K354" s="3">
        <f>(Table1[[#This Row],[Antal utrikes fodda man]]/Table1[[#This Row],[Antal man I kommunen]])</f>
        <v>0.10612898780403776</v>
      </c>
      <c r="L354" s="3">
        <f>(Table1[[#This Row],[Antal utrikes fodda kvinnor]]/Table1[[#This Row],[Antal kvinnor I kommunen]])</f>
        <v>0.11189677675163971</v>
      </c>
    </row>
    <row r="355" spans="1:12" x14ac:dyDescent="0.2">
      <c r="A355">
        <v>2002</v>
      </c>
      <c r="B355" t="s">
        <v>295</v>
      </c>
      <c r="C355" s="1" t="s">
        <v>64</v>
      </c>
      <c r="D355">
        <v>2142</v>
      </c>
      <c r="E355">
        <v>1012</v>
      </c>
      <c r="F355">
        <v>1130</v>
      </c>
      <c r="G355">
        <v>14546</v>
      </c>
      <c r="H355">
        <v>14795</v>
      </c>
      <c r="I355">
        <v>29341</v>
      </c>
      <c r="J355" s="3">
        <f>Table1[[#This Row],[Totalt antal utrikes fodda]]/Table2[[#This Row],[Befolkning]]</f>
        <v>7.3003646774138578E-2</v>
      </c>
      <c r="K355" s="3">
        <f>(Table1[[#This Row],[Antal utrikes fodda man]]/Table1[[#This Row],[Antal man I kommunen]])</f>
        <v>6.9572391035336176E-2</v>
      </c>
      <c r="L355" s="3">
        <f>(Table1[[#This Row],[Antal utrikes fodda kvinnor]]/Table1[[#This Row],[Antal kvinnor I kommunen]])</f>
        <v>7.6377154444068937E-2</v>
      </c>
    </row>
    <row r="356" spans="1:12" x14ac:dyDescent="0.2">
      <c r="A356">
        <v>2002</v>
      </c>
      <c r="B356" t="s">
        <v>295</v>
      </c>
      <c r="C356" s="1" t="s">
        <v>65</v>
      </c>
      <c r="D356">
        <v>4293</v>
      </c>
      <c r="E356">
        <v>2089</v>
      </c>
      <c r="F356">
        <v>2204</v>
      </c>
      <c r="G356">
        <v>15958</v>
      </c>
      <c r="H356">
        <v>16294</v>
      </c>
      <c r="I356">
        <v>32252</v>
      </c>
      <c r="J356" s="3">
        <f>Table1[[#This Row],[Totalt antal utrikes fodda]]/Table2[[#This Row],[Befolkning]]</f>
        <v>0.13310802430857002</v>
      </c>
      <c r="K356" s="3">
        <f>(Table1[[#This Row],[Antal utrikes fodda man]]/Table1[[#This Row],[Antal man I kommunen]])</f>
        <v>0.1309061285875423</v>
      </c>
      <c r="L356" s="3">
        <f>(Table1[[#This Row],[Antal utrikes fodda kvinnor]]/Table1[[#This Row],[Antal kvinnor I kommunen]])</f>
        <v>0.13526451454523136</v>
      </c>
    </row>
    <row r="357" spans="1:12" x14ac:dyDescent="0.2">
      <c r="A357">
        <v>2002</v>
      </c>
      <c r="B357" t="s">
        <v>295</v>
      </c>
      <c r="C357" s="1" t="s">
        <v>66</v>
      </c>
      <c r="D357">
        <v>802</v>
      </c>
      <c r="E357">
        <v>388</v>
      </c>
      <c r="F357">
        <v>414</v>
      </c>
      <c r="G357">
        <v>5527</v>
      </c>
      <c r="H357">
        <v>5448</v>
      </c>
      <c r="I357">
        <v>10975</v>
      </c>
      <c r="J357" s="3">
        <f>Table1[[#This Row],[Totalt antal utrikes fodda]]/Table2[[#This Row],[Befolkning]]</f>
        <v>7.3075170842824597E-2</v>
      </c>
      <c r="K357" s="3">
        <f>(Table1[[#This Row],[Antal utrikes fodda man]]/Table1[[#This Row],[Antal man I kommunen]])</f>
        <v>7.0200832277908451E-2</v>
      </c>
      <c r="L357" s="3">
        <f>(Table1[[#This Row],[Antal utrikes fodda kvinnor]]/Table1[[#This Row],[Antal kvinnor I kommunen]])</f>
        <v>7.5991189427312769E-2</v>
      </c>
    </row>
    <row r="358" spans="1:12" x14ac:dyDescent="0.2">
      <c r="A358">
        <v>2002</v>
      </c>
      <c r="B358" t="s">
        <v>295</v>
      </c>
      <c r="C358" s="1" t="s">
        <v>67</v>
      </c>
      <c r="D358">
        <v>1816</v>
      </c>
      <c r="E358">
        <v>854</v>
      </c>
      <c r="F358">
        <v>962</v>
      </c>
      <c r="G358">
        <v>13361</v>
      </c>
      <c r="H358">
        <v>13067</v>
      </c>
      <c r="I358">
        <v>26428</v>
      </c>
      <c r="J358" s="3">
        <f>Table1[[#This Row],[Totalt antal utrikes fodda]]/Table2[[#This Row],[Befolkning]]</f>
        <v>6.8714999243226882E-2</v>
      </c>
      <c r="K358" s="3">
        <f>(Table1[[#This Row],[Antal utrikes fodda man]]/Table1[[#This Row],[Antal man I kommunen]])</f>
        <v>6.3917371454232472E-2</v>
      </c>
      <c r="L358" s="3">
        <f>(Table1[[#This Row],[Antal utrikes fodda kvinnor]]/Table1[[#This Row],[Antal kvinnor I kommunen]])</f>
        <v>7.3620570903803473E-2</v>
      </c>
    </row>
    <row r="359" spans="1:12" x14ac:dyDescent="0.2">
      <c r="A359">
        <v>2002</v>
      </c>
      <c r="B359" t="s">
        <v>295</v>
      </c>
      <c r="C359" s="1" t="s">
        <v>68</v>
      </c>
      <c r="D359">
        <v>991</v>
      </c>
      <c r="E359">
        <v>450</v>
      </c>
      <c r="F359">
        <v>541</v>
      </c>
      <c r="G359">
        <v>8266</v>
      </c>
      <c r="H359">
        <v>8495</v>
      </c>
      <c r="I359">
        <v>16761</v>
      </c>
      <c r="J359" s="3">
        <f>Table1[[#This Row],[Totalt antal utrikes fodda]]/Table2[[#This Row],[Befolkning]]</f>
        <v>5.9125350516078992E-2</v>
      </c>
      <c r="K359" s="3">
        <f>(Table1[[#This Row],[Antal utrikes fodda man]]/Table1[[#This Row],[Antal man I kommunen]])</f>
        <v>5.443987418340189E-2</v>
      </c>
      <c r="L359" s="3">
        <f>(Table1[[#This Row],[Antal utrikes fodda kvinnor]]/Table1[[#This Row],[Antal kvinnor I kommunen]])</f>
        <v>6.3684520306062392E-2</v>
      </c>
    </row>
    <row r="360" spans="1:12" x14ac:dyDescent="0.2">
      <c r="A360">
        <v>2002</v>
      </c>
      <c r="B360" t="s">
        <v>295</v>
      </c>
      <c r="C360" s="1" t="s">
        <v>69</v>
      </c>
      <c r="D360">
        <v>1290</v>
      </c>
      <c r="E360">
        <v>606</v>
      </c>
      <c r="F360">
        <v>684</v>
      </c>
      <c r="G360">
        <v>8780</v>
      </c>
      <c r="H360">
        <v>8938</v>
      </c>
      <c r="I360">
        <v>17718</v>
      </c>
      <c r="J360" s="3">
        <f>Table1[[#This Row],[Totalt antal utrikes fodda]]/Table2[[#This Row],[Befolkning]]</f>
        <v>7.2807314595326786E-2</v>
      </c>
      <c r="K360" s="3">
        <f>(Table1[[#This Row],[Antal utrikes fodda man]]/Table1[[#This Row],[Antal man I kommunen]])</f>
        <v>6.9020501138952167E-2</v>
      </c>
      <c r="L360" s="3">
        <f>(Table1[[#This Row],[Antal utrikes fodda kvinnor]]/Table1[[#This Row],[Antal kvinnor I kommunen]])</f>
        <v>7.6527187290221524E-2</v>
      </c>
    </row>
    <row r="361" spans="1:12" x14ac:dyDescent="0.2">
      <c r="A361">
        <v>2002</v>
      </c>
      <c r="B361" t="s">
        <v>299</v>
      </c>
      <c r="C361" s="1" t="s">
        <v>70</v>
      </c>
      <c r="D361">
        <v>827</v>
      </c>
      <c r="E361">
        <v>430</v>
      </c>
      <c r="F361">
        <v>397</v>
      </c>
      <c r="G361">
        <v>4871</v>
      </c>
      <c r="H361">
        <v>4709</v>
      </c>
      <c r="I361">
        <v>9580</v>
      </c>
      <c r="J361" s="3">
        <f>Table1[[#This Row],[Totalt antal utrikes fodda]]/Table2[[#This Row],[Befolkning]]</f>
        <v>8.632567849686848E-2</v>
      </c>
      <c r="K361" s="3">
        <f>(Table1[[#This Row],[Antal utrikes fodda man]]/Table1[[#This Row],[Antal man I kommunen]])</f>
        <v>8.8277561075754463E-2</v>
      </c>
      <c r="L361" s="3">
        <f>(Table1[[#This Row],[Antal utrikes fodda kvinnor]]/Table1[[#This Row],[Antal kvinnor I kommunen]])</f>
        <v>8.4306646846464217E-2</v>
      </c>
    </row>
    <row r="362" spans="1:12" x14ac:dyDescent="0.2">
      <c r="A362">
        <v>2002</v>
      </c>
      <c r="B362" t="s">
        <v>299</v>
      </c>
      <c r="C362" s="1" t="s">
        <v>71</v>
      </c>
      <c r="D362">
        <v>750</v>
      </c>
      <c r="E362">
        <v>361</v>
      </c>
      <c r="F362">
        <v>389</v>
      </c>
      <c r="G362">
        <v>4126</v>
      </c>
      <c r="H362">
        <v>4129</v>
      </c>
      <c r="I362">
        <v>8255</v>
      </c>
      <c r="J362" s="3">
        <f>Table1[[#This Row],[Totalt antal utrikes fodda]]/Table2[[#This Row],[Befolkning]]</f>
        <v>9.0854027861901873E-2</v>
      </c>
      <c r="K362" s="3">
        <f>(Table1[[#This Row],[Antal utrikes fodda man]]/Table1[[#This Row],[Antal man I kommunen]])</f>
        <v>8.749394086282114E-2</v>
      </c>
      <c r="L362" s="3">
        <f>(Table1[[#This Row],[Antal utrikes fodda kvinnor]]/Table1[[#This Row],[Antal kvinnor I kommunen]])</f>
        <v>9.4211673528699441E-2</v>
      </c>
    </row>
    <row r="363" spans="1:12" x14ac:dyDescent="0.2">
      <c r="A363">
        <v>2002</v>
      </c>
      <c r="B363" t="s">
        <v>299</v>
      </c>
      <c r="C363" s="1" t="s">
        <v>72</v>
      </c>
      <c r="D363">
        <v>854</v>
      </c>
      <c r="E363">
        <v>406</v>
      </c>
      <c r="F363">
        <v>448</v>
      </c>
      <c r="G363">
        <v>6762</v>
      </c>
      <c r="H363">
        <v>6413</v>
      </c>
      <c r="I363">
        <v>13175</v>
      </c>
      <c r="J363" s="3">
        <f>Table1[[#This Row],[Totalt antal utrikes fodda]]/Table2[[#This Row],[Befolkning]]</f>
        <v>6.4819734345351043E-2</v>
      </c>
      <c r="K363" s="3">
        <f>(Table1[[#This Row],[Antal utrikes fodda man]]/Table1[[#This Row],[Antal man I kommunen]])</f>
        <v>6.0041407867494824E-2</v>
      </c>
      <c r="L363" s="3">
        <f>(Table1[[#This Row],[Antal utrikes fodda kvinnor]]/Table1[[#This Row],[Antal kvinnor I kommunen]])</f>
        <v>6.9858100732886327E-2</v>
      </c>
    </row>
    <row r="364" spans="1:12" x14ac:dyDescent="0.2">
      <c r="A364">
        <v>2002</v>
      </c>
      <c r="B364" t="s">
        <v>299</v>
      </c>
      <c r="C364" s="1" t="s">
        <v>73</v>
      </c>
      <c r="D364">
        <v>1688</v>
      </c>
      <c r="E364">
        <v>836</v>
      </c>
      <c r="F364">
        <v>852</v>
      </c>
      <c r="G364">
        <v>9600</v>
      </c>
      <c r="H364">
        <v>9330</v>
      </c>
      <c r="I364">
        <v>18930</v>
      </c>
      <c r="J364" s="3">
        <f>Table1[[#This Row],[Totalt antal utrikes fodda]]/Table2[[#This Row],[Befolkning]]</f>
        <v>8.9170628631801377E-2</v>
      </c>
      <c r="K364" s="3">
        <f>(Table1[[#This Row],[Antal utrikes fodda man]]/Table1[[#This Row],[Antal man I kommunen]])</f>
        <v>8.7083333333333332E-2</v>
      </c>
      <c r="L364" s="3">
        <f>(Table1[[#This Row],[Antal utrikes fodda kvinnor]]/Table1[[#This Row],[Antal kvinnor I kommunen]])</f>
        <v>9.1318327974276525E-2</v>
      </c>
    </row>
    <row r="365" spans="1:12" x14ac:dyDescent="0.2">
      <c r="A365">
        <v>2002</v>
      </c>
      <c r="B365" t="s">
        <v>299</v>
      </c>
      <c r="C365" s="1" t="s">
        <v>74</v>
      </c>
      <c r="D365">
        <v>1328</v>
      </c>
      <c r="E365">
        <v>616</v>
      </c>
      <c r="F365">
        <v>712</v>
      </c>
      <c r="G365">
        <v>7788</v>
      </c>
      <c r="H365">
        <v>7656</v>
      </c>
      <c r="I365">
        <v>15444</v>
      </c>
      <c r="J365" s="3">
        <f>Table1[[#This Row],[Totalt antal utrikes fodda]]/Table2[[#This Row],[Befolkning]]</f>
        <v>8.5988085988085994E-2</v>
      </c>
      <c r="K365" s="3">
        <f>(Table1[[#This Row],[Antal utrikes fodda man]]/Table1[[#This Row],[Antal man I kommunen]])</f>
        <v>7.909604519774012E-2</v>
      </c>
      <c r="L365" s="3">
        <f>(Table1[[#This Row],[Antal utrikes fodda kvinnor]]/Table1[[#This Row],[Antal kvinnor I kommunen]])</f>
        <v>9.299895506792058E-2</v>
      </c>
    </row>
    <row r="366" spans="1:12" x14ac:dyDescent="0.2">
      <c r="A366">
        <v>2002</v>
      </c>
      <c r="B366" t="s">
        <v>299</v>
      </c>
      <c r="C366" s="1" t="s">
        <v>75</v>
      </c>
      <c r="D366">
        <v>1128</v>
      </c>
      <c r="E366">
        <v>548</v>
      </c>
      <c r="F366">
        <v>580</v>
      </c>
      <c r="G366">
        <v>4770</v>
      </c>
      <c r="H366">
        <v>4845</v>
      </c>
      <c r="I366">
        <v>9615</v>
      </c>
      <c r="J366" s="3">
        <f>Table1[[#This Row],[Totalt antal utrikes fodda]]/Table2[[#This Row],[Befolkning]]</f>
        <v>0.11731669266770671</v>
      </c>
      <c r="K366" s="3">
        <f>(Table1[[#This Row],[Antal utrikes fodda man]]/Table1[[#This Row],[Antal man I kommunen]])</f>
        <v>0.1148846960167715</v>
      </c>
      <c r="L366" s="3">
        <f>(Table1[[#This Row],[Antal utrikes fodda kvinnor]]/Table1[[#This Row],[Antal kvinnor I kommunen]])</f>
        <v>0.11971104231166151</v>
      </c>
    </row>
    <row r="367" spans="1:12" x14ac:dyDescent="0.2">
      <c r="A367">
        <v>2002</v>
      </c>
      <c r="B367" t="s">
        <v>299</v>
      </c>
      <c r="C367" s="1" t="s">
        <v>76</v>
      </c>
      <c r="D367">
        <v>7610</v>
      </c>
      <c r="E367">
        <v>3642</v>
      </c>
      <c r="F367">
        <v>3968</v>
      </c>
      <c r="G367">
        <v>37287</v>
      </c>
      <c r="H367">
        <v>37749</v>
      </c>
      <c r="I367">
        <v>75036</v>
      </c>
      <c r="J367" s="3">
        <f>Table1[[#This Row],[Totalt antal utrikes fodda]]/Table2[[#This Row],[Befolkning]]</f>
        <v>0.10141798603337066</v>
      </c>
      <c r="K367" s="3">
        <f>(Table1[[#This Row],[Antal utrikes fodda man]]/Table1[[#This Row],[Antal man I kommunen]])</f>
        <v>9.7674792823235976E-2</v>
      </c>
      <c r="L367" s="3">
        <f>(Table1[[#This Row],[Antal utrikes fodda kvinnor]]/Table1[[#This Row],[Antal kvinnor I kommunen]])</f>
        <v>0.10511536729449787</v>
      </c>
    </row>
    <row r="368" spans="1:12" x14ac:dyDescent="0.2">
      <c r="A368">
        <v>2002</v>
      </c>
      <c r="B368" t="s">
        <v>299</v>
      </c>
      <c r="C368" s="1" t="s">
        <v>77</v>
      </c>
      <c r="D368">
        <v>2654</v>
      </c>
      <c r="E368">
        <v>1268</v>
      </c>
      <c r="F368">
        <v>1386</v>
      </c>
      <c r="G368">
        <v>13552</v>
      </c>
      <c r="H368">
        <v>13391</v>
      </c>
      <c r="I368">
        <v>26943</v>
      </c>
      <c r="J368" s="3">
        <f>Table1[[#This Row],[Totalt antal utrikes fodda]]/Table2[[#This Row],[Befolkning]]</f>
        <v>9.8504249712355718E-2</v>
      </c>
      <c r="K368" s="3">
        <f>(Table1[[#This Row],[Antal utrikes fodda man]]/Table1[[#This Row],[Antal man I kommunen]])</f>
        <v>9.3565525383707202E-2</v>
      </c>
      <c r="L368" s="3">
        <f>(Table1[[#This Row],[Antal utrikes fodda kvinnor]]/Table1[[#This Row],[Antal kvinnor I kommunen]])</f>
        <v>0.10350235232618923</v>
      </c>
    </row>
    <row r="369" spans="1:12" x14ac:dyDescent="0.2">
      <c r="A369">
        <v>2002</v>
      </c>
      <c r="B369" t="s">
        <v>300</v>
      </c>
      <c r="C369" s="1" t="s">
        <v>78</v>
      </c>
      <c r="D369">
        <v>565</v>
      </c>
      <c r="E369">
        <v>285</v>
      </c>
      <c r="F369">
        <v>280</v>
      </c>
      <c r="G369">
        <v>3207</v>
      </c>
      <c r="H369">
        <v>3093</v>
      </c>
      <c r="I369">
        <v>6300</v>
      </c>
      <c r="J369" s="3">
        <f>Table1[[#This Row],[Totalt antal utrikes fodda]]/Table2[[#This Row],[Befolkning]]</f>
        <v>8.9682539682539683E-2</v>
      </c>
      <c r="K369" s="3">
        <f>(Table1[[#This Row],[Antal utrikes fodda man]]/Table1[[#This Row],[Antal man I kommunen]])</f>
        <v>8.8868101028999058E-2</v>
      </c>
      <c r="L369" s="3">
        <f>(Table1[[#This Row],[Antal utrikes fodda kvinnor]]/Table1[[#This Row],[Antal kvinnor I kommunen]])</f>
        <v>9.052699644358228E-2</v>
      </c>
    </row>
    <row r="370" spans="1:12" x14ac:dyDescent="0.2">
      <c r="A370">
        <v>2002</v>
      </c>
      <c r="B370" t="s">
        <v>300</v>
      </c>
      <c r="C370" s="1" t="s">
        <v>79</v>
      </c>
      <c r="D370">
        <v>351</v>
      </c>
      <c r="E370">
        <v>165</v>
      </c>
      <c r="F370">
        <v>186</v>
      </c>
      <c r="G370">
        <v>3741</v>
      </c>
      <c r="H370">
        <v>3552</v>
      </c>
      <c r="I370">
        <v>7293</v>
      </c>
      <c r="J370" s="3">
        <f>Table1[[#This Row],[Totalt antal utrikes fodda]]/Table2[[#This Row],[Befolkning]]</f>
        <v>4.8128342245989303E-2</v>
      </c>
      <c r="K370" s="3">
        <f>(Table1[[#This Row],[Antal utrikes fodda man]]/Table1[[#This Row],[Antal man I kommunen]])</f>
        <v>4.4105854049719326E-2</v>
      </c>
      <c r="L370" s="3">
        <f>(Table1[[#This Row],[Antal utrikes fodda kvinnor]]/Table1[[#This Row],[Antal kvinnor I kommunen]])</f>
        <v>5.2364864864864864E-2</v>
      </c>
    </row>
    <row r="371" spans="1:12" x14ac:dyDescent="0.2">
      <c r="A371">
        <v>2002</v>
      </c>
      <c r="B371" t="s">
        <v>300</v>
      </c>
      <c r="C371" s="1" t="s">
        <v>80</v>
      </c>
      <c r="D371">
        <v>530</v>
      </c>
      <c r="E371">
        <v>247</v>
      </c>
      <c r="F371">
        <v>283</v>
      </c>
      <c r="G371">
        <v>6588</v>
      </c>
      <c r="H371">
        <v>6842</v>
      </c>
      <c r="I371">
        <v>13430</v>
      </c>
      <c r="J371" s="3">
        <f>Table1[[#This Row],[Totalt antal utrikes fodda]]/Table2[[#This Row],[Befolkning]]</f>
        <v>3.9463886820551006E-2</v>
      </c>
      <c r="K371" s="3">
        <f>(Table1[[#This Row],[Antal utrikes fodda man]]/Table1[[#This Row],[Antal man I kommunen]])</f>
        <v>3.7492410443230116E-2</v>
      </c>
      <c r="L371" s="3">
        <f>(Table1[[#This Row],[Antal utrikes fodda kvinnor]]/Table1[[#This Row],[Antal kvinnor I kommunen]])</f>
        <v>4.1362174802689271E-2</v>
      </c>
    </row>
    <row r="372" spans="1:12" x14ac:dyDescent="0.2">
      <c r="A372">
        <v>2002</v>
      </c>
      <c r="B372" t="s">
        <v>300</v>
      </c>
      <c r="C372" s="1" t="s">
        <v>81</v>
      </c>
      <c r="D372">
        <v>1179</v>
      </c>
      <c r="E372">
        <v>580</v>
      </c>
      <c r="F372">
        <v>599</v>
      </c>
      <c r="G372">
        <v>7505</v>
      </c>
      <c r="H372">
        <v>7388</v>
      </c>
      <c r="I372">
        <v>14893</v>
      </c>
      <c r="J372" s="3">
        <f>Table1[[#This Row],[Totalt antal utrikes fodda]]/Table2[[#This Row],[Befolkning]]</f>
        <v>7.9164708252199026E-2</v>
      </c>
      <c r="K372" s="3">
        <f>(Table1[[#This Row],[Antal utrikes fodda man]]/Table1[[#This Row],[Antal man I kommunen]])</f>
        <v>7.728181212524983E-2</v>
      </c>
      <c r="L372" s="3">
        <f>(Table1[[#This Row],[Antal utrikes fodda kvinnor]]/Table1[[#This Row],[Antal kvinnor I kommunen]])</f>
        <v>8.1077422847861402E-2</v>
      </c>
    </row>
    <row r="373" spans="1:12" x14ac:dyDescent="0.2">
      <c r="A373">
        <v>2002</v>
      </c>
      <c r="B373" t="s">
        <v>300</v>
      </c>
      <c r="C373" s="1" t="s">
        <v>82</v>
      </c>
      <c r="D373">
        <v>778</v>
      </c>
      <c r="E373">
        <v>370</v>
      </c>
      <c r="F373">
        <v>408</v>
      </c>
      <c r="G373">
        <v>6611</v>
      </c>
      <c r="H373">
        <v>6609</v>
      </c>
      <c r="I373">
        <v>13220</v>
      </c>
      <c r="J373" s="3">
        <f>Table1[[#This Row],[Totalt antal utrikes fodda]]/Table2[[#This Row],[Befolkning]]</f>
        <v>5.8850226928895612E-2</v>
      </c>
      <c r="K373" s="3">
        <f>(Table1[[#This Row],[Antal utrikes fodda man]]/Table1[[#This Row],[Antal man I kommunen]])</f>
        <v>5.5967327181969444E-2</v>
      </c>
      <c r="L373" s="3">
        <f>(Table1[[#This Row],[Antal utrikes fodda kvinnor]]/Table1[[#This Row],[Antal kvinnor I kommunen]])</f>
        <v>6.1733999092147072E-2</v>
      </c>
    </row>
    <row r="374" spans="1:12" x14ac:dyDescent="0.2">
      <c r="A374">
        <v>2002</v>
      </c>
      <c r="B374" t="s">
        <v>300</v>
      </c>
      <c r="C374" s="1" t="s">
        <v>83</v>
      </c>
      <c r="D374">
        <v>844</v>
      </c>
      <c r="E374">
        <v>386</v>
      </c>
      <c r="F374">
        <v>458</v>
      </c>
      <c r="G374">
        <v>4950</v>
      </c>
      <c r="H374">
        <v>4740</v>
      </c>
      <c r="I374">
        <v>9690</v>
      </c>
      <c r="J374" s="3">
        <f>Table1[[#This Row],[Totalt antal utrikes fodda]]/Table2[[#This Row],[Befolkning]]</f>
        <v>8.7100103199174411E-2</v>
      </c>
      <c r="K374" s="3">
        <f>(Table1[[#This Row],[Antal utrikes fodda man]]/Table1[[#This Row],[Antal man I kommunen]])</f>
        <v>7.7979797979797982E-2</v>
      </c>
      <c r="L374" s="3">
        <f>(Table1[[#This Row],[Antal utrikes fodda kvinnor]]/Table1[[#This Row],[Antal kvinnor I kommunen]])</f>
        <v>9.6624472573839659E-2</v>
      </c>
    </row>
    <row r="375" spans="1:12" x14ac:dyDescent="0.2">
      <c r="A375">
        <v>2002</v>
      </c>
      <c r="B375" t="s">
        <v>300</v>
      </c>
      <c r="C375" s="1" t="s">
        <v>84</v>
      </c>
      <c r="D375">
        <v>4385</v>
      </c>
      <c r="E375">
        <v>2131</v>
      </c>
      <c r="F375">
        <v>2254</v>
      </c>
      <c r="G375">
        <v>29369</v>
      </c>
      <c r="H375">
        <v>30697</v>
      </c>
      <c r="I375">
        <v>60066</v>
      </c>
      <c r="J375" s="3">
        <f>Table1[[#This Row],[Totalt antal utrikes fodda]]/Table2[[#This Row],[Befolkning]]</f>
        <v>7.3003030000332966E-2</v>
      </c>
      <c r="K375" s="3">
        <f>(Table1[[#This Row],[Antal utrikes fodda man]]/Table1[[#This Row],[Antal man I kommunen]])</f>
        <v>7.2559501515203101E-2</v>
      </c>
      <c r="L375" s="3">
        <f>(Table1[[#This Row],[Antal utrikes fodda kvinnor]]/Table1[[#This Row],[Antal kvinnor I kommunen]])</f>
        <v>7.3427370752842294E-2</v>
      </c>
    </row>
    <row r="376" spans="1:12" x14ac:dyDescent="0.2">
      <c r="A376">
        <v>2002</v>
      </c>
      <c r="B376" t="s">
        <v>300</v>
      </c>
      <c r="C376" s="1" t="s">
        <v>85</v>
      </c>
      <c r="D376">
        <v>1569</v>
      </c>
      <c r="E376">
        <v>779</v>
      </c>
      <c r="F376">
        <v>790</v>
      </c>
      <c r="G376">
        <v>9941</v>
      </c>
      <c r="H376">
        <v>9930</v>
      </c>
      <c r="I376">
        <v>19871</v>
      </c>
      <c r="J376" s="3">
        <f>Table1[[#This Row],[Totalt antal utrikes fodda]]/Table2[[#This Row],[Befolkning]]</f>
        <v>7.8959287403754214E-2</v>
      </c>
      <c r="K376" s="3">
        <f>(Table1[[#This Row],[Antal utrikes fodda man]]/Table1[[#This Row],[Antal man I kommunen]])</f>
        <v>7.8362337792978576E-2</v>
      </c>
      <c r="L376" s="3">
        <f>(Table1[[#This Row],[Antal utrikes fodda kvinnor]]/Table1[[#This Row],[Antal kvinnor I kommunen]])</f>
        <v>7.9556898288016112E-2</v>
      </c>
    </row>
    <row r="377" spans="1:12" x14ac:dyDescent="0.2">
      <c r="A377">
        <v>2002</v>
      </c>
      <c r="B377" t="s">
        <v>300</v>
      </c>
      <c r="C377" s="1" t="s">
        <v>86</v>
      </c>
      <c r="D377">
        <v>1874</v>
      </c>
      <c r="E377">
        <v>903</v>
      </c>
      <c r="F377">
        <v>971</v>
      </c>
      <c r="G377">
        <v>13045</v>
      </c>
      <c r="H377">
        <v>13116</v>
      </c>
      <c r="I377">
        <v>26161</v>
      </c>
      <c r="J377" s="3">
        <f>Table1[[#This Row],[Totalt antal utrikes fodda]]/Table2[[#This Row],[Befolkning]]</f>
        <v>7.1633347349107451E-2</v>
      </c>
      <c r="K377" s="3">
        <f>(Table1[[#This Row],[Antal utrikes fodda man]]/Table1[[#This Row],[Antal man I kommunen]])</f>
        <v>6.9221924108853972E-2</v>
      </c>
      <c r="L377" s="3">
        <f>(Table1[[#This Row],[Antal utrikes fodda kvinnor]]/Table1[[#This Row],[Antal kvinnor I kommunen]])</f>
        <v>7.4031716986886251E-2</v>
      </c>
    </row>
    <row r="378" spans="1:12" x14ac:dyDescent="0.2">
      <c r="A378">
        <v>2002</v>
      </c>
      <c r="B378" t="s">
        <v>300</v>
      </c>
      <c r="C378" s="1" t="s">
        <v>87</v>
      </c>
      <c r="D378">
        <v>2205</v>
      </c>
      <c r="E378">
        <v>1065</v>
      </c>
      <c r="F378">
        <v>1140</v>
      </c>
      <c r="G378">
        <v>18225</v>
      </c>
      <c r="H378">
        <v>18688</v>
      </c>
      <c r="I378">
        <v>36913</v>
      </c>
      <c r="J378" s="3">
        <f>Table1[[#This Row],[Totalt antal utrikes fodda]]/Table2[[#This Row],[Befolkning]]</f>
        <v>5.9735052691463709E-2</v>
      </c>
      <c r="K378" s="3">
        <f>(Table1[[#This Row],[Antal utrikes fodda man]]/Table1[[#This Row],[Antal man I kommunen]])</f>
        <v>5.8436213991769549E-2</v>
      </c>
      <c r="L378" s="3">
        <f>(Table1[[#This Row],[Antal utrikes fodda kvinnor]]/Table1[[#This Row],[Antal kvinnor I kommunen]])</f>
        <v>6.1001712328767124E-2</v>
      </c>
    </row>
    <row r="379" spans="1:12" x14ac:dyDescent="0.2">
      <c r="A379">
        <v>2002</v>
      </c>
      <c r="B379" t="s">
        <v>300</v>
      </c>
      <c r="C379" s="1" t="s">
        <v>88</v>
      </c>
      <c r="D379">
        <v>756</v>
      </c>
      <c r="E379">
        <v>374</v>
      </c>
      <c r="F379">
        <v>382</v>
      </c>
      <c r="G379">
        <v>7860</v>
      </c>
      <c r="H379">
        <v>7768</v>
      </c>
      <c r="I379">
        <v>15628</v>
      </c>
      <c r="J379" s="3">
        <f>Table1[[#This Row],[Totalt antal utrikes fodda]]/Table2[[#This Row],[Befolkning]]</f>
        <v>4.8374712055285388E-2</v>
      </c>
      <c r="K379" s="3">
        <f>(Table1[[#This Row],[Antal utrikes fodda man]]/Table1[[#This Row],[Antal man I kommunen]])</f>
        <v>4.7582697201017814E-2</v>
      </c>
      <c r="L379" s="3">
        <f>(Table1[[#This Row],[Antal utrikes fodda kvinnor]]/Table1[[#This Row],[Antal kvinnor I kommunen]])</f>
        <v>4.9176107106076207E-2</v>
      </c>
    </row>
    <row r="380" spans="1:12" x14ac:dyDescent="0.2">
      <c r="A380">
        <v>2002</v>
      </c>
      <c r="B380" t="s">
        <v>300</v>
      </c>
      <c r="C380" s="1" t="s">
        <v>89</v>
      </c>
      <c r="D380">
        <v>513</v>
      </c>
      <c r="E380">
        <v>228</v>
      </c>
      <c r="F380">
        <v>285</v>
      </c>
      <c r="G380">
        <v>5515</v>
      </c>
      <c r="H380">
        <v>5647</v>
      </c>
      <c r="I380">
        <v>11162</v>
      </c>
      <c r="J380" s="3">
        <f>Table1[[#This Row],[Totalt antal utrikes fodda]]/Table2[[#This Row],[Befolkning]]</f>
        <v>4.5959505464970435E-2</v>
      </c>
      <c r="K380" s="3">
        <f>(Table1[[#This Row],[Antal utrikes fodda man]]/Table1[[#This Row],[Antal man I kommunen]])</f>
        <v>4.1341795104261107E-2</v>
      </c>
      <c r="L380" s="3">
        <f>(Table1[[#This Row],[Antal utrikes fodda kvinnor]]/Table1[[#This Row],[Antal kvinnor I kommunen]])</f>
        <v>5.0469275721622103E-2</v>
      </c>
    </row>
    <row r="381" spans="1:12" x14ac:dyDescent="0.2">
      <c r="A381">
        <v>2002</v>
      </c>
      <c r="B381" t="s">
        <v>298</v>
      </c>
      <c r="C381" s="1" t="s">
        <v>90</v>
      </c>
      <c r="D381">
        <v>2267</v>
      </c>
      <c r="E381">
        <v>983</v>
      </c>
      <c r="F381">
        <v>1284</v>
      </c>
      <c r="G381">
        <v>28348</v>
      </c>
      <c r="H381">
        <v>29033</v>
      </c>
      <c r="I381">
        <v>57381</v>
      </c>
      <c r="J381" s="3">
        <f>Table1[[#This Row],[Totalt antal utrikes fodda]]/Table2[[#This Row],[Befolkning]]</f>
        <v>3.9507851030829023E-2</v>
      </c>
      <c r="K381" s="3">
        <f>(Table1[[#This Row],[Antal utrikes fodda man]]/Table1[[#This Row],[Antal man I kommunen]])</f>
        <v>3.4676167630873431E-2</v>
      </c>
      <c r="L381" s="3">
        <f>(Table1[[#This Row],[Antal utrikes fodda kvinnor]]/Table1[[#This Row],[Antal kvinnor I kommunen]])</f>
        <v>4.4225536458512724E-2</v>
      </c>
    </row>
    <row r="382" spans="1:12" x14ac:dyDescent="0.2">
      <c r="A382">
        <v>2002</v>
      </c>
      <c r="B382" t="s">
        <v>301</v>
      </c>
      <c r="C382" s="1" t="s">
        <v>91</v>
      </c>
      <c r="D382">
        <v>2336</v>
      </c>
      <c r="E382">
        <v>1153</v>
      </c>
      <c r="F382">
        <v>1183</v>
      </c>
      <c r="G382">
        <v>6911</v>
      </c>
      <c r="H382">
        <v>6726</v>
      </c>
      <c r="I382">
        <v>13637</v>
      </c>
      <c r="J382" s="3">
        <f>Table1[[#This Row],[Totalt antal utrikes fodda]]/Table2[[#This Row],[Befolkning]]</f>
        <v>0.17129867272860599</v>
      </c>
      <c r="K382" s="3">
        <f>(Table1[[#This Row],[Antal utrikes fodda man]]/Table1[[#This Row],[Antal man I kommunen]])</f>
        <v>0.16683547967009116</v>
      </c>
      <c r="L382" s="3">
        <f>(Table1[[#This Row],[Antal utrikes fodda kvinnor]]/Table1[[#This Row],[Antal kvinnor I kommunen]])</f>
        <v>0.17588462682129052</v>
      </c>
    </row>
    <row r="383" spans="1:12" x14ac:dyDescent="0.2">
      <c r="A383">
        <v>2002</v>
      </c>
      <c r="B383" t="s">
        <v>301</v>
      </c>
      <c r="C383" s="1" t="s">
        <v>92</v>
      </c>
      <c r="D383">
        <v>3688</v>
      </c>
      <c r="E383">
        <v>1822</v>
      </c>
      <c r="F383">
        <v>1866</v>
      </c>
      <c r="G383">
        <v>30193</v>
      </c>
      <c r="H383">
        <v>30483</v>
      </c>
      <c r="I383">
        <v>60676</v>
      </c>
      <c r="J383" s="3">
        <f>Table1[[#This Row],[Totalt antal utrikes fodda]]/Table2[[#This Row],[Befolkning]]</f>
        <v>6.0781857736172458E-2</v>
      </c>
      <c r="K383" s="3">
        <f>(Table1[[#This Row],[Antal utrikes fodda man]]/Table1[[#This Row],[Antal man I kommunen]])</f>
        <v>6.034511310568675E-2</v>
      </c>
      <c r="L383" s="3">
        <f>(Table1[[#This Row],[Antal utrikes fodda kvinnor]]/Table1[[#This Row],[Antal kvinnor I kommunen]])</f>
        <v>6.1214447396909753E-2</v>
      </c>
    </row>
    <row r="384" spans="1:12" x14ac:dyDescent="0.2">
      <c r="A384">
        <v>2002</v>
      </c>
      <c r="B384" t="s">
        <v>301</v>
      </c>
      <c r="C384" s="1" t="s">
        <v>93</v>
      </c>
      <c r="D384">
        <v>1988</v>
      </c>
      <c r="E384">
        <v>971</v>
      </c>
      <c r="F384">
        <v>1017</v>
      </c>
      <c r="G384">
        <v>14464</v>
      </c>
      <c r="H384">
        <v>14008</v>
      </c>
      <c r="I384">
        <v>28472</v>
      </c>
      <c r="J384" s="3">
        <f>Table1[[#This Row],[Totalt antal utrikes fodda]]/Table2[[#This Row],[Befolkning]]</f>
        <v>6.9822983984265244E-2</v>
      </c>
      <c r="K384" s="3">
        <f>(Table1[[#This Row],[Antal utrikes fodda man]]/Table1[[#This Row],[Antal man I kommunen]])</f>
        <v>6.7132190265486724E-2</v>
      </c>
      <c r="L384" s="3">
        <f>(Table1[[#This Row],[Antal utrikes fodda kvinnor]]/Table1[[#This Row],[Antal kvinnor I kommunen]])</f>
        <v>7.2601370645345512E-2</v>
      </c>
    </row>
    <row r="385" spans="1:12" x14ac:dyDescent="0.2">
      <c r="A385">
        <v>2002</v>
      </c>
      <c r="B385" t="s">
        <v>301</v>
      </c>
      <c r="C385" s="1" t="s">
        <v>94</v>
      </c>
      <c r="D385">
        <v>1911</v>
      </c>
      <c r="E385">
        <v>878</v>
      </c>
      <c r="F385">
        <v>1033</v>
      </c>
      <c r="G385">
        <v>15424</v>
      </c>
      <c r="H385">
        <v>15315</v>
      </c>
      <c r="I385">
        <v>30739</v>
      </c>
      <c r="J385" s="3">
        <f>Table1[[#This Row],[Totalt antal utrikes fodda]]/Table2[[#This Row],[Befolkning]]</f>
        <v>6.2168580630469435E-2</v>
      </c>
      <c r="K385" s="3">
        <f>(Table1[[#This Row],[Antal utrikes fodda man]]/Table1[[#This Row],[Antal man I kommunen]])</f>
        <v>5.6924273858921161E-2</v>
      </c>
      <c r="L385" s="3">
        <f>(Table1[[#This Row],[Antal utrikes fodda kvinnor]]/Table1[[#This Row],[Antal kvinnor I kommunen]])</f>
        <v>6.7450212210251381E-2</v>
      </c>
    </row>
    <row r="386" spans="1:12" x14ac:dyDescent="0.2">
      <c r="A386">
        <v>2002</v>
      </c>
      <c r="B386" t="s">
        <v>301</v>
      </c>
      <c r="C386" s="1" t="s">
        <v>95</v>
      </c>
      <c r="D386">
        <v>1269</v>
      </c>
      <c r="E386">
        <v>577</v>
      </c>
      <c r="F386">
        <v>692</v>
      </c>
      <c r="G386">
        <v>8085</v>
      </c>
      <c r="H386">
        <v>8266</v>
      </c>
      <c r="I386">
        <v>16351</v>
      </c>
      <c r="J386" s="3">
        <f>Table1[[#This Row],[Totalt antal utrikes fodda]]/Table2[[#This Row],[Befolkning]]</f>
        <v>7.7609932114243774E-2</v>
      </c>
      <c r="K386" s="3">
        <f>(Table1[[#This Row],[Antal utrikes fodda man]]/Table1[[#This Row],[Antal man I kommunen]])</f>
        <v>7.1366728509585656E-2</v>
      </c>
      <c r="L386" s="3">
        <f>(Table1[[#This Row],[Antal utrikes fodda kvinnor]]/Table1[[#This Row],[Antal kvinnor I kommunen]])</f>
        <v>8.3716428744253571E-2</v>
      </c>
    </row>
    <row r="387" spans="1:12" x14ac:dyDescent="0.2">
      <c r="A387">
        <v>2002</v>
      </c>
      <c r="B387" t="s">
        <v>302</v>
      </c>
      <c r="C387" s="1" t="s">
        <v>96</v>
      </c>
      <c r="D387">
        <v>1163</v>
      </c>
      <c r="E387">
        <v>563</v>
      </c>
      <c r="F387">
        <v>600</v>
      </c>
      <c r="G387">
        <v>6475</v>
      </c>
      <c r="H387">
        <v>6230</v>
      </c>
      <c r="I387">
        <v>12705</v>
      </c>
      <c r="J387" s="3">
        <f>Table1[[#This Row],[Totalt antal utrikes fodda]]/Table2[[#This Row],[Befolkning]]</f>
        <v>9.1538764266036993E-2</v>
      </c>
      <c r="K387" s="3">
        <f>(Table1[[#This Row],[Antal utrikes fodda man]]/Table1[[#This Row],[Antal man I kommunen]])</f>
        <v>8.6949806949806946E-2</v>
      </c>
      <c r="L387" s="3">
        <f>(Table1[[#This Row],[Antal utrikes fodda kvinnor]]/Table1[[#This Row],[Antal kvinnor I kommunen]])</f>
        <v>9.6308186195826651E-2</v>
      </c>
    </row>
    <row r="388" spans="1:12" x14ac:dyDescent="0.2">
      <c r="A388">
        <v>2002</v>
      </c>
      <c r="B388" t="s">
        <v>302</v>
      </c>
      <c r="C388" s="1" t="s">
        <v>97</v>
      </c>
      <c r="D388">
        <v>1673</v>
      </c>
      <c r="E388">
        <v>778</v>
      </c>
      <c r="F388">
        <v>895</v>
      </c>
      <c r="G388">
        <v>10005</v>
      </c>
      <c r="H388">
        <v>10105</v>
      </c>
      <c r="I388">
        <v>20110</v>
      </c>
      <c r="J388" s="3">
        <f>Table1[[#This Row],[Totalt antal utrikes fodda]]/Table2[[#This Row],[Befolkning]]</f>
        <v>8.3192441571357537E-2</v>
      </c>
      <c r="K388" s="3">
        <f>(Table1[[#This Row],[Antal utrikes fodda man]]/Table1[[#This Row],[Antal man I kommunen]])</f>
        <v>7.7761119440279858E-2</v>
      </c>
      <c r="L388" s="3">
        <f>(Table1[[#This Row],[Antal utrikes fodda kvinnor]]/Table1[[#This Row],[Antal kvinnor I kommunen]])</f>
        <v>8.8570014844136569E-2</v>
      </c>
    </row>
    <row r="389" spans="1:12" x14ac:dyDescent="0.2">
      <c r="A389">
        <v>2002</v>
      </c>
      <c r="B389" t="s">
        <v>302</v>
      </c>
      <c r="C389" s="1" t="s">
        <v>98</v>
      </c>
      <c r="D389">
        <v>2944</v>
      </c>
      <c r="E389">
        <v>1415</v>
      </c>
      <c r="F389">
        <v>1529</v>
      </c>
      <c r="G389">
        <v>7541</v>
      </c>
      <c r="H389">
        <v>7785</v>
      </c>
      <c r="I389">
        <v>15326</v>
      </c>
      <c r="J389" s="3">
        <f>Table1[[#This Row],[Totalt antal utrikes fodda]]/Table2[[#This Row],[Befolkning]]</f>
        <v>0.19209187002479447</v>
      </c>
      <c r="K389" s="3">
        <f>(Table1[[#This Row],[Antal utrikes fodda man]]/Table1[[#This Row],[Antal man I kommunen]])</f>
        <v>0.18764089643283385</v>
      </c>
      <c r="L389" s="3">
        <f>(Table1[[#This Row],[Antal utrikes fodda kvinnor]]/Table1[[#This Row],[Antal kvinnor I kommunen]])</f>
        <v>0.1964033397559409</v>
      </c>
    </row>
    <row r="390" spans="1:12" x14ac:dyDescent="0.2">
      <c r="A390">
        <v>2002</v>
      </c>
      <c r="B390" t="s">
        <v>302</v>
      </c>
      <c r="C390" s="1" t="s">
        <v>99</v>
      </c>
      <c r="D390">
        <v>1720</v>
      </c>
      <c r="E390">
        <v>789</v>
      </c>
      <c r="F390">
        <v>931</v>
      </c>
      <c r="G390">
        <v>15371</v>
      </c>
      <c r="H390">
        <v>15716</v>
      </c>
      <c r="I390">
        <v>31087</v>
      </c>
      <c r="J390" s="3">
        <f>Table1[[#This Row],[Totalt antal utrikes fodda]]/Table2[[#This Row],[Befolkning]]</f>
        <v>5.532859394602245E-2</v>
      </c>
      <c r="K390" s="3">
        <f>(Table1[[#This Row],[Antal utrikes fodda man]]/Table1[[#This Row],[Antal man I kommunen]])</f>
        <v>5.1330427428274025E-2</v>
      </c>
      <c r="L390" s="3">
        <f>(Table1[[#This Row],[Antal utrikes fodda kvinnor]]/Table1[[#This Row],[Antal kvinnor I kommunen]])</f>
        <v>5.9238992109951642E-2</v>
      </c>
    </row>
    <row r="391" spans="1:12" x14ac:dyDescent="0.2">
      <c r="A391">
        <v>2002</v>
      </c>
      <c r="B391" t="s">
        <v>302</v>
      </c>
      <c r="C391" s="1" t="s">
        <v>100</v>
      </c>
      <c r="D391">
        <v>930</v>
      </c>
      <c r="E391">
        <v>467</v>
      </c>
      <c r="F391">
        <v>463</v>
      </c>
      <c r="G391">
        <v>7078</v>
      </c>
      <c r="H391">
        <v>7009</v>
      </c>
      <c r="I391">
        <v>14087</v>
      </c>
      <c r="J391" s="3">
        <f>Table1[[#This Row],[Totalt antal utrikes fodda]]/Table2[[#This Row],[Befolkning]]</f>
        <v>6.6018314758287788E-2</v>
      </c>
      <c r="K391" s="3">
        <f>(Table1[[#This Row],[Antal utrikes fodda man]]/Table1[[#This Row],[Antal man I kommunen]])</f>
        <v>6.5979090138457194E-2</v>
      </c>
      <c r="L391" s="3">
        <f>(Table1[[#This Row],[Antal utrikes fodda kvinnor]]/Table1[[#This Row],[Antal kvinnor I kommunen]])</f>
        <v>6.6057925524325864E-2</v>
      </c>
    </row>
    <row r="392" spans="1:12" x14ac:dyDescent="0.2">
      <c r="A392">
        <v>2002</v>
      </c>
      <c r="B392" t="s">
        <v>302</v>
      </c>
      <c r="C392" s="1" t="s">
        <v>101</v>
      </c>
      <c r="D392">
        <v>890</v>
      </c>
      <c r="E392">
        <v>453</v>
      </c>
      <c r="F392">
        <v>437</v>
      </c>
      <c r="G392">
        <v>4775</v>
      </c>
      <c r="H392">
        <v>4644</v>
      </c>
      <c r="I392">
        <v>9419</v>
      </c>
      <c r="J392" s="3">
        <f>Table1[[#This Row],[Totalt antal utrikes fodda]]/Table2[[#This Row],[Befolkning]]</f>
        <v>9.4489860919418203E-2</v>
      </c>
      <c r="K392" s="3">
        <f>(Table1[[#This Row],[Antal utrikes fodda man]]/Table1[[#This Row],[Antal man I kommunen]])</f>
        <v>9.4869109947643984E-2</v>
      </c>
      <c r="L392" s="3">
        <f>(Table1[[#This Row],[Antal utrikes fodda kvinnor]]/Table1[[#This Row],[Antal kvinnor I kommunen]])</f>
        <v>9.4099913867355722E-2</v>
      </c>
    </row>
    <row r="393" spans="1:12" x14ac:dyDescent="0.2">
      <c r="A393">
        <v>2002</v>
      </c>
      <c r="B393" t="s">
        <v>302</v>
      </c>
      <c r="C393" s="1" t="s">
        <v>102</v>
      </c>
      <c r="D393">
        <v>1911</v>
      </c>
      <c r="E393">
        <v>963</v>
      </c>
      <c r="F393">
        <v>948</v>
      </c>
      <c r="G393">
        <v>6849</v>
      </c>
      <c r="H393">
        <v>6825</v>
      </c>
      <c r="I393">
        <v>13674</v>
      </c>
      <c r="J393" s="3">
        <f>Table1[[#This Row],[Totalt antal utrikes fodda]]/Table2[[#This Row],[Befolkning]]</f>
        <v>0.13975427819218955</v>
      </c>
      <c r="K393" s="3">
        <f>(Table1[[#This Row],[Antal utrikes fodda man]]/Table1[[#This Row],[Antal man I kommunen]])</f>
        <v>0.14060446780551905</v>
      </c>
      <c r="L393" s="3">
        <f>(Table1[[#This Row],[Antal utrikes fodda kvinnor]]/Table1[[#This Row],[Antal kvinnor I kommunen]])</f>
        <v>0.13890109890109889</v>
      </c>
    </row>
    <row r="394" spans="1:12" x14ac:dyDescent="0.2">
      <c r="A394">
        <v>2002</v>
      </c>
      <c r="B394" t="s">
        <v>302</v>
      </c>
      <c r="C394" s="1" t="s">
        <v>103</v>
      </c>
      <c r="D394">
        <v>1656</v>
      </c>
      <c r="E394">
        <v>758</v>
      </c>
      <c r="F394">
        <v>898</v>
      </c>
      <c r="G394">
        <v>12577</v>
      </c>
      <c r="H394">
        <v>12614</v>
      </c>
      <c r="I394">
        <v>25191</v>
      </c>
      <c r="J394" s="3">
        <f>Table1[[#This Row],[Totalt antal utrikes fodda]]/Table2[[#This Row],[Befolkning]]</f>
        <v>6.573776348695963E-2</v>
      </c>
      <c r="K394" s="3">
        <f>(Table1[[#This Row],[Antal utrikes fodda man]]/Table1[[#This Row],[Antal man I kommunen]])</f>
        <v>6.0268744533672577E-2</v>
      </c>
      <c r="L394" s="3">
        <f>(Table1[[#This Row],[Antal utrikes fodda kvinnor]]/Table1[[#This Row],[Antal kvinnor I kommunen]])</f>
        <v>7.1190740447122244E-2</v>
      </c>
    </row>
    <row r="395" spans="1:12" x14ac:dyDescent="0.2">
      <c r="A395">
        <v>2002</v>
      </c>
      <c r="B395" t="s">
        <v>302</v>
      </c>
      <c r="C395" s="1" t="s">
        <v>104</v>
      </c>
      <c r="D395">
        <v>1150</v>
      </c>
      <c r="E395">
        <v>518</v>
      </c>
      <c r="F395">
        <v>632</v>
      </c>
      <c r="G395">
        <v>8961</v>
      </c>
      <c r="H395">
        <v>9206</v>
      </c>
      <c r="I395">
        <v>18167</v>
      </c>
      <c r="J395" s="3">
        <f>Table1[[#This Row],[Totalt antal utrikes fodda]]/Table2[[#This Row],[Befolkning]]</f>
        <v>6.3301590796499149E-2</v>
      </c>
      <c r="K395" s="3">
        <f>(Table1[[#This Row],[Antal utrikes fodda man]]/Table1[[#This Row],[Antal man I kommunen]])</f>
        <v>5.780604843209463E-2</v>
      </c>
      <c r="L395" s="3">
        <f>(Table1[[#This Row],[Antal utrikes fodda kvinnor]]/Table1[[#This Row],[Antal kvinnor I kommunen]])</f>
        <v>6.8650879860960246E-2</v>
      </c>
    </row>
    <row r="396" spans="1:12" x14ac:dyDescent="0.2">
      <c r="A396">
        <v>2002</v>
      </c>
      <c r="B396" t="s">
        <v>302</v>
      </c>
      <c r="C396" s="1" t="s">
        <v>105</v>
      </c>
      <c r="D396">
        <v>1154</v>
      </c>
      <c r="E396">
        <v>558</v>
      </c>
      <c r="F396">
        <v>596</v>
      </c>
      <c r="G396">
        <v>9122</v>
      </c>
      <c r="H396">
        <v>9029</v>
      </c>
      <c r="I396">
        <v>18151</v>
      </c>
      <c r="J396" s="3">
        <f>Table1[[#This Row],[Totalt antal utrikes fodda]]/Table2[[#This Row],[Befolkning]]</f>
        <v>6.357776431050631E-2</v>
      </c>
      <c r="K396" s="3">
        <f>(Table1[[#This Row],[Antal utrikes fodda man]]/Table1[[#This Row],[Antal man I kommunen]])</f>
        <v>6.1170795878096908E-2</v>
      </c>
      <c r="L396" s="3">
        <f>(Table1[[#This Row],[Antal utrikes fodda kvinnor]]/Table1[[#This Row],[Antal kvinnor I kommunen]])</f>
        <v>6.6009524864326055E-2</v>
      </c>
    </row>
    <row r="397" spans="1:12" x14ac:dyDescent="0.2">
      <c r="A397">
        <v>2002</v>
      </c>
      <c r="B397" t="s">
        <v>302</v>
      </c>
      <c r="C397" s="1" t="s">
        <v>106</v>
      </c>
      <c r="D397">
        <v>980</v>
      </c>
      <c r="E397">
        <v>455</v>
      </c>
      <c r="F397">
        <v>525</v>
      </c>
      <c r="G397">
        <v>6963</v>
      </c>
      <c r="H397">
        <v>6986</v>
      </c>
      <c r="I397">
        <v>13949</v>
      </c>
      <c r="J397" s="3">
        <f>Table1[[#This Row],[Totalt antal utrikes fodda]]/Table2[[#This Row],[Befolkning]]</f>
        <v>7.0255932324897838E-2</v>
      </c>
      <c r="K397" s="3">
        <f>(Table1[[#This Row],[Antal utrikes fodda man]]/Table1[[#This Row],[Antal man I kommunen]])</f>
        <v>6.5345397098951596E-2</v>
      </c>
      <c r="L397" s="3">
        <f>(Table1[[#This Row],[Antal utrikes fodda kvinnor]]/Table1[[#This Row],[Antal kvinnor I kommunen]])</f>
        <v>7.5150300601202411E-2</v>
      </c>
    </row>
    <row r="398" spans="1:12" x14ac:dyDescent="0.2">
      <c r="A398">
        <v>2002</v>
      </c>
      <c r="B398" t="s">
        <v>302</v>
      </c>
      <c r="C398" s="1" t="s">
        <v>107</v>
      </c>
      <c r="D398">
        <v>869</v>
      </c>
      <c r="E398">
        <v>426</v>
      </c>
      <c r="F398">
        <v>443</v>
      </c>
      <c r="G398">
        <v>8574</v>
      </c>
      <c r="H398">
        <v>8453</v>
      </c>
      <c r="I398">
        <v>17027</v>
      </c>
      <c r="J398" s="3">
        <f>Table1[[#This Row],[Totalt antal utrikes fodda]]/Table2[[#This Row],[Befolkning]]</f>
        <v>5.1036588946966582E-2</v>
      </c>
      <c r="K398" s="3">
        <f>(Table1[[#This Row],[Antal utrikes fodda man]]/Table1[[#This Row],[Antal man I kommunen]])</f>
        <v>4.9685094471658503E-2</v>
      </c>
      <c r="L398" s="3">
        <f>(Table1[[#This Row],[Antal utrikes fodda kvinnor]]/Table1[[#This Row],[Antal kvinnor I kommunen]])</f>
        <v>5.2407429315036079E-2</v>
      </c>
    </row>
    <row r="399" spans="1:12" x14ac:dyDescent="0.2">
      <c r="A399">
        <v>2002</v>
      </c>
      <c r="B399" t="s">
        <v>302</v>
      </c>
      <c r="C399" s="1" t="s">
        <v>108</v>
      </c>
      <c r="D399">
        <v>924</v>
      </c>
      <c r="E399">
        <v>420</v>
      </c>
      <c r="F399">
        <v>504</v>
      </c>
      <c r="G399">
        <v>6997</v>
      </c>
      <c r="H399">
        <v>6952</v>
      </c>
      <c r="I399">
        <v>13949</v>
      </c>
      <c r="J399" s="3">
        <f>Table1[[#This Row],[Totalt antal utrikes fodda]]/Table2[[#This Row],[Befolkning]]</f>
        <v>6.6241307620617959E-2</v>
      </c>
      <c r="K399" s="3">
        <f>(Table1[[#This Row],[Antal utrikes fodda man]]/Table1[[#This Row],[Antal man I kommunen]])</f>
        <v>6.0025725310847509E-2</v>
      </c>
      <c r="L399" s="3">
        <f>(Table1[[#This Row],[Antal utrikes fodda kvinnor]]/Table1[[#This Row],[Antal kvinnor I kommunen]])</f>
        <v>7.2497123130034521E-2</v>
      </c>
    </row>
    <row r="400" spans="1:12" x14ac:dyDescent="0.2">
      <c r="A400">
        <v>2002</v>
      </c>
      <c r="B400" t="s">
        <v>302</v>
      </c>
      <c r="C400" s="1" t="s">
        <v>109</v>
      </c>
      <c r="D400">
        <v>1134</v>
      </c>
      <c r="E400">
        <v>520</v>
      </c>
      <c r="F400">
        <v>614</v>
      </c>
      <c r="G400">
        <v>7048</v>
      </c>
      <c r="H400">
        <v>7121</v>
      </c>
      <c r="I400">
        <v>14169</v>
      </c>
      <c r="J400" s="3">
        <f>Table1[[#This Row],[Totalt antal utrikes fodda]]/Table2[[#This Row],[Befolkning]]</f>
        <v>8.0033876773237353E-2</v>
      </c>
      <c r="K400" s="3">
        <f>(Table1[[#This Row],[Antal utrikes fodda man]]/Table1[[#This Row],[Antal man I kommunen]])</f>
        <v>7.3779795686719635E-2</v>
      </c>
      <c r="L400" s="3">
        <f>(Table1[[#This Row],[Antal utrikes fodda kvinnor]]/Table1[[#This Row],[Antal kvinnor I kommunen]])</f>
        <v>8.6223844965594723E-2</v>
      </c>
    </row>
    <row r="401" spans="1:12" x14ac:dyDescent="0.2">
      <c r="A401">
        <v>2002</v>
      </c>
      <c r="B401" t="s">
        <v>302</v>
      </c>
      <c r="C401" s="1" t="s">
        <v>110</v>
      </c>
      <c r="D401">
        <v>726</v>
      </c>
      <c r="E401">
        <v>340</v>
      </c>
      <c r="F401">
        <v>386</v>
      </c>
      <c r="G401">
        <v>6220</v>
      </c>
      <c r="H401">
        <v>6227</v>
      </c>
      <c r="I401">
        <v>12447</v>
      </c>
      <c r="J401" s="3">
        <f>Table1[[#This Row],[Totalt antal utrikes fodda]]/Table2[[#This Row],[Befolkning]]</f>
        <v>5.8327307785008435E-2</v>
      </c>
      <c r="K401" s="3">
        <f>(Table1[[#This Row],[Antal utrikes fodda man]]/Table1[[#This Row],[Antal man I kommunen]])</f>
        <v>5.4662379421221867E-2</v>
      </c>
      <c r="L401" s="3">
        <f>(Table1[[#This Row],[Antal utrikes fodda kvinnor]]/Table1[[#This Row],[Antal kvinnor I kommunen]])</f>
        <v>6.1988116267865746E-2</v>
      </c>
    </row>
    <row r="402" spans="1:12" x14ac:dyDescent="0.2">
      <c r="A402">
        <v>2002</v>
      </c>
      <c r="B402" t="s">
        <v>302</v>
      </c>
      <c r="C402" s="1" t="s">
        <v>111</v>
      </c>
      <c r="D402">
        <v>958</v>
      </c>
      <c r="E402">
        <v>434</v>
      </c>
      <c r="F402">
        <v>524</v>
      </c>
      <c r="G402">
        <v>6031</v>
      </c>
      <c r="H402">
        <v>5991</v>
      </c>
      <c r="I402">
        <v>12022</v>
      </c>
      <c r="J402" s="3">
        <f>Table1[[#This Row],[Totalt antal utrikes fodda]]/Table2[[#This Row],[Befolkning]]</f>
        <v>7.9687240059890196E-2</v>
      </c>
      <c r="K402" s="3">
        <f>(Table1[[#This Row],[Antal utrikes fodda man]]/Table1[[#This Row],[Antal man I kommunen]])</f>
        <v>7.1961532084231478E-2</v>
      </c>
      <c r="L402" s="3">
        <f>(Table1[[#This Row],[Antal utrikes fodda kvinnor]]/Table1[[#This Row],[Antal kvinnor I kommunen]])</f>
        <v>8.7464530128526119E-2</v>
      </c>
    </row>
    <row r="403" spans="1:12" x14ac:dyDescent="0.2">
      <c r="A403">
        <v>2002</v>
      </c>
      <c r="B403" t="s">
        <v>302</v>
      </c>
      <c r="C403" s="1" t="s">
        <v>112</v>
      </c>
      <c r="D403">
        <v>952</v>
      </c>
      <c r="E403">
        <v>434</v>
      </c>
      <c r="F403">
        <v>518</v>
      </c>
      <c r="G403">
        <v>6356</v>
      </c>
      <c r="H403">
        <v>6281</v>
      </c>
      <c r="I403">
        <v>12637</v>
      </c>
      <c r="J403" s="3">
        <f>Table1[[#This Row],[Totalt antal utrikes fodda]]/Table2[[#This Row],[Befolkning]]</f>
        <v>7.5334335680936934E-2</v>
      </c>
      <c r="K403" s="3">
        <f>(Table1[[#This Row],[Antal utrikes fodda man]]/Table1[[#This Row],[Antal man I kommunen]])</f>
        <v>6.8281938325991193E-2</v>
      </c>
      <c r="L403" s="3">
        <f>(Table1[[#This Row],[Antal utrikes fodda kvinnor]]/Table1[[#This Row],[Antal kvinnor I kommunen]])</f>
        <v>8.2470944117178799E-2</v>
      </c>
    </row>
    <row r="404" spans="1:12" x14ac:dyDescent="0.2">
      <c r="A404">
        <v>2002</v>
      </c>
      <c r="B404" t="s">
        <v>302</v>
      </c>
      <c r="C404" s="1" t="s">
        <v>113</v>
      </c>
      <c r="D404">
        <v>917</v>
      </c>
      <c r="E404">
        <v>445</v>
      </c>
      <c r="F404">
        <v>472</v>
      </c>
      <c r="G404">
        <v>3394</v>
      </c>
      <c r="H404">
        <v>3395</v>
      </c>
      <c r="I404">
        <v>6789</v>
      </c>
      <c r="J404" s="3">
        <f>Table1[[#This Row],[Totalt antal utrikes fodda]]/Table2[[#This Row],[Befolkning]]</f>
        <v>0.13507143909264988</v>
      </c>
      <c r="K404" s="3">
        <f>(Table1[[#This Row],[Antal utrikes fodda man]]/Table1[[#This Row],[Antal man I kommunen]])</f>
        <v>0.13111373011196228</v>
      </c>
      <c r="L404" s="3">
        <f>(Table1[[#This Row],[Antal utrikes fodda kvinnor]]/Table1[[#This Row],[Antal kvinnor I kommunen]])</f>
        <v>0.1390279823269514</v>
      </c>
    </row>
    <row r="405" spans="1:12" x14ac:dyDescent="0.2">
      <c r="A405">
        <v>2002</v>
      </c>
      <c r="B405" t="s">
        <v>302</v>
      </c>
      <c r="C405" s="1" t="s">
        <v>114</v>
      </c>
      <c r="D405">
        <v>1441</v>
      </c>
      <c r="E405">
        <v>676</v>
      </c>
      <c r="F405">
        <v>765</v>
      </c>
      <c r="G405">
        <v>7897</v>
      </c>
      <c r="H405">
        <v>7848</v>
      </c>
      <c r="I405">
        <v>15745</v>
      </c>
      <c r="J405" s="3">
        <f>Table1[[#This Row],[Totalt antal utrikes fodda]]/Table2[[#This Row],[Befolkning]]</f>
        <v>9.1521117815179423E-2</v>
      </c>
      <c r="K405" s="3">
        <f>(Table1[[#This Row],[Antal utrikes fodda man]]/Table1[[#This Row],[Antal man I kommunen]])</f>
        <v>8.5602127390148164E-2</v>
      </c>
      <c r="L405" s="3">
        <f>(Table1[[#This Row],[Antal utrikes fodda kvinnor]]/Table1[[#This Row],[Antal kvinnor I kommunen]])</f>
        <v>9.7477064220183485E-2</v>
      </c>
    </row>
    <row r="406" spans="1:12" x14ac:dyDescent="0.2">
      <c r="A406">
        <v>2002</v>
      </c>
      <c r="B406" t="s">
        <v>302</v>
      </c>
      <c r="C406" s="1" t="s">
        <v>115</v>
      </c>
      <c r="D406">
        <v>1798</v>
      </c>
      <c r="E406">
        <v>880</v>
      </c>
      <c r="F406">
        <v>918</v>
      </c>
      <c r="G406">
        <v>6622</v>
      </c>
      <c r="H406">
        <v>6528</v>
      </c>
      <c r="I406">
        <v>13150</v>
      </c>
      <c r="J406" s="3">
        <f>Table1[[#This Row],[Totalt antal utrikes fodda]]/Table2[[#This Row],[Befolkning]]</f>
        <v>0.13673003802281369</v>
      </c>
      <c r="K406" s="3">
        <f>(Table1[[#This Row],[Antal utrikes fodda man]]/Table1[[#This Row],[Antal man I kommunen]])</f>
        <v>0.13289036544850499</v>
      </c>
      <c r="L406" s="3">
        <f>(Table1[[#This Row],[Antal utrikes fodda kvinnor]]/Table1[[#This Row],[Antal kvinnor I kommunen]])</f>
        <v>0.140625</v>
      </c>
    </row>
    <row r="407" spans="1:12" x14ac:dyDescent="0.2">
      <c r="A407">
        <v>2002</v>
      </c>
      <c r="B407" t="s">
        <v>302</v>
      </c>
      <c r="C407" s="1" t="s">
        <v>116</v>
      </c>
      <c r="D407">
        <v>979</v>
      </c>
      <c r="E407">
        <v>431</v>
      </c>
      <c r="F407">
        <v>548</v>
      </c>
      <c r="G407">
        <v>6927</v>
      </c>
      <c r="H407">
        <v>7082</v>
      </c>
      <c r="I407">
        <v>14009</v>
      </c>
      <c r="J407" s="3">
        <f>Table1[[#This Row],[Totalt antal utrikes fodda]]/Table2[[#This Row],[Befolkning]]</f>
        <v>6.9883646227425225E-2</v>
      </c>
      <c r="K407" s="3">
        <f>(Table1[[#This Row],[Antal utrikes fodda man]]/Table1[[#This Row],[Antal man I kommunen]])</f>
        <v>6.2220297387036237E-2</v>
      </c>
      <c r="L407" s="3">
        <f>(Table1[[#This Row],[Antal utrikes fodda kvinnor]]/Table1[[#This Row],[Antal kvinnor I kommunen]])</f>
        <v>7.737927139226207E-2</v>
      </c>
    </row>
    <row r="408" spans="1:12" x14ac:dyDescent="0.2">
      <c r="A408">
        <v>2002</v>
      </c>
      <c r="B408" t="s">
        <v>302</v>
      </c>
      <c r="C408" s="1" t="s">
        <v>117</v>
      </c>
      <c r="D408">
        <v>64476</v>
      </c>
      <c r="E408">
        <v>31734</v>
      </c>
      <c r="F408">
        <v>32742</v>
      </c>
      <c r="G408">
        <v>128264</v>
      </c>
      <c r="H408">
        <v>137217</v>
      </c>
      <c r="I408">
        <v>265481</v>
      </c>
      <c r="J408" s="3">
        <f>Table1[[#This Row],[Totalt antal utrikes fodda]]/Table2[[#This Row],[Befolkning]]</f>
        <v>0.24286483778500156</v>
      </c>
      <c r="K408" s="3">
        <f>(Table1[[#This Row],[Antal utrikes fodda man]]/Table1[[#This Row],[Antal man I kommunen]])</f>
        <v>0.24741158859851556</v>
      </c>
      <c r="L408" s="3">
        <f>(Table1[[#This Row],[Antal utrikes fodda kvinnor]]/Table1[[#This Row],[Antal kvinnor I kommunen]])</f>
        <v>0.23861474890137518</v>
      </c>
    </row>
    <row r="409" spans="1:12" x14ac:dyDescent="0.2">
      <c r="A409">
        <v>2002</v>
      </c>
      <c r="B409" t="s">
        <v>302</v>
      </c>
      <c r="C409" s="1" t="s">
        <v>118</v>
      </c>
      <c r="D409">
        <v>13969</v>
      </c>
      <c r="E409">
        <v>6852</v>
      </c>
      <c r="F409">
        <v>7117</v>
      </c>
      <c r="G409">
        <v>49550</v>
      </c>
      <c r="H409">
        <v>50852</v>
      </c>
      <c r="I409">
        <v>100402</v>
      </c>
      <c r="J409" s="3">
        <f>Table1[[#This Row],[Totalt antal utrikes fodda]]/Table2[[#This Row],[Befolkning]]</f>
        <v>0.13913069460767713</v>
      </c>
      <c r="K409" s="3">
        <f>(Table1[[#This Row],[Antal utrikes fodda man]]/Table1[[#This Row],[Antal man I kommunen]])</f>
        <v>0.138284561049445</v>
      </c>
      <c r="L409" s="3">
        <f>(Table1[[#This Row],[Antal utrikes fodda kvinnor]]/Table1[[#This Row],[Antal kvinnor I kommunen]])</f>
        <v>0.13995516400534885</v>
      </c>
    </row>
    <row r="410" spans="1:12" x14ac:dyDescent="0.2">
      <c r="A410">
        <v>2002</v>
      </c>
      <c r="B410" t="s">
        <v>302</v>
      </c>
      <c r="C410" s="1" t="s">
        <v>119</v>
      </c>
      <c r="D410">
        <v>7517</v>
      </c>
      <c r="E410">
        <v>3657</v>
      </c>
      <c r="F410">
        <v>3860</v>
      </c>
      <c r="G410">
        <v>18865</v>
      </c>
      <c r="H410">
        <v>19610</v>
      </c>
      <c r="I410">
        <v>38475</v>
      </c>
      <c r="J410" s="3">
        <f>Table1[[#This Row],[Totalt antal utrikes fodda]]/Table2[[#This Row],[Befolkning]]</f>
        <v>0.19537361923326835</v>
      </c>
      <c r="K410" s="3">
        <f>(Table1[[#This Row],[Antal utrikes fodda man]]/Table1[[#This Row],[Antal man I kommunen]])</f>
        <v>0.1938510469122714</v>
      </c>
      <c r="L410" s="3">
        <f>(Table1[[#This Row],[Antal utrikes fodda kvinnor]]/Table1[[#This Row],[Antal kvinnor I kommunen]])</f>
        <v>0.196838347781744</v>
      </c>
    </row>
    <row r="411" spans="1:12" x14ac:dyDescent="0.2">
      <c r="A411">
        <v>2002</v>
      </c>
      <c r="B411" t="s">
        <v>302</v>
      </c>
      <c r="C411" s="1" t="s">
        <v>120</v>
      </c>
      <c r="D411">
        <v>18646</v>
      </c>
      <c r="E411">
        <v>8883</v>
      </c>
      <c r="F411">
        <v>9763</v>
      </c>
      <c r="G411">
        <v>57805</v>
      </c>
      <c r="H411">
        <v>61601</v>
      </c>
      <c r="I411">
        <v>119406</v>
      </c>
      <c r="J411" s="3">
        <f>Table1[[#This Row],[Totalt antal utrikes fodda]]/Table2[[#This Row],[Befolkning]]</f>
        <v>0.1561563070532469</v>
      </c>
      <c r="K411" s="3">
        <f>(Table1[[#This Row],[Antal utrikes fodda man]]/Table1[[#This Row],[Antal man I kommunen]])</f>
        <v>0.15367182769656604</v>
      </c>
      <c r="L411" s="3">
        <f>(Table1[[#This Row],[Antal utrikes fodda kvinnor]]/Table1[[#This Row],[Antal kvinnor I kommunen]])</f>
        <v>0.15848768688819986</v>
      </c>
    </row>
    <row r="412" spans="1:12" x14ac:dyDescent="0.2">
      <c r="A412">
        <v>2002</v>
      </c>
      <c r="B412" t="s">
        <v>302</v>
      </c>
      <c r="C412" s="1" t="s">
        <v>121</v>
      </c>
      <c r="D412">
        <v>1846</v>
      </c>
      <c r="E412">
        <v>851</v>
      </c>
      <c r="F412">
        <v>995</v>
      </c>
      <c r="G412">
        <v>11168</v>
      </c>
      <c r="H412">
        <v>11622</v>
      </c>
      <c r="I412">
        <v>22790</v>
      </c>
      <c r="J412" s="3">
        <f>Table1[[#This Row],[Totalt antal utrikes fodda]]/Table2[[#This Row],[Befolkning]]</f>
        <v>8.1000438788942516E-2</v>
      </c>
      <c r="K412" s="3">
        <f>(Table1[[#This Row],[Antal utrikes fodda man]]/Table1[[#This Row],[Antal man I kommunen]])</f>
        <v>7.6199856733524349E-2</v>
      </c>
      <c r="L412" s="3">
        <f>(Table1[[#This Row],[Antal utrikes fodda kvinnor]]/Table1[[#This Row],[Antal kvinnor I kommunen]])</f>
        <v>8.5613491653760115E-2</v>
      </c>
    </row>
    <row r="413" spans="1:12" x14ac:dyDescent="0.2">
      <c r="A413">
        <v>2002</v>
      </c>
      <c r="B413" t="s">
        <v>302</v>
      </c>
      <c r="C413" s="1" t="s">
        <v>122</v>
      </c>
      <c r="D413">
        <v>3291</v>
      </c>
      <c r="E413">
        <v>1600</v>
      </c>
      <c r="F413">
        <v>1691</v>
      </c>
      <c r="G413">
        <v>14574</v>
      </c>
      <c r="H413">
        <v>14411</v>
      </c>
      <c r="I413">
        <v>28985</v>
      </c>
      <c r="J413" s="3">
        <f>Table1[[#This Row],[Totalt antal utrikes fodda]]/Table2[[#This Row],[Befolkning]]</f>
        <v>0.11354148697602208</v>
      </c>
      <c r="K413" s="3">
        <f>(Table1[[#This Row],[Antal utrikes fodda man]]/Table1[[#This Row],[Antal man I kommunen]])</f>
        <v>0.10978454782489365</v>
      </c>
      <c r="L413" s="3">
        <f>(Table1[[#This Row],[Antal utrikes fodda kvinnor]]/Table1[[#This Row],[Antal kvinnor I kommunen]])</f>
        <v>0.1173409201304559</v>
      </c>
    </row>
    <row r="414" spans="1:12" x14ac:dyDescent="0.2">
      <c r="A414">
        <v>2002</v>
      </c>
      <c r="B414" t="s">
        <v>302</v>
      </c>
      <c r="C414" s="1" t="s">
        <v>123</v>
      </c>
      <c r="D414">
        <v>1775</v>
      </c>
      <c r="E414">
        <v>761</v>
      </c>
      <c r="F414">
        <v>1014</v>
      </c>
      <c r="G414">
        <v>12703</v>
      </c>
      <c r="H414">
        <v>13680</v>
      </c>
      <c r="I414">
        <v>26383</v>
      </c>
      <c r="J414" s="3">
        <f>Table1[[#This Row],[Totalt antal utrikes fodda]]/Table2[[#This Row],[Befolkning]]</f>
        <v>6.7278171549861654E-2</v>
      </c>
      <c r="K414" s="3">
        <f>(Table1[[#This Row],[Antal utrikes fodda man]]/Table1[[#This Row],[Antal man I kommunen]])</f>
        <v>5.9907108557033774E-2</v>
      </c>
      <c r="L414" s="3">
        <f>(Table1[[#This Row],[Antal utrikes fodda kvinnor]]/Table1[[#This Row],[Antal kvinnor I kommunen]])</f>
        <v>7.4122807017543854E-2</v>
      </c>
    </row>
    <row r="415" spans="1:12" x14ac:dyDescent="0.2">
      <c r="A415">
        <v>2002</v>
      </c>
      <c r="B415" t="s">
        <v>302</v>
      </c>
      <c r="C415" s="1" t="s">
        <v>124</v>
      </c>
      <c r="D415">
        <v>4636</v>
      </c>
      <c r="E415">
        <v>2277</v>
      </c>
      <c r="F415">
        <v>2359</v>
      </c>
      <c r="G415">
        <v>19164</v>
      </c>
      <c r="H415">
        <v>19595</v>
      </c>
      <c r="I415">
        <v>38759</v>
      </c>
      <c r="J415" s="3">
        <f>Table1[[#This Row],[Totalt antal utrikes fodda]]/Table2[[#This Row],[Befolkning]]</f>
        <v>0.11961092907453753</v>
      </c>
      <c r="K415" s="3">
        <f>(Table1[[#This Row],[Antal utrikes fodda man]]/Table1[[#This Row],[Antal man I kommunen]])</f>
        <v>0.11881653099561679</v>
      </c>
      <c r="L415" s="3">
        <f>(Table1[[#This Row],[Antal utrikes fodda kvinnor]]/Table1[[#This Row],[Antal kvinnor I kommunen]])</f>
        <v>0.12038785404439908</v>
      </c>
    </row>
    <row r="416" spans="1:12" x14ac:dyDescent="0.2">
      <c r="A416">
        <v>2002</v>
      </c>
      <c r="B416" t="s">
        <v>302</v>
      </c>
      <c r="C416" s="1" t="s">
        <v>125</v>
      </c>
      <c r="D416">
        <v>6758</v>
      </c>
      <c r="E416">
        <v>3192</v>
      </c>
      <c r="F416">
        <v>3566</v>
      </c>
      <c r="G416">
        <v>36537</v>
      </c>
      <c r="H416">
        <v>38414</v>
      </c>
      <c r="I416">
        <v>74951</v>
      </c>
      <c r="J416" s="3">
        <f>Table1[[#This Row],[Totalt antal utrikes fodda]]/Table2[[#This Row],[Befolkning]]</f>
        <v>9.0165574842230256E-2</v>
      </c>
      <c r="K416" s="3">
        <f>(Table1[[#This Row],[Antal utrikes fodda man]]/Table1[[#This Row],[Antal man I kommunen]])</f>
        <v>8.7363494539781594E-2</v>
      </c>
      <c r="L416" s="3">
        <f>(Table1[[#This Row],[Antal utrikes fodda kvinnor]]/Table1[[#This Row],[Antal kvinnor I kommunen]])</f>
        <v>9.2830738793148335E-2</v>
      </c>
    </row>
    <row r="417" spans="1:12" x14ac:dyDescent="0.2">
      <c r="A417">
        <v>2002</v>
      </c>
      <c r="B417" t="s">
        <v>302</v>
      </c>
      <c r="C417" s="1" t="s">
        <v>126</v>
      </c>
      <c r="D417">
        <v>1189</v>
      </c>
      <c r="E417">
        <v>537</v>
      </c>
      <c r="F417">
        <v>652</v>
      </c>
      <c r="G417">
        <v>9505</v>
      </c>
      <c r="H417">
        <v>9901</v>
      </c>
      <c r="I417">
        <v>19406</v>
      </c>
      <c r="J417" s="3">
        <f>Table1[[#This Row],[Totalt antal utrikes fodda]]/Table2[[#This Row],[Befolkning]]</f>
        <v>6.1269710398845718E-2</v>
      </c>
      <c r="K417" s="3">
        <f>(Table1[[#This Row],[Antal utrikes fodda man]]/Table1[[#This Row],[Antal man I kommunen]])</f>
        <v>5.6496580746975278E-2</v>
      </c>
      <c r="L417" s="3">
        <f>(Table1[[#This Row],[Antal utrikes fodda kvinnor]]/Table1[[#This Row],[Antal kvinnor I kommunen]])</f>
        <v>6.5851934148065852E-2</v>
      </c>
    </row>
    <row r="418" spans="1:12" x14ac:dyDescent="0.2">
      <c r="A418">
        <v>2002</v>
      </c>
      <c r="B418" t="s">
        <v>302</v>
      </c>
      <c r="C418" s="1" t="s">
        <v>127</v>
      </c>
      <c r="D418">
        <v>2773</v>
      </c>
      <c r="E418">
        <v>1252</v>
      </c>
      <c r="F418">
        <v>1521</v>
      </c>
      <c r="G418">
        <v>18344</v>
      </c>
      <c r="H418">
        <v>19362</v>
      </c>
      <c r="I418">
        <v>37706</v>
      </c>
      <c r="J418" s="3">
        <f>Table1[[#This Row],[Totalt antal utrikes fodda]]/Table2[[#This Row],[Befolkning]]</f>
        <v>7.3542672253752717E-2</v>
      </c>
      <c r="K418" s="3">
        <f>(Table1[[#This Row],[Antal utrikes fodda man]]/Table1[[#This Row],[Antal man I kommunen]])</f>
        <v>6.8251199302224161E-2</v>
      </c>
      <c r="L418" s="3">
        <f>(Table1[[#This Row],[Antal utrikes fodda kvinnor]]/Table1[[#This Row],[Antal kvinnor I kommunen]])</f>
        <v>7.8555934304307407E-2</v>
      </c>
    </row>
    <row r="419" spans="1:12" x14ac:dyDescent="0.2">
      <c r="A419">
        <v>2002</v>
      </c>
      <c r="B419" t="s">
        <v>302</v>
      </c>
      <c r="C419" s="1" t="s">
        <v>128</v>
      </c>
      <c r="D419">
        <v>3895</v>
      </c>
      <c r="E419">
        <v>1875</v>
      </c>
      <c r="F419">
        <v>2020</v>
      </c>
      <c r="G419">
        <v>24188</v>
      </c>
      <c r="H419">
        <v>24348</v>
      </c>
      <c r="I419">
        <v>48536</v>
      </c>
      <c r="J419" s="3">
        <f>Table1[[#This Row],[Totalt antal utrikes fodda]]/Table2[[#This Row],[Befolkning]]</f>
        <v>8.0249711554310196E-2</v>
      </c>
      <c r="K419" s="3">
        <f>(Table1[[#This Row],[Antal utrikes fodda man]]/Table1[[#This Row],[Antal man I kommunen]])</f>
        <v>7.7517777410286093E-2</v>
      </c>
      <c r="L419" s="3">
        <f>(Table1[[#This Row],[Antal utrikes fodda kvinnor]]/Table1[[#This Row],[Antal kvinnor I kommunen]])</f>
        <v>8.2963693116477735E-2</v>
      </c>
    </row>
    <row r="420" spans="1:12" x14ac:dyDescent="0.2">
      <c r="A420">
        <v>2002</v>
      </c>
      <c r="B420" t="s">
        <v>303</v>
      </c>
      <c r="C420" s="1" t="s">
        <v>129</v>
      </c>
      <c r="D420">
        <v>1140</v>
      </c>
      <c r="E420">
        <v>552</v>
      </c>
      <c r="F420">
        <v>588</v>
      </c>
      <c r="G420">
        <v>5277</v>
      </c>
      <c r="H420">
        <v>5124</v>
      </c>
      <c r="I420">
        <v>10401</v>
      </c>
      <c r="J420" s="3">
        <f>Table1[[#This Row],[Totalt antal utrikes fodda]]/Table2[[#This Row],[Befolkning]]</f>
        <v>0.10960484568791462</v>
      </c>
      <c r="K420" s="3">
        <f>(Table1[[#This Row],[Antal utrikes fodda man]]/Table1[[#This Row],[Antal man I kommunen]])</f>
        <v>0.1046048891415577</v>
      </c>
      <c r="L420" s="3">
        <f>(Table1[[#This Row],[Antal utrikes fodda kvinnor]]/Table1[[#This Row],[Antal kvinnor I kommunen]])</f>
        <v>0.11475409836065574</v>
      </c>
    </row>
    <row r="421" spans="1:12" x14ac:dyDescent="0.2">
      <c r="A421">
        <v>2002</v>
      </c>
      <c r="B421" t="s">
        <v>303</v>
      </c>
      <c r="C421" s="1" t="s">
        <v>130</v>
      </c>
      <c r="D421">
        <v>10489</v>
      </c>
      <c r="E421">
        <v>5017</v>
      </c>
      <c r="F421">
        <v>5472</v>
      </c>
      <c r="G421">
        <v>42567</v>
      </c>
      <c r="H421">
        <v>44018</v>
      </c>
      <c r="I421">
        <v>86585</v>
      </c>
      <c r="J421" s="3">
        <f>Table1[[#This Row],[Totalt antal utrikes fodda]]/Table2[[#This Row],[Befolkning]]</f>
        <v>0.12114107524397991</v>
      </c>
      <c r="K421" s="3">
        <f>(Table1[[#This Row],[Antal utrikes fodda man]]/Table1[[#This Row],[Antal man I kommunen]])</f>
        <v>0.11786125402306952</v>
      </c>
      <c r="L421" s="3">
        <f>(Table1[[#This Row],[Antal utrikes fodda kvinnor]]/Table1[[#This Row],[Antal kvinnor I kommunen]])</f>
        <v>0.12431278113499022</v>
      </c>
    </row>
    <row r="422" spans="1:12" x14ac:dyDescent="0.2">
      <c r="A422">
        <v>2002</v>
      </c>
      <c r="B422" t="s">
        <v>303</v>
      </c>
      <c r="C422" s="1" t="s">
        <v>131</v>
      </c>
      <c r="D422">
        <v>1605</v>
      </c>
      <c r="E422">
        <v>749</v>
      </c>
      <c r="F422">
        <v>856</v>
      </c>
      <c r="G422">
        <v>11453</v>
      </c>
      <c r="H422">
        <v>11297</v>
      </c>
      <c r="I422">
        <v>22750</v>
      </c>
      <c r="J422" s="3">
        <f>Table1[[#This Row],[Totalt antal utrikes fodda]]/Table2[[#This Row],[Befolkning]]</f>
        <v>7.0549450549450554E-2</v>
      </c>
      <c r="K422" s="3">
        <f>(Table1[[#This Row],[Antal utrikes fodda man]]/Table1[[#This Row],[Antal man I kommunen]])</f>
        <v>6.5397712389766868E-2</v>
      </c>
      <c r="L422" s="3">
        <f>(Table1[[#This Row],[Antal utrikes fodda kvinnor]]/Table1[[#This Row],[Antal kvinnor I kommunen]])</f>
        <v>7.5772328936885902E-2</v>
      </c>
    </row>
    <row r="423" spans="1:12" x14ac:dyDescent="0.2">
      <c r="A423">
        <v>2002</v>
      </c>
      <c r="B423" t="s">
        <v>303</v>
      </c>
      <c r="C423" s="1" t="s">
        <v>132</v>
      </c>
      <c r="D423">
        <v>3365</v>
      </c>
      <c r="E423">
        <v>1627</v>
      </c>
      <c r="F423">
        <v>1738</v>
      </c>
      <c r="G423">
        <v>19374</v>
      </c>
      <c r="H423">
        <v>19522</v>
      </c>
      <c r="I423">
        <v>38896</v>
      </c>
      <c r="J423" s="3">
        <f>Table1[[#This Row],[Totalt antal utrikes fodda]]/Table2[[#This Row],[Befolkning]]</f>
        <v>8.6512751953928421E-2</v>
      </c>
      <c r="K423" s="3">
        <f>(Table1[[#This Row],[Antal utrikes fodda man]]/Table1[[#This Row],[Antal man I kommunen]])</f>
        <v>8.3978527924021884E-2</v>
      </c>
      <c r="L423" s="3">
        <f>(Table1[[#This Row],[Antal utrikes fodda kvinnor]]/Table1[[#This Row],[Antal kvinnor I kommunen]])</f>
        <v>8.9027763548816724E-2</v>
      </c>
    </row>
    <row r="424" spans="1:12" x14ac:dyDescent="0.2">
      <c r="A424">
        <v>2002</v>
      </c>
      <c r="B424" t="s">
        <v>303</v>
      </c>
      <c r="C424" s="1" t="s">
        <v>133</v>
      </c>
      <c r="D424">
        <v>3886</v>
      </c>
      <c r="E424">
        <v>1812</v>
      </c>
      <c r="F424">
        <v>2074</v>
      </c>
      <c r="G424">
        <v>26484</v>
      </c>
      <c r="H424">
        <v>26862</v>
      </c>
      <c r="I424">
        <v>53346</v>
      </c>
      <c r="J424" s="3">
        <f>Table1[[#This Row],[Totalt antal utrikes fodda]]/Table2[[#This Row],[Befolkning]]</f>
        <v>7.2845199265174521E-2</v>
      </c>
      <c r="K424" s="3">
        <f>(Table1[[#This Row],[Antal utrikes fodda man]]/Table1[[#This Row],[Antal man I kommunen]])</f>
        <v>6.8418667874943356E-2</v>
      </c>
      <c r="L424" s="3">
        <f>(Table1[[#This Row],[Antal utrikes fodda kvinnor]]/Table1[[#This Row],[Antal kvinnor I kommunen]])</f>
        <v>7.7209440845804486E-2</v>
      </c>
    </row>
    <row r="425" spans="1:12" x14ac:dyDescent="0.2">
      <c r="A425">
        <v>2002</v>
      </c>
      <c r="B425" t="s">
        <v>303</v>
      </c>
      <c r="C425" s="1" t="s">
        <v>134</v>
      </c>
      <c r="D425">
        <v>3808</v>
      </c>
      <c r="E425">
        <v>1771</v>
      </c>
      <c r="F425">
        <v>2037</v>
      </c>
      <c r="G425">
        <v>33271</v>
      </c>
      <c r="H425">
        <v>33302</v>
      </c>
      <c r="I425">
        <v>66573</v>
      </c>
      <c r="J425" s="3">
        <f>Table1[[#This Row],[Totalt antal utrikes fodda]]/Table2[[#This Row],[Befolkning]]</f>
        <v>5.7200366514953513E-2</v>
      </c>
      <c r="K425" s="3">
        <f>(Table1[[#This Row],[Antal utrikes fodda man]]/Table1[[#This Row],[Antal man I kommunen]])</f>
        <v>5.3229539238375763E-2</v>
      </c>
      <c r="L425" s="3">
        <f>(Table1[[#This Row],[Antal utrikes fodda kvinnor]]/Table1[[#This Row],[Antal kvinnor I kommunen]])</f>
        <v>6.1167497447600742E-2</v>
      </c>
    </row>
    <row r="426" spans="1:12" x14ac:dyDescent="0.2">
      <c r="A426">
        <v>2002</v>
      </c>
      <c r="B426" t="s">
        <v>304</v>
      </c>
      <c r="C426" s="1" t="s">
        <v>135</v>
      </c>
      <c r="D426">
        <v>2845</v>
      </c>
      <c r="E426">
        <v>1357</v>
      </c>
      <c r="F426">
        <v>1488</v>
      </c>
      <c r="G426">
        <v>15469</v>
      </c>
      <c r="H426">
        <v>15375</v>
      </c>
      <c r="I426">
        <v>30844</v>
      </c>
      <c r="J426" s="3">
        <f>Table1[[#This Row],[Totalt antal utrikes fodda]]/Table2[[#This Row],[Befolkning]]</f>
        <v>9.2238360783296586E-2</v>
      </c>
      <c r="K426" s="3">
        <f>(Table1[[#This Row],[Antal utrikes fodda man]]/Table1[[#This Row],[Antal man I kommunen]])</f>
        <v>8.772383476630681E-2</v>
      </c>
      <c r="L426" s="3">
        <f>(Table1[[#This Row],[Antal utrikes fodda kvinnor]]/Table1[[#This Row],[Antal kvinnor I kommunen]])</f>
        <v>9.6780487804878051E-2</v>
      </c>
    </row>
    <row r="427" spans="1:12" x14ac:dyDescent="0.2">
      <c r="A427">
        <v>2002</v>
      </c>
      <c r="B427" t="s">
        <v>304</v>
      </c>
      <c r="C427" s="1" t="s">
        <v>136</v>
      </c>
      <c r="D427">
        <v>4115</v>
      </c>
      <c r="E427">
        <v>1933</v>
      </c>
      <c r="F427">
        <v>2182</v>
      </c>
      <c r="G427">
        <v>16397</v>
      </c>
      <c r="H427">
        <v>16691</v>
      </c>
      <c r="I427">
        <v>33088</v>
      </c>
      <c r="J427" s="3">
        <f>Table1[[#This Row],[Totalt antal utrikes fodda]]/Table2[[#This Row],[Befolkning]]</f>
        <v>0.12436532882011606</v>
      </c>
      <c r="K427" s="3">
        <f>(Table1[[#This Row],[Antal utrikes fodda man]]/Table1[[#This Row],[Antal man I kommunen]])</f>
        <v>0.11788741843020065</v>
      </c>
      <c r="L427" s="3">
        <f>(Table1[[#This Row],[Antal utrikes fodda kvinnor]]/Table1[[#This Row],[Antal kvinnor I kommunen]])</f>
        <v>0.13072913546222514</v>
      </c>
    </row>
    <row r="428" spans="1:12" x14ac:dyDescent="0.2">
      <c r="A428">
        <v>2002</v>
      </c>
      <c r="B428" t="s">
        <v>304</v>
      </c>
      <c r="C428" s="1" t="s">
        <v>137</v>
      </c>
      <c r="D428">
        <v>469</v>
      </c>
      <c r="E428">
        <v>209</v>
      </c>
      <c r="F428">
        <v>260</v>
      </c>
      <c r="G428">
        <v>6084</v>
      </c>
      <c r="H428">
        <v>5897</v>
      </c>
      <c r="I428">
        <v>11981</v>
      </c>
      <c r="J428" s="3">
        <f>Table1[[#This Row],[Totalt antal utrikes fodda]]/Table2[[#This Row],[Befolkning]]</f>
        <v>3.9145313412903768E-2</v>
      </c>
      <c r="K428" s="3">
        <f>(Table1[[#This Row],[Antal utrikes fodda man]]/Table1[[#This Row],[Antal man I kommunen]])</f>
        <v>3.4352399737015121E-2</v>
      </c>
      <c r="L428" s="3">
        <f>(Table1[[#This Row],[Antal utrikes fodda kvinnor]]/Table1[[#This Row],[Antal kvinnor I kommunen]])</f>
        <v>4.409021536374428E-2</v>
      </c>
    </row>
    <row r="429" spans="1:12" x14ac:dyDescent="0.2">
      <c r="A429">
        <v>2002</v>
      </c>
      <c r="B429" t="s">
        <v>304</v>
      </c>
      <c r="C429" s="1" t="s">
        <v>138</v>
      </c>
      <c r="D429">
        <v>1768</v>
      </c>
      <c r="E429">
        <v>823</v>
      </c>
      <c r="F429">
        <v>945</v>
      </c>
      <c r="G429">
        <v>10939</v>
      </c>
      <c r="H429">
        <v>10816</v>
      </c>
      <c r="I429">
        <v>21755</v>
      </c>
      <c r="J429" s="3">
        <f>Table1[[#This Row],[Totalt antal utrikes fodda]]/Table2[[#This Row],[Befolkning]]</f>
        <v>8.1268673868076305E-2</v>
      </c>
      <c r="K429" s="3">
        <f>(Table1[[#This Row],[Antal utrikes fodda man]]/Table1[[#This Row],[Antal man I kommunen]])</f>
        <v>7.5235396288509004E-2</v>
      </c>
      <c r="L429" s="3">
        <f>(Table1[[#This Row],[Antal utrikes fodda kvinnor]]/Table1[[#This Row],[Antal kvinnor I kommunen]])</f>
        <v>8.737056213017752E-2</v>
      </c>
    </row>
    <row r="430" spans="1:12" x14ac:dyDescent="0.2">
      <c r="A430">
        <v>2002</v>
      </c>
      <c r="B430" t="s">
        <v>304</v>
      </c>
      <c r="C430" s="1" t="s">
        <v>139</v>
      </c>
      <c r="D430">
        <v>820</v>
      </c>
      <c r="E430">
        <v>376</v>
      </c>
      <c r="F430">
        <v>444</v>
      </c>
      <c r="G430">
        <v>7597</v>
      </c>
      <c r="H430">
        <v>7229</v>
      </c>
      <c r="I430">
        <v>14826</v>
      </c>
      <c r="J430" s="3">
        <f>Table1[[#This Row],[Totalt antal utrikes fodda]]/Table2[[#This Row],[Befolkning]]</f>
        <v>5.5308242277080803E-2</v>
      </c>
      <c r="K430" s="3">
        <f>(Table1[[#This Row],[Antal utrikes fodda man]]/Table1[[#This Row],[Antal man I kommunen]])</f>
        <v>4.9493221008292745E-2</v>
      </c>
      <c r="L430" s="3">
        <f>(Table1[[#This Row],[Antal utrikes fodda kvinnor]]/Table1[[#This Row],[Antal kvinnor I kommunen]])</f>
        <v>6.141928344169318E-2</v>
      </c>
    </row>
    <row r="431" spans="1:12" x14ac:dyDescent="0.2">
      <c r="A431">
        <v>2002</v>
      </c>
      <c r="B431" t="s">
        <v>304</v>
      </c>
      <c r="C431" s="1" t="s">
        <v>140</v>
      </c>
      <c r="D431">
        <v>752</v>
      </c>
      <c r="E431">
        <v>374</v>
      </c>
      <c r="F431">
        <v>378</v>
      </c>
      <c r="G431">
        <v>7733</v>
      </c>
      <c r="H431">
        <v>7380</v>
      </c>
      <c r="I431">
        <v>15113</v>
      </c>
      <c r="J431" s="3">
        <f>Table1[[#This Row],[Totalt antal utrikes fodda]]/Table2[[#This Row],[Befolkning]]</f>
        <v>4.9758486071593992E-2</v>
      </c>
      <c r="K431" s="3">
        <f>(Table1[[#This Row],[Antal utrikes fodda man]]/Table1[[#This Row],[Antal man I kommunen]])</f>
        <v>4.8364153627311522E-2</v>
      </c>
      <c r="L431" s="3">
        <f>(Table1[[#This Row],[Antal utrikes fodda kvinnor]]/Table1[[#This Row],[Antal kvinnor I kommunen]])</f>
        <v>5.1219512195121948E-2</v>
      </c>
    </row>
    <row r="432" spans="1:12" x14ac:dyDescent="0.2">
      <c r="A432">
        <v>2002</v>
      </c>
      <c r="B432" t="s">
        <v>304</v>
      </c>
      <c r="C432" s="1" t="s">
        <v>141</v>
      </c>
      <c r="D432">
        <v>575</v>
      </c>
      <c r="E432">
        <v>234</v>
      </c>
      <c r="F432">
        <v>341</v>
      </c>
      <c r="G432">
        <v>4698</v>
      </c>
      <c r="H432">
        <v>4769</v>
      </c>
      <c r="I432">
        <v>9467</v>
      </c>
      <c r="J432" s="3">
        <f>Table1[[#This Row],[Totalt antal utrikes fodda]]/Table2[[#This Row],[Befolkning]]</f>
        <v>6.0737297982465403E-2</v>
      </c>
      <c r="K432" s="3">
        <f>(Table1[[#This Row],[Antal utrikes fodda man]]/Table1[[#This Row],[Antal man I kommunen]])</f>
        <v>4.9808429118773943E-2</v>
      </c>
      <c r="L432" s="3">
        <f>(Table1[[#This Row],[Antal utrikes fodda kvinnor]]/Table1[[#This Row],[Antal kvinnor I kommunen]])</f>
        <v>7.1503459844831196E-2</v>
      </c>
    </row>
    <row r="433" spans="1:12" x14ac:dyDescent="0.2">
      <c r="A433">
        <v>2002</v>
      </c>
      <c r="B433" t="s">
        <v>304</v>
      </c>
      <c r="C433" s="1" t="s">
        <v>142</v>
      </c>
      <c r="D433">
        <v>624</v>
      </c>
      <c r="E433">
        <v>269</v>
      </c>
      <c r="F433">
        <v>355</v>
      </c>
      <c r="G433">
        <v>5319</v>
      </c>
      <c r="H433">
        <v>5115</v>
      </c>
      <c r="I433">
        <v>10434</v>
      </c>
      <c r="J433" s="3">
        <f>Table1[[#This Row],[Totalt antal utrikes fodda]]/Table2[[#This Row],[Befolkning]]</f>
        <v>5.9804485336400232E-2</v>
      </c>
      <c r="K433" s="3">
        <f>(Table1[[#This Row],[Antal utrikes fodda man]]/Table1[[#This Row],[Antal man I kommunen]])</f>
        <v>5.0573416055649557E-2</v>
      </c>
      <c r="L433" s="3">
        <f>(Table1[[#This Row],[Antal utrikes fodda kvinnor]]/Table1[[#This Row],[Antal kvinnor I kommunen]])</f>
        <v>6.9403714565004881E-2</v>
      </c>
    </row>
    <row r="434" spans="1:12" x14ac:dyDescent="0.2">
      <c r="A434">
        <v>2002</v>
      </c>
      <c r="B434" t="s">
        <v>304</v>
      </c>
      <c r="C434" s="1" t="s">
        <v>143</v>
      </c>
      <c r="D434">
        <v>924</v>
      </c>
      <c r="E434">
        <v>420</v>
      </c>
      <c r="F434">
        <v>504</v>
      </c>
      <c r="G434">
        <v>6124</v>
      </c>
      <c r="H434">
        <v>6086</v>
      </c>
      <c r="I434">
        <v>12210</v>
      </c>
      <c r="J434" s="3">
        <f>Table1[[#This Row],[Totalt antal utrikes fodda]]/Table2[[#This Row],[Befolkning]]</f>
        <v>7.567567567567568E-2</v>
      </c>
      <c r="K434" s="3">
        <f>(Table1[[#This Row],[Antal utrikes fodda man]]/Table1[[#This Row],[Antal man I kommunen]])</f>
        <v>6.8582625734813843E-2</v>
      </c>
      <c r="L434" s="3">
        <f>(Table1[[#This Row],[Antal utrikes fodda kvinnor]]/Table1[[#This Row],[Antal kvinnor I kommunen]])</f>
        <v>8.2813013473545846E-2</v>
      </c>
    </row>
    <row r="435" spans="1:12" x14ac:dyDescent="0.2">
      <c r="A435">
        <v>2002</v>
      </c>
      <c r="B435" t="s">
        <v>304</v>
      </c>
      <c r="C435" s="1" t="s">
        <v>144</v>
      </c>
      <c r="D435">
        <v>607</v>
      </c>
      <c r="E435">
        <v>316</v>
      </c>
      <c r="F435">
        <v>291</v>
      </c>
      <c r="G435">
        <v>2578</v>
      </c>
      <c r="H435">
        <v>2466</v>
      </c>
      <c r="I435">
        <v>5044</v>
      </c>
      <c r="J435" s="3">
        <f>Table1[[#This Row],[Totalt antal utrikes fodda]]/Table2[[#This Row],[Befolkning]]</f>
        <v>0.12034099920697859</v>
      </c>
      <c r="K435" s="3">
        <f>(Table1[[#This Row],[Antal utrikes fodda man]]/Table1[[#This Row],[Antal man I kommunen]])</f>
        <v>0.1225756400310318</v>
      </c>
      <c r="L435" s="3">
        <f>(Table1[[#This Row],[Antal utrikes fodda kvinnor]]/Table1[[#This Row],[Antal kvinnor I kommunen]])</f>
        <v>0.11800486618004866</v>
      </c>
    </row>
    <row r="436" spans="1:12" x14ac:dyDescent="0.2">
      <c r="A436">
        <v>2002</v>
      </c>
      <c r="B436" t="s">
        <v>304</v>
      </c>
      <c r="C436" s="1" t="s">
        <v>145</v>
      </c>
      <c r="D436">
        <v>364</v>
      </c>
      <c r="E436">
        <v>170</v>
      </c>
      <c r="F436">
        <v>194</v>
      </c>
      <c r="G436">
        <v>3603</v>
      </c>
      <c r="H436">
        <v>3336</v>
      </c>
      <c r="I436">
        <v>6939</v>
      </c>
      <c r="J436" s="3">
        <f>Table1[[#This Row],[Totalt antal utrikes fodda]]/Table2[[#This Row],[Befolkning]]</f>
        <v>5.245712638708748E-2</v>
      </c>
      <c r="K436" s="3">
        <f>(Table1[[#This Row],[Antal utrikes fodda man]]/Table1[[#This Row],[Antal man I kommunen]])</f>
        <v>4.718290313627533E-2</v>
      </c>
      <c r="L436" s="3">
        <f>(Table1[[#This Row],[Antal utrikes fodda kvinnor]]/Table1[[#This Row],[Antal kvinnor I kommunen]])</f>
        <v>5.8153477218225419E-2</v>
      </c>
    </row>
    <row r="437" spans="1:12" x14ac:dyDescent="0.2">
      <c r="A437">
        <v>2002</v>
      </c>
      <c r="B437" t="s">
        <v>304</v>
      </c>
      <c r="C437" s="1" t="s">
        <v>146</v>
      </c>
      <c r="D437">
        <v>2974</v>
      </c>
      <c r="E437">
        <v>1481</v>
      </c>
      <c r="F437">
        <v>1493</v>
      </c>
      <c r="G437">
        <v>13081</v>
      </c>
      <c r="H437">
        <v>12754</v>
      </c>
      <c r="I437">
        <v>25835</v>
      </c>
      <c r="J437" s="3">
        <f>Table1[[#This Row],[Totalt antal utrikes fodda]]/Table2[[#This Row],[Befolkning]]</f>
        <v>0.11511515386104122</v>
      </c>
      <c r="K437" s="3">
        <f>(Table1[[#This Row],[Antal utrikes fodda man]]/Table1[[#This Row],[Antal man I kommunen]])</f>
        <v>0.11321764391101598</v>
      </c>
      <c r="L437" s="3">
        <f>(Table1[[#This Row],[Antal utrikes fodda kvinnor]]/Table1[[#This Row],[Antal kvinnor I kommunen]])</f>
        <v>0.11706131409753803</v>
      </c>
    </row>
    <row r="438" spans="1:12" x14ac:dyDescent="0.2">
      <c r="A438">
        <v>2002</v>
      </c>
      <c r="B438" t="s">
        <v>304</v>
      </c>
      <c r="C438" s="1" t="s">
        <v>147</v>
      </c>
      <c r="D438">
        <v>2840</v>
      </c>
      <c r="E438">
        <v>1382</v>
      </c>
      <c r="F438">
        <v>1458</v>
      </c>
      <c r="G438">
        <v>17701</v>
      </c>
      <c r="H438">
        <v>17857</v>
      </c>
      <c r="I438">
        <v>35558</v>
      </c>
      <c r="J438" s="3">
        <f>Table1[[#This Row],[Totalt antal utrikes fodda]]/Table2[[#This Row],[Befolkning]]</f>
        <v>7.9869508971258232E-2</v>
      </c>
      <c r="K438" s="3">
        <f>(Table1[[#This Row],[Antal utrikes fodda man]]/Table1[[#This Row],[Antal man I kommunen]])</f>
        <v>7.8074685046042591E-2</v>
      </c>
      <c r="L438" s="3">
        <f>(Table1[[#This Row],[Antal utrikes fodda kvinnor]]/Table1[[#This Row],[Antal kvinnor I kommunen]])</f>
        <v>8.1648653189225512E-2</v>
      </c>
    </row>
    <row r="439" spans="1:12" x14ac:dyDescent="0.2">
      <c r="A439">
        <v>2002</v>
      </c>
      <c r="B439" t="s">
        <v>304</v>
      </c>
      <c r="C439" s="1" t="s">
        <v>148</v>
      </c>
      <c r="D439">
        <v>825</v>
      </c>
      <c r="E439">
        <v>418</v>
      </c>
      <c r="F439">
        <v>407</v>
      </c>
      <c r="G439">
        <v>5444</v>
      </c>
      <c r="H439">
        <v>5224</v>
      </c>
      <c r="I439">
        <v>10668</v>
      </c>
      <c r="J439" s="3">
        <f>Table1[[#This Row],[Totalt antal utrikes fodda]]/Table2[[#This Row],[Befolkning]]</f>
        <v>7.733408323959505E-2</v>
      </c>
      <c r="K439" s="3">
        <f>(Table1[[#This Row],[Antal utrikes fodda man]]/Table1[[#This Row],[Antal man I kommunen]])</f>
        <v>7.6781778104335049E-2</v>
      </c>
      <c r="L439" s="3">
        <f>(Table1[[#This Row],[Antal utrikes fodda kvinnor]]/Table1[[#This Row],[Antal kvinnor I kommunen]])</f>
        <v>7.7909647779479327E-2</v>
      </c>
    </row>
    <row r="440" spans="1:12" x14ac:dyDescent="0.2">
      <c r="A440">
        <v>2002</v>
      </c>
      <c r="B440" t="s">
        <v>304</v>
      </c>
      <c r="C440" s="1" t="s">
        <v>149</v>
      </c>
      <c r="D440">
        <v>512</v>
      </c>
      <c r="E440">
        <v>231</v>
      </c>
      <c r="F440">
        <v>281</v>
      </c>
      <c r="G440">
        <v>3935</v>
      </c>
      <c r="H440">
        <v>3896</v>
      </c>
      <c r="I440">
        <v>7831</v>
      </c>
      <c r="J440" s="3">
        <f>Table1[[#This Row],[Totalt antal utrikes fodda]]/Table2[[#This Row],[Befolkning]]</f>
        <v>6.5381177371983137E-2</v>
      </c>
      <c r="K440" s="3">
        <f>(Table1[[#This Row],[Antal utrikes fodda man]]/Table1[[#This Row],[Antal man I kommunen]])</f>
        <v>5.8703939008894535E-2</v>
      </c>
      <c r="L440" s="3">
        <f>(Table1[[#This Row],[Antal utrikes fodda kvinnor]]/Table1[[#This Row],[Antal kvinnor I kommunen]])</f>
        <v>7.2125256673511287E-2</v>
      </c>
    </row>
    <row r="441" spans="1:12" x14ac:dyDescent="0.2">
      <c r="A441">
        <v>2002</v>
      </c>
      <c r="B441" t="s">
        <v>304</v>
      </c>
      <c r="C441" s="1" t="s">
        <v>150</v>
      </c>
      <c r="D441">
        <v>233</v>
      </c>
      <c r="E441">
        <v>108</v>
      </c>
      <c r="F441">
        <v>125</v>
      </c>
      <c r="G441">
        <v>2938</v>
      </c>
      <c r="H441">
        <v>2910</v>
      </c>
      <c r="I441">
        <v>5848</v>
      </c>
      <c r="J441" s="3">
        <f>Table1[[#This Row],[Totalt antal utrikes fodda]]/Table2[[#This Row],[Befolkning]]</f>
        <v>3.9842681258549929E-2</v>
      </c>
      <c r="K441" s="3">
        <f>(Table1[[#This Row],[Antal utrikes fodda man]]/Table1[[#This Row],[Antal man I kommunen]])</f>
        <v>3.6759700476514633E-2</v>
      </c>
      <c r="L441" s="3">
        <f>(Table1[[#This Row],[Antal utrikes fodda kvinnor]]/Table1[[#This Row],[Antal kvinnor I kommunen]])</f>
        <v>4.29553264604811E-2</v>
      </c>
    </row>
    <row r="442" spans="1:12" x14ac:dyDescent="0.2">
      <c r="A442">
        <v>2002</v>
      </c>
      <c r="B442" t="s">
        <v>304</v>
      </c>
      <c r="C442" s="1" t="s">
        <v>151</v>
      </c>
      <c r="D442">
        <v>267</v>
      </c>
      <c r="E442">
        <v>133</v>
      </c>
      <c r="F442">
        <v>134</v>
      </c>
      <c r="G442">
        <v>2907</v>
      </c>
      <c r="H442">
        <v>2850</v>
      </c>
      <c r="I442">
        <v>5757</v>
      </c>
      <c r="J442" s="3">
        <f>Table1[[#This Row],[Totalt antal utrikes fodda]]/Table2[[#This Row],[Befolkning]]</f>
        <v>4.637832204273059E-2</v>
      </c>
      <c r="K442" s="3">
        <f>(Table1[[#This Row],[Antal utrikes fodda man]]/Table1[[#This Row],[Antal man I kommunen]])</f>
        <v>4.5751633986928102E-2</v>
      </c>
      <c r="L442" s="3">
        <f>(Table1[[#This Row],[Antal utrikes fodda kvinnor]]/Table1[[#This Row],[Antal kvinnor I kommunen]])</f>
        <v>4.7017543859649125E-2</v>
      </c>
    </row>
    <row r="443" spans="1:12" x14ac:dyDescent="0.2">
      <c r="A443">
        <v>2002</v>
      </c>
      <c r="B443" t="s">
        <v>304</v>
      </c>
      <c r="C443" s="1" t="s">
        <v>152</v>
      </c>
      <c r="D443">
        <v>219</v>
      </c>
      <c r="E443">
        <v>77</v>
      </c>
      <c r="F443">
        <v>142</v>
      </c>
      <c r="G443">
        <v>3480</v>
      </c>
      <c r="H443">
        <v>3487</v>
      </c>
      <c r="I443">
        <v>6967</v>
      </c>
      <c r="J443" s="3">
        <f>Table1[[#This Row],[Totalt antal utrikes fodda]]/Table2[[#This Row],[Befolkning]]</f>
        <v>3.1433902684082103E-2</v>
      </c>
      <c r="K443" s="3">
        <f>(Table1[[#This Row],[Antal utrikes fodda man]]/Table1[[#This Row],[Antal man I kommunen]])</f>
        <v>2.2126436781609197E-2</v>
      </c>
      <c r="L443" s="3">
        <f>(Table1[[#This Row],[Antal utrikes fodda kvinnor]]/Table1[[#This Row],[Antal kvinnor I kommunen]])</f>
        <v>4.0722684255807287E-2</v>
      </c>
    </row>
    <row r="444" spans="1:12" x14ac:dyDescent="0.2">
      <c r="A444">
        <v>2002</v>
      </c>
      <c r="B444" t="s">
        <v>304</v>
      </c>
      <c r="C444" s="1" t="s">
        <v>153</v>
      </c>
      <c r="D444">
        <v>405</v>
      </c>
      <c r="E444">
        <v>194</v>
      </c>
      <c r="F444">
        <v>211</v>
      </c>
      <c r="G444">
        <v>2948</v>
      </c>
      <c r="H444">
        <v>2817</v>
      </c>
      <c r="I444">
        <v>5765</v>
      </c>
      <c r="J444" s="3">
        <f>Table1[[#This Row],[Totalt antal utrikes fodda]]/Table2[[#This Row],[Befolkning]]</f>
        <v>7.0251517779705119E-2</v>
      </c>
      <c r="K444" s="3">
        <f>(Table1[[#This Row],[Antal utrikes fodda man]]/Table1[[#This Row],[Antal man I kommunen]])</f>
        <v>6.5807327001356858E-2</v>
      </c>
      <c r="L444" s="3">
        <f>(Table1[[#This Row],[Antal utrikes fodda kvinnor]]/Table1[[#This Row],[Antal kvinnor I kommunen]])</f>
        <v>7.4902378416755414E-2</v>
      </c>
    </row>
    <row r="445" spans="1:12" x14ac:dyDescent="0.2">
      <c r="A445">
        <v>2002</v>
      </c>
      <c r="B445" t="s">
        <v>304</v>
      </c>
      <c r="C445" s="1" t="s">
        <v>154</v>
      </c>
      <c r="D445">
        <v>1172</v>
      </c>
      <c r="E445">
        <v>529</v>
      </c>
      <c r="F445">
        <v>643</v>
      </c>
      <c r="G445">
        <v>6118</v>
      </c>
      <c r="H445">
        <v>5870</v>
      </c>
      <c r="I445">
        <v>11988</v>
      </c>
      <c r="J445" s="3">
        <f>Table1[[#This Row],[Totalt antal utrikes fodda]]/Table2[[#This Row],[Befolkning]]</f>
        <v>9.7764431097764434E-2</v>
      </c>
      <c r="K445" s="3">
        <f>(Table1[[#This Row],[Antal utrikes fodda man]]/Table1[[#This Row],[Antal man I kommunen]])</f>
        <v>8.646616541353383E-2</v>
      </c>
      <c r="L445" s="3">
        <f>(Table1[[#This Row],[Antal utrikes fodda kvinnor]]/Table1[[#This Row],[Antal kvinnor I kommunen]])</f>
        <v>0.10954003407155026</v>
      </c>
    </row>
    <row r="446" spans="1:12" x14ac:dyDescent="0.2">
      <c r="A446">
        <v>2002</v>
      </c>
      <c r="B446" t="s">
        <v>304</v>
      </c>
      <c r="C446" s="1" t="s">
        <v>155</v>
      </c>
      <c r="D446">
        <v>877</v>
      </c>
      <c r="E446">
        <v>434</v>
      </c>
      <c r="F446">
        <v>443</v>
      </c>
      <c r="G446">
        <v>5322</v>
      </c>
      <c r="H446">
        <v>5194</v>
      </c>
      <c r="I446">
        <v>10516</v>
      </c>
      <c r="J446" s="3">
        <f>Table1[[#This Row],[Totalt antal utrikes fodda]]/Table2[[#This Row],[Befolkning]]</f>
        <v>8.3396728794218333E-2</v>
      </c>
      <c r="K446" s="3">
        <f>(Table1[[#This Row],[Antal utrikes fodda man]]/Table1[[#This Row],[Antal man I kommunen]])</f>
        <v>8.1548290116497557E-2</v>
      </c>
      <c r="L446" s="3">
        <f>(Table1[[#This Row],[Antal utrikes fodda kvinnor]]/Table1[[#This Row],[Antal kvinnor I kommunen]])</f>
        <v>8.5290720061609551E-2</v>
      </c>
    </row>
    <row r="447" spans="1:12" x14ac:dyDescent="0.2">
      <c r="A447">
        <v>2002</v>
      </c>
      <c r="B447" t="s">
        <v>304</v>
      </c>
      <c r="C447" s="1" t="s">
        <v>156</v>
      </c>
      <c r="D447">
        <v>805</v>
      </c>
      <c r="E447">
        <v>399</v>
      </c>
      <c r="F447">
        <v>406</v>
      </c>
      <c r="G447">
        <v>4986</v>
      </c>
      <c r="H447">
        <v>4821</v>
      </c>
      <c r="I447">
        <v>9807</v>
      </c>
      <c r="J447" s="3">
        <f>Table1[[#This Row],[Totalt antal utrikes fodda]]/Table2[[#This Row],[Befolkning]]</f>
        <v>8.2084225553176307E-2</v>
      </c>
      <c r="K447" s="3">
        <f>(Table1[[#This Row],[Antal utrikes fodda man]]/Table1[[#This Row],[Antal man I kommunen]])</f>
        <v>8.0024067388688322E-2</v>
      </c>
      <c r="L447" s="3">
        <f>(Table1[[#This Row],[Antal utrikes fodda kvinnor]]/Table1[[#This Row],[Antal kvinnor I kommunen]])</f>
        <v>8.4214893175689684E-2</v>
      </c>
    </row>
    <row r="448" spans="1:12" x14ac:dyDescent="0.2">
      <c r="A448">
        <v>2002</v>
      </c>
      <c r="B448" t="s">
        <v>304</v>
      </c>
      <c r="C448" s="1" t="s">
        <v>157</v>
      </c>
      <c r="D448">
        <v>1526</v>
      </c>
      <c r="E448">
        <v>773</v>
      </c>
      <c r="F448">
        <v>753</v>
      </c>
      <c r="G448">
        <v>6693</v>
      </c>
      <c r="H448">
        <v>6317</v>
      </c>
      <c r="I448">
        <v>13010</v>
      </c>
      <c r="J448" s="3">
        <f>Table1[[#This Row],[Totalt antal utrikes fodda]]/Table2[[#This Row],[Befolkning]]</f>
        <v>0.11729438893159108</v>
      </c>
      <c r="K448" s="3">
        <f>(Table1[[#This Row],[Antal utrikes fodda man]]/Table1[[#This Row],[Antal man I kommunen]])</f>
        <v>0.11549379949200657</v>
      </c>
      <c r="L448" s="3">
        <f>(Table1[[#This Row],[Antal utrikes fodda kvinnor]]/Table1[[#This Row],[Antal kvinnor I kommunen]])</f>
        <v>0.1192021529206902</v>
      </c>
    </row>
    <row r="449" spans="1:12" x14ac:dyDescent="0.2">
      <c r="A449">
        <v>2002</v>
      </c>
      <c r="B449" t="s">
        <v>304</v>
      </c>
      <c r="C449" s="1" t="s">
        <v>158</v>
      </c>
      <c r="D449">
        <v>2744</v>
      </c>
      <c r="E449">
        <v>1259</v>
      </c>
      <c r="F449">
        <v>1485</v>
      </c>
      <c r="G449">
        <v>16458</v>
      </c>
      <c r="H449">
        <v>16557</v>
      </c>
      <c r="I449">
        <v>33015</v>
      </c>
      <c r="J449" s="3">
        <f>Table1[[#This Row],[Totalt antal utrikes fodda]]/Table2[[#This Row],[Befolkning]]</f>
        <v>8.3113736180524006E-2</v>
      </c>
      <c r="K449" s="3">
        <f>(Table1[[#This Row],[Antal utrikes fodda man]]/Table1[[#This Row],[Antal man I kommunen]])</f>
        <v>7.6497751853202095E-2</v>
      </c>
      <c r="L449" s="3">
        <f>(Table1[[#This Row],[Antal utrikes fodda kvinnor]]/Table1[[#This Row],[Antal kvinnor I kommunen]])</f>
        <v>8.9690161261098023E-2</v>
      </c>
    </row>
    <row r="450" spans="1:12" x14ac:dyDescent="0.2">
      <c r="A450">
        <v>2002</v>
      </c>
      <c r="B450" t="s">
        <v>304</v>
      </c>
      <c r="C450" s="1" t="s">
        <v>159</v>
      </c>
      <c r="D450">
        <v>851</v>
      </c>
      <c r="E450">
        <v>375</v>
      </c>
      <c r="F450">
        <v>476</v>
      </c>
      <c r="G450">
        <v>5326</v>
      </c>
      <c r="H450">
        <v>5203</v>
      </c>
      <c r="I450">
        <v>10529</v>
      </c>
      <c r="J450" s="3">
        <f>Table1[[#This Row],[Totalt antal utrikes fodda]]/Table2[[#This Row],[Befolkning]]</f>
        <v>8.0824389780605951E-2</v>
      </c>
      <c r="K450" s="3">
        <f>(Table1[[#This Row],[Antal utrikes fodda man]]/Table1[[#This Row],[Antal man I kommunen]])</f>
        <v>7.0409312805107024E-2</v>
      </c>
      <c r="L450" s="3">
        <f>(Table1[[#This Row],[Antal utrikes fodda kvinnor]]/Table1[[#This Row],[Antal kvinnor I kommunen]])</f>
        <v>9.1485681337689792E-2</v>
      </c>
    </row>
    <row r="451" spans="1:12" x14ac:dyDescent="0.2">
      <c r="A451">
        <v>2002</v>
      </c>
      <c r="B451" t="s">
        <v>304</v>
      </c>
      <c r="C451" s="1" t="s">
        <v>160</v>
      </c>
      <c r="D451">
        <v>701</v>
      </c>
      <c r="E451">
        <v>342</v>
      </c>
      <c r="F451">
        <v>359</v>
      </c>
      <c r="G451">
        <v>4833</v>
      </c>
      <c r="H451">
        <v>4653</v>
      </c>
      <c r="I451">
        <v>9486</v>
      </c>
      <c r="J451" s="3">
        <f>Table1[[#This Row],[Totalt antal utrikes fodda]]/Table2[[#This Row],[Befolkning]]</f>
        <v>7.389837655492304E-2</v>
      </c>
      <c r="K451" s="3">
        <f>(Table1[[#This Row],[Antal utrikes fodda man]]/Table1[[#This Row],[Antal man I kommunen]])</f>
        <v>7.0763500931098691E-2</v>
      </c>
      <c r="L451" s="3">
        <f>(Table1[[#This Row],[Antal utrikes fodda kvinnor]]/Table1[[#This Row],[Antal kvinnor I kommunen]])</f>
        <v>7.7154523963034599E-2</v>
      </c>
    </row>
    <row r="452" spans="1:12" x14ac:dyDescent="0.2">
      <c r="A452">
        <v>2002</v>
      </c>
      <c r="B452" t="s">
        <v>304</v>
      </c>
      <c r="C452" s="1" t="s">
        <v>161</v>
      </c>
      <c r="D452">
        <v>812</v>
      </c>
      <c r="E452">
        <v>392</v>
      </c>
      <c r="F452">
        <v>420</v>
      </c>
      <c r="G452">
        <v>8128</v>
      </c>
      <c r="H452">
        <v>7881</v>
      </c>
      <c r="I452">
        <v>16009</v>
      </c>
      <c r="J452" s="3">
        <f>Table1[[#This Row],[Totalt antal utrikes fodda]]/Table2[[#This Row],[Befolkning]]</f>
        <v>5.0721469173589856E-2</v>
      </c>
      <c r="K452" s="3">
        <f>(Table1[[#This Row],[Antal utrikes fodda man]]/Table1[[#This Row],[Antal man I kommunen]])</f>
        <v>4.8228346456692911E-2</v>
      </c>
      <c r="L452" s="3">
        <f>(Table1[[#This Row],[Antal utrikes fodda kvinnor]]/Table1[[#This Row],[Antal kvinnor I kommunen]])</f>
        <v>5.3292729349067376E-2</v>
      </c>
    </row>
    <row r="453" spans="1:12" x14ac:dyDescent="0.2">
      <c r="A453">
        <v>2002</v>
      </c>
      <c r="B453" t="s">
        <v>304</v>
      </c>
      <c r="C453" s="1" t="s">
        <v>162</v>
      </c>
      <c r="D453">
        <v>840</v>
      </c>
      <c r="E453">
        <v>388</v>
      </c>
      <c r="F453">
        <v>452</v>
      </c>
      <c r="G453">
        <v>6610</v>
      </c>
      <c r="H453">
        <v>6373</v>
      </c>
      <c r="I453">
        <v>12983</v>
      </c>
      <c r="J453" s="3">
        <f>Table1[[#This Row],[Totalt antal utrikes fodda]]/Table2[[#This Row],[Befolkning]]</f>
        <v>6.4699992297619968E-2</v>
      </c>
      <c r="K453" s="3">
        <f>(Table1[[#This Row],[Antal utrikes fodda man]]/Table1[[#This Row],[Antal man I kommunen]])</f>
        <v>5.8698940998487138E-2</v>
      </c>
      <c r="L453" s="3">
        <f>(Table1[[#This Row],[Antal utrikes fodda kvinnor]]/Table1[[#This Row],[Antal kvinnor I kommunen]])</f>
        <v>7.092421151733877E-2</v>
      </c>
    </row>
    <row r="454" spans="1:12" x14ac:dyDescent="0.2">
      <c r="A454">
        <v>2002</v>
      </c>
      <c r="B454" t="s">
        <v>304</v>
      </c>
      <c r="C454" s="1" t="s">
        <v>163</v>
      </c>
      <c r="D454">
        <v>828</v>
      </c>
      <c r="E454">
        <v>394</v>
      </c>
      <c r="F454">
        <v>434</v>
      </c>
      <c r="G454">
        <v>5353</v>
      </c>
      <c r="H454">
        <v>5271</v>
      </c>
      <c r="I454">
        <v>10624</v>
      </c>
      <c r="J454" s="3">
        <f>Table1[[#This Row],[Totalt antal utrikes fodda]]/Table2[[#This Row],[Befolkning]]</f>
        <v>7.7936746987951805E-2</v>
      </c>
      <c r="K454" s="3">
        <f>(Table1[[#This Row],[Antal utrikes fodda man]]/Table1[[#This Row],[Antal man I kommunen]])</f>
        <v>7.3603586773771712E-2</v>
      </c>
      <c r="L454" s="3">
        <f>(Table1[[#This Row],[Antal utrikes fodda kvinnor]]/Table1[[#This Row],[Antal kvinnor I kommunen]])</f>
        <v>8.233731739707835E-2</v>
      </c>
    </row>
    <row r="455" spans="1:12" x14ac:dyDescent="0.2">
      <c r="A455">
        <v>2002</v>
      </c>
      <c r="B455" t="s">
        <v>304</v>
      </c>
      <c r="C455" s="1" t="s">
        <v>164</v>
      </c>
      <c r="D455">
        <v>518</v>
      </c>
      <c r="E455">
        <v>250</v>
      </c>
      <c r="F455">
        <v>268</v>
      </c>
      <c r="G455">
        <v>4753</v>
      </c>
      <c r="H455">
        <v>4673</v>
      </c>
      <c r="I455">
        <v>9426</v>
      </c>
      <c r="J455" s="3">
        <f>Table1[[#This Row],[Totalt antal utrikes fodda]]/Table2[[#This Row],[Befolkning]]</f>
        <v>5.4954381497984296E-2</v>
      </c>
      <c r="K455" s="3">
        <f>(Table1[[#This Row],[Antal utrikes fodda man]]/Table1[[#This Row],[Antal man I kommunen]])</f>
        <v>5.259835893120135E-2</v>
      </c>
      <c r="L455" s="3">
        <f>(Table1[[#This Row],[Antal utrikes fodda kvinnor]]/Table1[[#This Row],[Antal kvinnor I kommunen]])</f>
        <v>5.7350738283757759E-2</v>
      </c>
    </row>
    <row r="456" spans="1:12" x14ac:dyDescent="0.2">
      <c r="A456">
        <v>2002</v>
      </c>
      <c r="B456" t="s">
        <v>304</v>
      </c>
      <c r="C456" s="1" t="s">
        <v>165</v>
      </c>
      <c r="D456">
        <v>92094</v>
      </c>
      <c r="E456">
        <v>46265</v>
      </c>
      <c r="F456">
        <v>45829</v>
      </c>
      <c r="G456">
        <v>233478</v>
      </c>
      <c r="H456">
        <v>241443</v>
      </c>
      <c r="I456">
        <v>474921</v>
      </c>
      <c r="J456" s="3">
        <f>Table1[[#This Row],[Totalt antal utrikes fodda]]/Table2[[#This Row],[Befolkning]]</f>
        <v>0.1939143562824133</v>
      </c>
      <c r="K456" s="3">
        <f>(Table1[[#This Row],[Antal utrikes fodda man]]/Table1[[#This Row],[Antal man I kommunen]])</f>
        <v>0.1981557148853425</v>
      </c>
      <c r="L456" s="3">
        <f>(Table1[[#This Row],[Antal utrikes fodda kvinnor]]/Table1[[#This Row],[Antal kvinnor I kommunen]])</f>
        <v>0.1898129165061733</v>
      </c>
    </row>
    <row r="457" spans="1:12" x14ac:dyDescent="0.2">
      <c r="A457">
        <v>2002</v>
      </c>
      <c r="B457" t="s">
        <v>304</v>
      </c>
      <c r="C457" s="1" t="s">
        <v>166</v>
      </c>
      <c r="D457">
        <v>6701</v>
      </c>
      <c r="E457">
        <v>3207</v>
      </c>
      <c r="F457">
        <v>3494</v>
      </c>
      <c r="G457">
        <v>28152</v>
      </c>
      <c r="H457">
        <v>28927</v>
      </c>
      <c r="I457">
        <v>57079</v>
      </c>
      <c r="J457" s="3">
        <f>Table1[[#This Row],[Totalt antal utrikes fodda]]/Table2[[#This Row],[Befolkning]]</f>
        <v>0.1173986930394716</v>
      </c>
      <c r="K457" s="3">
        <f>(Table1[[#This Row],[Antal utrikes fodda man]]/Table1[[#This Row],[Antal man I kommunen]])</f>
        <v>0.11391730605285592</v>
      </c>
      <c r="L457" s="3">
        <f>(Table1[[#This Row],[Antal utrikes fodda kvinnor]]/Table1[[#This Row],[Antal kvinnor I kommunen]])</f>
        <v>0.12078680817229578</v>
      </c>
    </row>
    <row r="458" spans="1:12" x14ac:dyDescent="0.2">
      <c r="A458">
        <v>2002</v>
      </c>
      <c r="B458" t="s">
        <v>304</v>
      </c>
      <c r="C458" s="1" t="s">
        <v>167</v>
      </c>
      <c r="D458">
        <v>2734</v>
      </c>
      <c r="E458">
        <v>1279</v>
      </c>
      <c r="F458">
        <v>1455</v>
      </c>
      <c r="G458">
        <v>18908</v>
      </c>
      <c r="H458">
        <v>19004</v>
      </c>
      <c r="I458">
        <v>37912</v>
      </c>
      <c r="J458" s="3">
        <f>Table1[[#This Row],[Totalt antal utrikes fodda]]/Table2[[#This Row],[Befolkning]]</f>
        <v>7.2114370120278534E-2</v>
      </c>
      <c r="K458" s="3">
        <f>(Table1[[#This Row],[Antal utrikes fodda man]]/Table1[[#This Row],[Antal man I kommunen]])</f>
        <v>6.7643325576475566E-2</v>
      </c>
      <c r="L458" s="3">
        <f>(Table1[[#This Row],[Antal utrikes fodda kvinnor]]/Table1[[#This Row],[Antal kvinnor I kommunen]])</f>
        <v>7.6562828878130915E-2</v>
      </c>
    </row>
    <row r="459" spans="1:12" x14ac:dyDescent="0.2">
      <c r="A459">
        <v>2002</v>
      </c>
      <c r="B459" t="s">
        <v>304</v>
      </c>
      <c r="C459" s="1" t="s">
        <v>168</v>
      </c>
      <c r="D459">
        <v>1127</v>
      </c>
      <c r="E459">
        <v>562</v>
      </c>
      <c r="F459">
        <v>565</v>
      </c>
      <c r="G459">
        <v>7456</v>
      </c>
      <c r="H459">
        <v>7345</v>
      </c>
      <c r="I459">
        <v>14801</v>
      </c>
      <c r="J459" s="3">
        <f>Table1[[#This Row],[Totalt antal utrikes fodda]]/Table2[[#This Row],[Befolkning]]</f>
        <v>7.6143503817309638E-2</v>
      </c>
      <c r="K459" s="3">
        <f>(Table1[[#This Row],[Antal utrikes fodda man]]/Table1[[#This Row],[Antal man I kommunen]])</f>
        <v>7.5375536480686692E-2</v>
      </c>
      <c r="L459" s="3">
        <f>(Table1[[#This Row],[Antal utrikes fodda kvinnor]]/Table1[[#This Row],[Antal kvinnor I kommunen]])</f>
        <v>7.6923076923076927E-2</v>
      </c>
    </row>
    <row r="460" spans="1:12" x14ac:dyDescent="0.2">
      <c r="A460">
        <v>2002</v>
      </c>
      <c r="B460" t="s">
        <v>304</v>
      </c>
      <c r="C460" s="1" t="s">
        <v>169</v>
      </c>
      <c r="D460">
        <v>4879</v>
      </c>
      <c r="E460">
        <v>2376</v>
      </c>
      <c r="F460">
        <v>2503</v>
      </c>
      <c r="G460">
        <v>24520</v>
      </c>
      <c r="H460">
        <v>25163</v>
      </c>
      <c r="I460">
        <v>49683</v>
      </c>
      <c r="J460" s="3">
        <f>Table1[[#This Row],[Totalt antal utrikes fodda]]/Table2[[#This Row],[Befolkning]]</f>
        <v>9.8202604512609953E-2</v>
      </c>
      <c r="K460" s="3">
        <f>(Table1[[#This Row],[Antal utrikes fodda man]]/Table1[[#This Row],[Antal man I kommunen]])</f>
        <v>9.6900489396411091E-2</v>
      </c>
      <c r="L460" s="3">
        <f>(Table1[[#This Row],[Antal utrikes fodda kvinnor]]/Table1[[#This Row],[Antal kvinnor I kommunen]])</f>
        <v>9.9471446170965303E-2</v>
      </c>
    </row>
    <row r="461" spans="1:12" x14ac:dyDescent="0.2">
      <c r="A461">
        <v>2002</v>
      </c>
      <c r="B461" t="s">
        <v>304</v>
      </c>
      <c r="C461" s="1" t="s">
        <v>170</v>
      </c>
      <c r="D461">
        <v>1895</v>
      </c>
      <c r="E461">
        <v>949</v>
      </c>
      <c r="F461">
        <v>946</v>
      </c>
      <c r="G461">
        <v>5610</v>
      </c>
      <c r="H461">
        <v>5608</v>
      </c>
      <c r="I461">
        <v>11218</v>
      </c>
      <c r="J461" s="3">
        <f>Table1[[#This Row],[Totalt antal utrikes fodda]]/Table2[[#This Row],[Befolkning]]</f>
        <v>0.16892494205740774</v>
      </c>
      <c r="K461" s="3">
        <f>(Table1[[#This Row],[Antal utrikes fodda man]]/Table1[[#This Row],[Antal man I kommunen]])</f>
        <v>0.16916221033868092</v>
      </c>
      <c r="L461" s="3">
        <f>(Table1[[#This Row],[Antal utrikes fodda kvinnor]]/Table1[[#This Row],[Antal kvinnor I kommunen]])</f>
        <v>0.16868758915834522</v>
      </c>
    </row>
    <row r="462" spans="1:12" x14ac:dyDescent="0.2">
      <c r="A462">
        <v>2002</v>
      </c>
      <c r="B462" t="s">
        <v>304</v>
      </c>
      <c r="C462" s="1" t="s">
        <v>171</v>
      </c>
      <c r="D462">
        <v>2595</v>
      </c>
      <c r="E462">
        <v>1271</v>
      </c>
      <c r="F462">
        <v>1324</v>
      </c>
      <c r="G462">
        <v>18445</v>
      </c>
      <c r="H462">
        <v>18580</v>
      </c>
      <c r="I462">
        <v>37025</v>
      </c>
      <c r="J462" s="3">
        <f>Table1[[#This Row],[Totalt antal utrikes fodda]]/Table2[[#This Row],[Befolkning]]</f>
        <v>7.0087778528021602E-2</v>
      </c>
      <c r="K462" s="3">
        <f>(Table1[[#This Row],[Antal utrikes fodda man]]/Table1[[#This Row],[Antal man I kommunen]])</f>
        <v>6.8907563025210089E-2</v>
      </c>
      <c r="L462" s="3">
        <f>(Table1[[#This Row],[Antal utrikes fodda kvinnor]]/Table1[[#This Row],[Antal kvinnor I kommunen]])</f>
        <v>7.1259418729817003E-2</v>
      </c>
    </row>
    <row r="463" spans="1:12" x14ac:dyDescent="0.2">
      <c r="A463">
        <v>2002</v>
      </c>
      <c r="B463" t="s">
        <v>304</v>
      </c>
      <c r="C463" s="1" t="s">
        <v>172</v>
      </c>
      <c r="D463">
        <v>7097</v>
      </c>
      <c r="E463">
        <v>3538</v>
      </c>
      <c r="F463">
        <v>3559</v>
      </c>
      <c r="G463">
        <v>26695</v>
      </c>
      <c r="H463">
        <v>26242</v>
      </c>
      <c r="I463">
        <v>52937</v>
      </c>
      <c r="J463" s="3">
        <f>Table1[[#This Row],[Totalt antal utrikes fodda]]/Table2[[#This Row],[Befolkning]]</f>
        <v>0.13406502068496515</v>
      </c>
      <c r="K463" s="3">
        <f>(Table1[[#This Row],[Antal utrikes fodda man]]/Table1[[#This Row],[Antal man I kommunen]])</f>
        <v>0.13253418243116688</v>
      </c>
      <c r="L463" s="3">
        <f>(Table1[[#This Row],[Antal utrikes fodda kvinnor]]/Table1[[#This Row],[Antal kvinnor I kommunen]])</f>
        <v>0.13562228488682265</v>
      </c>
    </row>
    <row r="464" spans="1:12" x14ac:dyDescent="0.2">
      <c r="A464">
        <v>2002</v>
      </c>
      <c r="B464" t="s">
        <v>304</v>
      </c>
      <c r="C464" s="1" t="s">
        <v>173</v>
      </c>
      <c r="D464">
        <v>2660</v>
      </c>
      <c r="E464">
        <v>1169</v>
      </c>
      <c r="F464">
        <v>1491</v>
      </c>
      <c r="G464">
        <v>17286</v>
      </c>
      <c r="H464">
        <v>18041</v>
      </c>
      <c r="I464">
        <v>35327</v>
      </c>
      <c r="J464" s="3">
        <f>Table1[[#This Row],[Totalt antal utrikes fodda]]/Table2[[#This Row],[Befolkning]]</f>
        <v>7.5296515413140086E-2</v>
      </c>
      <c r="K464" s="3">
        <f>(Table1[[#This Row],[Antal utrikes fodda man]]/Table1[[#This Row],[Antal man I kommunen]])</f>
        <v>6.7626981372208725E-2</v>
      </c>
      <c r="L464" s="3">
        <f>(Table1[[#This Row],[Antal utrikes fodda kvinnor]]/Table1[[#This Row],[Antal kvinnor I kommunen]])</f>
        <v>8.264508619256139E-2</v>
      </c>
    </row>
    <row r="465" spans="1:12" x14ac:dyDescent="0.2">
      <c r="A465">
        <v>2002</v>
      </c>
      <c r="B465" t="s">
        <v>304</v>
      </c>
      <c r="C465" s="1" t="s">
        <v>174</v>
      </c>
      <c r="D465">
        <v>14865</v>
      </c>
      <c r="E465">
        <v>6781</v>
      </c>
      <c r="F465">
        <v>8084</v>
      </c>
      <c r="G465">
        <v>47832</v>
      </c>
      <c r="H465">
        <v>50318</v>
      </c>
      <c r="I465">
        <v>98150</v>
      </c>
      <c r="J465" s="3">
        <f>Table1[[#This Row],[Totalt antal utrikes fodda]]/Table2[[#This Row],[Befolkning]]</f>
        <v>0.15145185939887926</v>
      </c>
      <c r="K465" s="3">
        <f>(Table1[[#This Row],[Antal utrikes fodda man]]/Table1[[#This Row],[Antal man I kommunen]])</f>
        <v>0.14176701789596924</v>
      </c>
      <c r="L465" s="3">
        <f>(Table1[[#This Row],[Antal utrikes fodda kvinnor]]/Table1[[#This Row],[Antal kvinnor I kommunen]])</f>
        <v>0.16065821376048334</v>
      </c>
    </row>
    <row r="466" spans="1:12" x14ac:dyDescent="0.2">
      <c r="A466">
        <v>2002</v>
      </c>
      <c r="B466" t="s">
        <v>304</v>
      </c>
      <c r="C466" s="1" t="s">
        <v>175</v>
      </c>
      <c r="D466">
        <v>1493</v>
      </c>
      <c r="E466">
        <v>662</v>
      </c>
      <c r="F466">
        <v>831</v>
      </c>
      <c r="G466">
        <v>11170</v>
      </c>
      <c r="H466">
        <v>11129</v>
      </c>
      <c r="I466">
        <v>22299</v>
      </c>
      <c r="J466" s="3">
        <f>Table1[[#This Row],[Totalt antal utrikes fodda]]/Table2[[#This Row],[Befolkning]]</f>
        <v>6.6953675052692951E-2</v>
      </c>
      <c r="K466" s="3">
        <f>(Table1[[#This Row],[Antal utrikes fodda man]]/Table1[[#This Row],[Antal man I kommunen]])</f>
        <v>5.9265890778871975E-2</v>
      </c>
      <c r="L466" s="3">
        <f>(Table1[[#This Row],[Antal utrikes fodda kvinnor]]/Table1[[#This Row],[Antal kvinnor I kommunen]])</f>
        <v>7.466978165154102E-2</v>
      </c>
    </row>
    <row r="467" spans="1:12" x14ac:dyDescent="0.2">
      <c r="A467">
        <v>2002</v>
      </c>
      <c r="B467" t="s">
        <v>304</v>
      </c>
      <c r="C467" s="1" t="s">
        <v>176</v>
      </c>
      <c r="D467">
        <v>1047</v>
      </c>
      <c r="E467">
        <v>496</v>
      </c>
      <c r="F467">
        <v>551</v>
      </c>
      <c r="G467">
        <v>6321</v>
      </c>
      <c r="H467">
        <v>6508</v>
      </c>
      <c r="I467">
        <v>12829</v>
      </c>
      <c r="J467" s="3">
        <f>Table1[[#This Row],[Totalt antal utrikes fodda]]/Table2[[#This Row],[Befolkning]]</f>
        <v>8.1611972873957439E-2</v>
      </c>
      <c r="K467" s="3">
        <f>(Table1[[#This Row],[Antal utrikes fodda man]]/Table1[[#This Row],[Antal man I kommunen]])</f>
        <v>7.8468596741021995E-2</v>
      </c>
      <c r="L467" s="3">
        <f>(Table1[[#This Row],[Antal utrikes fodda kvinnor]]/Table1[[#This Row],[Antal kvinnor I kommunen]])</f>
        <v>8.466502765826675E-2</v>
      </c>
    </row>
    <row r="468" spans="1:12" x14ac:dyDescent="0.2">
      <c r="A468">
        <v>2002</v>
      </c>
      <c r="B468" t="s">
        <v>304</v>
      </c>
      <c r="C468" s="1" t="s">
        <v>177</v>
      </c>
      <c r="D468">
        <v>1830</v>
      </c>
      <c r="E468">
        <v>904</v>
      </c>
      <c r="F468">
        <v>926</v>
      </c>
      <c r="G468">
        <v>11843</v>
      </c>
      <c r="H468">
        <v>11900</v>
      </c>
      <c r="I468">
        <v>23743</v>
      </c>
      <c r="J468" s="3">
        <f>Table1[[#This Row],[Totalt antal utrikes fodda]]/Table2[[#This Row],[Befolkning]]</f>
        <v>7.7075348523775428E-2</v>
      </c>
      <c r="K468" s="3">
        <f>(Table1[[#This Row],[Antal utrikes fodda man]]/Table1[[#This Row],[Antal man I kommunen]])</f>
        <v>7.6332010470320025E-2</v>
      </c>
      <c r="L468" s="3">
        <f>(Table1[[#This Row],[Antal utrikes fodda kvinnor]]/Table1[[#This Row],[Antal kvinnor I kommunen]])</f>
        <v>7.7815126050420166E-2</v>
      </c>
    </row>
    <row r="469" spans="1:12" x14ac:dyDescent="0.2">
      <c r="A469">
        <v>2002</v>
      </c>
      <c r="B469" t="s">
        <v>304</v>
      </c>
      <c r="C469" s="1" t="s">
        <v>178</v>
      </c>
      <c r="D469">
        <v>2359</v>
      </c>
      <c r="E469">
        <v>1088</v>
      </c>
      <c r="F469">
        <v>1271</v>
      </c>
      <c r="G469">
        <v>18232</v>
      </c>
      <c r="H469">
        <v>18709</v>
      </c>
      <c r="I469">
        <v>36941</v>
      </c>
      <c r="J469" s="3">
        <f>Table1[[#This Row],[Totalt antal utrikes fodda]]/Table2[[#This Row],[Befolkning]]</f>
        <v>6.3858585311713276E-2</v>
      </c>
      <c r="K469" s="3">
        <f>(Table1[[#This Row],[Antal utrikes fodda man]]/Table1[[#This Row],[Antal man I kommunen]])</f>
        <v>5.9675296182536197E-2</v>
      </c>
      <c r="L469" s="3">
        <f>(Table1[[#This Row],[Antal utrikes fodda kvinnor]]/Table1[[#This Row],[Antal kvinnor I kommunen]])</f>
        <v>6.7935218344112452E-2</v>
      </c>
    </row>
    <row r="470" spans="1:12" x14ac:dyDescent="0.2">
      <c r="A470">
        <v>2002</v>
      </c>
      <c r="B470" t="s">
        <v>304</v>
      </c>
      <c r="C470" s="1" t="s">
        <v>179</v>
      </c>
      <c r="D470">
        <v>1226</v>
      </c>
      <c r="E470">
        <v>560</v>
      </c>
      <c r="F470">
        <v>666</v>
      </c>
      <c r="G470">
        <v>8977</v>
      </c>
      <c r="H470">
        <v>9334</v>
      </c>
      <c r="I470">
        <v>18311</v>
      </c>
      <c r="J470" s="3">
        <f>Table1[[#This Row],[Totalt antal utrikes fodda]]/Table2[[#This Row],[Befolkning]]</f>
        <v>6.695428977117579E-2</v>
      </c>
      <c r="K470" s="3">
        <f>(Table1[[#This Row],[Antal utrikes fodda man]]/Table1[[#This Row],[Antal man I kommunen]])</f>
        <v>6.2381641973933387E-2</v>
      </c>
      <c r="L470" s="3">
        <f>(Table1[[#This Row],[Antal utrikes fodda kvinnor]]/Table1[[#This Row],[Antal kvinnor I kommunen]])</f>
        <v>7.1352046282408405E-2</v>
      </c>
    </row>
    <row r="471" spans="1:12" x14ac:dyDescent="0.2">
      <c r="A471">
        <v>2002</v>
      </c>
      <c r="B471" t="s">
        <v>304</v>
      </c>
      <c r="C471" s="1" t="s">
        <v>180</v>
      </c>
      <c r="D471">
        <v>4810</v>
      </c>
      <c r="E471">
        <v>2274</v>
      </c>
      <c r="F471">
        <v>2536</v>
      </c>
      <c r="G471">
        <v>24384</v>
      </c>
      <c r="H471">
        <v>25021</v>
      </c>
      <c r="I471">
        <v>49405</v>
      </c>
      <c r="J471" s="3">
        <f>Table1[[#This Row],[Totalt antal utrikes fodda]]/Table2[[#This Row],[Befolkning]]</f>
        <v>9.7358566946665323E-2</v>
      </c>
      <c r="K471" s="3">
        <f>(Table1[[#This Row],[Antal utrikes fodda man]]/Table1[[#This Row],[Antal man I kommunen]])</f>
        <v>9.3257874015748032E-2</v>
      </c>
      <c r="L471" s="3">
        <f>(Table1[[#This Row],[Antal utrikes fodda kvinnor]]/Table1[[#This Row],[Antal kvinnor I kommunen]])</f>
        <v>0.10135486191599057</v>
      </c>
    </row>
    <row r="472" spans="1:12" x14ac:dyDescent="0.2">
      <c r="A472">
        <v>2002</v>
      </c>
      <c r="B472" t="s">
        <v>304</v>
      </c>
      <c r="C472" s="1" t="s">
        <v>181</v>
      </c>
      <c r="D472">
        <v>416</v>
      </c>
      <c r="E472">
        <v>202</v>
      </c>
      <c r="F472">
        <v>214</v>
      </c>
      <c r="G472">
        <v>4382</v>
      </c>
      <c r="H472">
        <v>4463</v>
      </c>
      <c r="I472">
        <v>8845</v>
      </c>
      <c r="J472" s="3">
        <f>Table1[[#This Row],[Totalt antal utrikes fodda]]/Table2[[#This Row],[Befolkning]]</f>
        <v>4.7032221594120974E-2</v>
      </c>
      <c r="K472" s="3">
        <f>(Table1[[#This Row],[Antal utrikes fodda man]]/Table1[[#This Row],[Antal man I kommunen]])</f>
        <v>4.6097672295755364E-2</v>
      </c>
      <c r="L472" s="3">
        <f>(Table1[[#This Row],[Antal utrikes fodda kvinnor]]/Table1[[#This Row],[Antal kvinnor I kommunen]])</f>
        <v>4.7949809545149005E-2</v>
      </c>
    </row>
    <row r="473" spans="1:12" x14ac:dyDescent="0.2">
      <c r="A473">
        <v>2002</v>
      </c>
      <c r="B473" t="s">
        <v>304</v>
      </c>
      <c r="C473" s="1" t="s">
        <v>182</v>
      </c>
      <c r="D473">
        <v>749</v>
      </c>
      <c r="E473">
        <v>351</v>
      </c>
      <c r="F473">
        <v>398</v>
      </c>
      <c r="G473">
        <v>6285</v>
      </c>
      <c r="H473">
        <v>6300</v>
      </c>
      <c r="I473">
        <v>12585</v>
      </c>
      <c r="J473" s="3">
        <f>Table1[[#This Row],[Totalt antal utrikes fodda]]/Table2[[#This Row],[Befolkning]]</f>
        <v>5.951529598728645E-2</v>
      </c>
      <c r="K473" s="3">
        <f>(Table1[[#This Row],[Antal utrikes fodda man]]/Table1[[#This Row],[Antal man I kommunen]])</f>
        <v>5.5847255369928399E-2</v>
      </c>
      <c r="L473" s="3">
        <f>(Table1[[#This Row],[Antal utrikes fodda kvinnor]]/Table1[[#This Row],[Antal kvinnor I kommunen]])</f>
        <v>6.3174603174603175E-2</v>
      </c>
    </row>
    <row r="474" spans="1:12" x14ac:dyDescent="0.2">
      <c r="A474">
        <v>2002</v>
      </c>
      <c r="B474" t="s">
        <v>304</v>
      </c>
      <c r="C474" s="1" t="s">
        <v>183</v>
      </c>
      <c r="D474">
        <v>1914</v>
      </c>
      <c r="E474">
        <v>939</v>
      </c>
      <c r="F474">
        <v>975</v>
      </c>
      <c r="G474">
        <v>15329</v>
      </c>
      <c r="H474">
        <v>15567</v>
      </c>
      <c r="I474">
        <v>30896</v>
      </c>
      <c r="J474" s="3">
        <f>Table1[[#This Row],[Totalt antal utrikes fodda]]/Table2[[#This Row],[Befolkning]]</f>
        <v>6.1949766960124289E-2</v>
      </c>
      <c r="K474" s="3">
        <f>(Table1[[#This Row],[Antal utrikes fodda man]]/Table1[[#This Row],[Antal man I kommunen]])</f>
        <v>6.1256442037967249E-2</v>
      </c>
      <c r="L474" s="3">
        <f>(Table1[[#This Row],[Antal utrikes fodda kvinnor]]/Table1[[#This Row],[Antal kvinnor I kommunen]])</f>
        <v>6.2632491809597221E-2</v>
      </c>
    </row>
    <row r="475" spans="1:12" x14ac:dyDescent="0.2">
      <c r="A475">
        <v>2002</v>
      </c>
      <c r="B475" t="s">
        <v>305</v>
      </c>
      <c r="C475" s="1" t="s">
        <v>184</v>
      </c>
      <c r="D475">
        <v>656</v>
      </c>
      <c r="E475">
        <v>305</v>
      </c>
      <c r="F475">
        <v>351</v>
      </c>
      <c r="G475">
        <v>5959</v>
      </c>
      <c r="H475">
        <v>5933</v>
      </c>
      <c r="I475">
        <v>11892</v>
      </c>
      <c r="J475" s="3">
        <f>Table1[[#This Row],[Totalt antal utrikes fodda]]/Table2[[#This Row],[Befolkning]]</f>
        <v>5.5163134880591998E-2</v>
      </c>
      <c r="K475" s="3">
        <f>(Table1[[#This Row],[Antal utrikes fodda man]]/Table1[[#This Row],[Antal man I kommunen]])</f>
        <v>5.1183084410135929E-2</v>
      </c>
      <c r="L475" s="3">
        <f>(Table1[[#This Row],[Antal utrikes fodda kvinnor]]/Table1[[#This Row],[Antal kvinnor I kommunen]])</f>
        <v>5.916062700151694E-2</v>
      </c>
    </row>
    <row r="476" spans="1:12" x14ac:dyDescent="0.2">
      <c r="A476">
        <v>2002</v>
      </c>
      <c r="B476" t="s">
        <v>305</v>
      </c>
      <c r="C476" s="1" t="s">
        <v>185</v>
      </c>
      <c r="D476">
        <v>1628</v>
      </c>
      <c r="E476">
        <v>706</v>
      </c>
      <c r="F476">
        <v>922</v>
      </c>
      <c r="G476">
        <v>4393</v>
      </c>
      <c r="H476">
        <v>4277</v>
      </c>
      <c r="I476">
        <v>8670</v>
      </c>
      <c r="J476" s="3">
        <f>Table1[[#This Row],[Totalt antal utrikes fodda]]/Table2[[#This Row],[Befolkning]]</f>
        <v>0.18777393310265283</v>
      </c>
      <c r="K476" s="3">
        <f>(Table1[[#This Row],[Antal utrikes fodda man]]/Table1[[#This Row],[Antal man I kommunen]])</f>
        <v>0.16071022080582745</v>
      </c>
      <c r="L476" s="3">
        <f>(Table1[[#This Row],[Antal utrikes fodda kvinnor]]/Table1[[#This Row],[Antal kvinnor I kommunen]])</f>
        <v>0.21557166238017303</v>
      </c>
    </row>
    <row r="477" spans="1:12" x14ac:dyDescent="0.2">
      <c r="A477">
        <v>2002</v>
      </c>
      <c r="B477" t="s">
        <v>305</v>
      </c>
      <c r="C477" s="1" t="s">
        <v>186</v>
      </c>
      <c r="D477">
        <v>824</v>
      </c>
      <c r="E477">
        <v>288</v>
      </c>
      <c r="F477">
        <v>536</v>
      </c>
      <c r="G477">
        <v>6752</v>
      </c>
      <c r="H477">
        <v>6652</v>
      </c>
      <c r="I477">
        <v>13404</v>
      </c>
      <c r="J477" s="3">
        <f>Table1[[#This Row],[Totalt antal utrikes fodda]]/Table2[[#This Row],[Befolkning]]</f>
        <v>6.1474186809907488E-2</v>
      </c>
      <c r="K477" s="3">
        <f>(Table1[[#This Row],[Antal utrikes fodda man]]/Table1[[#This Row],[Antal man I kommunen]])</f>
        <v>4.2654028436018961E-2</v>
      </c>
      <c r="L477" s="3">
        <f>(Table1[[#This Row],[Antal utrikes fodda kvinnor]]/Table1[[#This Row],[Antal kvinnor I kommunen]])</f>
        <v>8.0577269993986775E-2</v>
      </c>
    </row>
    <row r="478" spans="1:12" x14ac:dyDescent="0.2">
      <c r="A478">
        <v>2002</v>
      </c>
      <c r="B478" t="s">
        <v>305</v>
      </c>
      <c r="C478" s="1" t="s">
        <v>187</v>
      </c>
      <c r="D478">
        <v>501</v>
      </c>
      <c r="E478">
        <v>237</v>
      </c>
      <c r="F478">
        <v>264</v>
      </c>
      <c r="G478">
        <v>2335</v>
      </c>
      <c r="H478">
        <v>2270</v>
      </c>
      <c r="I478">
        <v>4605</v>
      </c>
      <c r="J478" s="3">
        <f>Table1[[#This Row],[Totalt antal utrikes fodda]]/Table2[[#This Row],[Befolkning]]</f>
        <v>0.10879478827361563</v>
      </c>
      <c r="K478" s="3">
        <f>(Table1[[#This Row],[Antal utrikes fodda man]]/Table1[[#This Row],[Antal man I kommunen]])</f>
        <v>0.10149892933618844</v>
      </c>
      <c r="L478" s="3">
        <f>(Table1[[#This Row],[Antal utrikes fodda kvinnor]]/Table1[[#This Row],[Antal kvinnor I kommunen]])</f>
        <v>0.11629955947136564</v>
      </c>
    </row>
    <row r="479" spans="1:12" x14ac:dyDescent="0.2">
      <c r="A479">
        <v>2002</v>
      </c>
      <c r="B479" t="s">
        <v>305</v>
      </c>
      <c r="C479" s="1" t="s">
        <v>188</v>
      </c>
      <c r="D479">
        <v>808</v>
      </c>
      <c r="E479">
        <v>374</v>
      </c>
      <c r="F479">
        <v>434</v>
      </c>
      <c r="G479">
        <v>7156</v>
      </c>
      <c r="H479">
        <v>7081</v>
      </c>
      <c r="I479">
        <v>14237</v>
      </c>
      <c r="J479" s="3">
        <f>Table1[[#This Row],[Totalt antal utrikes fodda]]/Table2[[#This Row],[Befolkning]]</f>
        <v>5.6753529535716794E-2</v>
      </c>
      <c r="K479" s="3">
        <f>(Table1[[#This Row],[Antal utrikes fodda man]]/Table1[[#This Row],[Antal man I kommunen]])</f>
        <v>5.2263834544438233E-2</v>
      </c>
      <c r="L479" s="3">
        <f>(Table1[[#This Row],[Antal utrikes fodda kvinnor]]/Table1[[#This Row],[Antal kvinnor I kommunen]])</f>
        <v>6.1290778138680981E-2</v>
      </c>
    </row>
    <row r="480" spans="1:12" x14ac:dyDescent="0.2">
      <c r="A480">
        <v>2002</v>
      </c>
      <c r="B480" t="s">
        <v>305</v>
      </c>
      <c r="C480" s="1" t="s">
        <v>189</v>
      </c>
      <c r="D480">
        <v>194</v>
      </c>
      <c r="E480">
        <v>106</v>
      </c>
      <c r="F480">
        <v>88</v>
      </c>
      <c r="G480">
        <v>2039</v>
      </c>
      <c r="H480">
        <v>2047</v>
      </c>
      <c r="I480">
        <v>4086</v>
      </c>
      <c r="J480" s="3">
        <f>Table1[[#This Row],[Totalt antal utrikes fodda]]/Table2[[#This Row],[Befolkning]]</f>
        <v>4.7479197258932938E-2</v>
      </c>
      <c r="K480" s="3">
        <f>(Table1[[#This Row],[Antal utrikes fodda man]]/Table1[[#This Row],[Antal man I kommunen]])</f>
        <v>5.1986267778322708E-2</v>
      </c>
      <c r="L480" s="3">
        <f>(Table1[[#This Row],[Antal utrikes fodda kvinnor]]/Table1[[#This Row],[Antal kvinnor I kommunen]])</f>
        <v>4.2989741084513922E-2</v>
      </c>
    </row>
    <row r="481" spans="1:12" x14ac:dyDescent="0.2">
      <c r="A481">
        <v>2002</v>
      </c>
      <c r="B481" t="s">
        <v>305</v>
      </c>
      <c r="C481" s="1" t="s">
        <v>190</v>
      </c>
      <c r="D481">
        <v>585</v>
      </c>
      <c r="E481">
        <v>267</v>
      </c>
      <c r="F481">
        <v>318</v>
      </c>
      <c r="G481">
        <v>5735</v>
      </c>
      <c r="H481">
        <v>5739</v>
      </c>
      <c r="I481">
        <v>11474</v>
      </c>
      <c r="J481" s="3">
        <f>Table1[[#This Row],[Totalt antal utrikes fodda]]/Table2[[#This Row],[Befolkning]]</f>
        <v>5.0984835279762941E-2</v>
      </c>
      <c r="K481" s="3">
        <f>(Table1[[#This Row],[Antal utrikes fodda man]]/Table1[[#This Row],[Antal man I kommunen]])</f>
        <v>4.6556233653007845E-2</v>
      </c>
      <c r="L481" s="3">
        <f>(Table1[[#This Row],[Antal utrikes fodda kvinnor]]/Table1[[#This Row],[Antal kvinnor I kommunen]])</f>
        <v>5.5410350235232622E-2</v>
      </c>
    </row>
    <row r="482" spans="1:12" x14ac:dyDescent="0.2">
      <c r="A482">
        <v>2002</v>
      </c>
      <c r="B482" t="s">
        <v>305</v>
      </c>
      <c r="C482" s="1" t="s">
        <v>191</v>
      </c>
      <c r="D482">
        <v>636</v>
      </c>
      <c r="E482">
        <v>312</v>
      </c>
      <c r="F482">
        <v>324</v>
      </c>
      <c r="G482">
        <v>4683</v>
      </c>
      <c r="H482">
        <v>4629</v>
      </c>
      <c r="I482">
        <v>9312</v>
      </c>
      <c r="J482" s="3">
        <f>Table1[[#This Row],[Totalt antal utrikes fodda]]/Table2[[#This Row],[Befolkning]]</f>
        <v>6.8298969072164942E-2</v>
      </c>
      <c r="K482" s="3">
        <f>(Table1[[#This Row],[Antal utrikes fodda man]]/Table1[[#This Row],[Antal man I kommunen]])</f>
        <v>6.6623959000640609E-2</v>
      </c>
      <c r="L482" s="3">
        <f>(Table1[[#This Row],[Antal utrikes fodda kvinnor]]/Table1[[#This Row],[Antal kvinnor I kommunen]])</f>
        <v>6.9993519118600134E-2</v>
      </c>
    </row>
    <row r="483" spans="1:12" x14ac:dyDescent="0.2">
      <c r="A483">
        <v>2002</v>
      </c>
      <c r="B483" t="s">
        <v>305</v>
      </c>
      <c r="C483" s="1" t="s">
        <v>192</v>
      </c>
      <c r="D483">
        <v>1307</v>
      </c>
      <c r="E483">
        <v>600</v>
      </c>
      <c r="F483">
        <v>707</v>
      </c>
      <c r="G483">
        <v>4908</v>
      </c>
      <c r="H483">
        <v>4835</v>
      </c>
      <c r="I483">
        <v>9743</v>
      </c>
      <c r="J483" s="3">
        <f>Table1[[#This Row],[Totalt antal utrikes fodda]]/Table2[[#This Row],[Befolkning]]</f>
        <v>0.13414759314379554</v>
      </c>
      <c r="K483" s="3">
        <f>(Table1[[#This Row],[Antal utrikes fodda man]]/Table1[[#This Row],[Antal man I kommunen]])</f>
        <v>0.12224938875305623</v>
      </c>
      <c r="L483" s="3">
        <f>(Table1[[#This Row],[Antal utrikes fodda kvinnor]]/Table1[[#This Row],[Antal kvinnor I kommunen]])</f>
        <v>0.14622543950361944</v>
      </c>
    </row>
    <row r="484" spans="1:12" x14ac:dyDescent="0.2">
      <c r="A484">
        <v>2002</v>
      </c>
      <c r="B484" t="s">
        <v>305</v>
      </c>
      <c r="C484" s="1" t="s">
        <v>193</v>
      </c>
      <c r="D484">
        <v>565</v>
      </c>
      <c r="E484">
        <v>237</v>
      </c>
      <c r="F484">
        <v>328</v>
      </c>
      <c r="G484">
        <v>6789</v>
      </c>
      <c r="H484">
        <v>6784</v>
      </c>
      <c r="I484">
        <v>13573</v>
      </c>
      <c r="J484" s="3">
        <f>Table1[[#This Row],[Totalt antal utrikes fodda]]/Table2[[#This Row],[Befolkning]]</f>
        <v>4.1626759006851838E-2</v>
      </c>
      <c r="K484" s="3">
        <f>(Table1[[#This Row],[Antal utrikes fodda man]]/Table1[[#This Row],[Antal man I kommunen]])</f>
        <v>3.4909412284577994E-2</v>
      </c>
      <c r="L484" s="3">
        <f>(Table1[[#This Row],[Antal utrikes fodda kvinnor]]/Table1[[#This Row],[Antal kvinnor I kommunen]])</f>
        <v>4.8349056603773588E-2</v>
      </c>
    </row>
    <row r="485" spans="1:12" x14ac:dyDescent="0.2">
      <c r="A485">
        <v>2002</v>
      </c>
      <c r="B485" t="s">
        <v>305</v>
      </c>
      <c r="C485" s="1" t="s">
        <v>194</v>
      </c>
      <c r="D485">
        <v>6374</v>
      </c>
      <c r="E485">
        <v>3000</v>
      </c>
      <c r="F485">
        <v>3374</v>
      </c>
      <c r="G485">
        <v>39429</v>
      </c>
      <c r="H485">
        <v>41505</v>
      </c>
      <c r="I485">
        <v>80934</v>
      </c>
      <c r="J485" s="3">
        <f>Table1[[#This Row],[Totalt antal utrikes fodda]]/Table2[[#This Row],[Befolkning]]</f>
        <v>7.8755529196629356E-2</v>
      </c>
      <c r="K485" s="3">
        <f>(Table1[[#This Row],[Antal utrikes fodda man]]/Table1[[#This Row],[Antal man I kommunen]])</f>
        <v>7.6086129498592406E-2</v>
      </c>
      <c r="L485" s="3">
        <f>(Table1[[#This Row],[Antal utrikes fodda kvinnor]]/Table1[[#This Row],[Antal kvinnor I kommunen]])</f>
        <v>8.1291410673412848E-2</v>
      </c>
    </row>
    <row r="486" spans="1:12" x14ac:dyDescent="0.2">
      <c r="A486">
        <v>2002</v>
      </c>
      <c r="B486" t="s">
        <v>305</v>
      </c>
      <c r="C486" s="1" t="s">
        <v>195</v>
      </c>
      <c r="D486">
        <v>1638</v>
      </c>
      <c r="E486">
        <v>796</v>
      </c>
      <c r="F486">
        <v>842</v>
      </c>
      <c r="G486">
        <v>11929</v>
      </c>
      <c r="H486">
        <v>12034</v>
      </c>
      <c r="I486">
        <v>23963</v>
      </c>
      <c r="J486" s="3">
        <f>Table1[[#This Row],[Totalt antal utrikes fodda]]/Table2[[#This Row],[Befolkning]]</f>
        <v>6.8355381212702918E-2</v>
      </c>
      <c r="K486" s="3">
        <f>(Table1[[#This Row],[Antal utrikes fodda man]]/Table1[[#This Row],[Antal man I kommunen]])</f>
        <v>6.6728141503898067E-2</v>
      </c>
      <c r="L486" s="3">
        <f>(Table1[[#This Row],[Antal utrikes fodda kvinnor]]/Table1[[#This Row],[Antal kvinnor I kommunen]])</f>
        <v>6.9968422802060823E-2</v>
      </c>
    </row>
    <row r="487" spans="1:12" x14ac:dyDescent="0.2">
      <c r="A487">
        <v>2002</v>
      </c>
      <c r="B487" t="s">
        <v>305</v>
      </c>
      <c r="C487" s="1" t="s">
        <v>196</v>
      </c>
      <c r="D487">
        <v>767</v>
      </c>
      <c r="E487">
        <v>364</v>
      </c>
      <c r="F487">
        <v>403</v>
      </c>
      <c r="G487">
        <v>5561</v>
      </c>
      <c r="H487">
        <v>5617</v>
      </c>
      <c r="I487">
        <v>11178</v>
      </c>
      <c r="J487" s="3">
        <f>Table1[[#This Row],[Totalt antal utrikes fodda]]/Table2[[#This Row],[Befolkning]]</f>
        <v>6.8616926104848805E-2</v>
      </c>
      <c r="K487" s="3">
        <f>(Table1[[#This Row],[Antal utrikes fodda man]]/Table1[[#This Row],[Antal man I kommunen]])</f>
        <v>6.5455853263801475E-2</v>
      </c>
      <c r="L487" s="3">
        <f>(Table1[[#This Row],[Antal utrikes fodda kvinnor]]/Table1[[#This Row],[Antal kvinnor I kommunen]])</f>
        <v>7.1746483888196544E-2</v>
      </c>
    </row>
    <row r="488" spans="1:12" x14ac:dyDescent="0.2">
      <c r="A488">
        <v>2002</v>
      </c>
      <c r="B488" t="s">
        <v>305</v>
      </c>
      <c r="C488" s="1" t="s">
        <v>197</v>
      </c>
      <c r="D488">
        <v>728</v>
      </c>
      <c r="E488">
        <v>346</v>
      </c>
      <c r="F488">
        <v>382</v>
      </c>
      <c r="G488">
        <v>6938</v>
      </c>
      <c r="H488">
        <v>6859</v>
      </c>
      <c r="I488">
        <v>13797</v>
      </c>
      <c r="J488" s="3">
        <f>Table1[[#This Row],[Totalt antal utrikes fodda]]/Table2[[#This Row],[Befolkning]]</f>
        <v>5.2765093860984269E-2</v>
      </c>
      <c r="K488" s="3">
        <f>(Table1[[#This Row],[Antal utrikes fodda man]]/Table1[[#This Row],[Antal man I kommunen]])</f>
        <v>4.9870279619486882E-2</v>
      </c>
      <c r="L488" s="3">
        <f>(Table1[[#This Row],[Antal utrikes fodda kvinnor]]/Table1[[#This Row],[Antal kvinnor I kommunen]])</f>
        <v>5.5693249744860764E-2</v>
      </c>
    </row>
    <row r="489" spans="1:12" x14ac:dyDescent="0.2">
      <c r="A489">
        <v>2002</v>
      </c>
      <c r="B489" t="s">
        <v>305</v>
      </c>
      <c r="C489" s="1" t="s">
        <v>198</v>
      </c>
      <c r="D489">
        <v>2036</v>
      </c>
      <c r="E489">
        <v>941</v>
      </c>
      <c r="F489">
        <v>1095</v>
      </c>
      <c r="G489">
        <v>12929</v>
      </c>
      <c r="H489">
        <v>13333</v>
      </c>
      <c r="I489">
        <v>26262</v>
      </c>
      <c r="J489" s="3">
        <f>Table1[[#This Row],[Totalt antal utrikes fodda]]/Table2[[#This Row],[Befolkning]]</f>
        <v>7.7526464092605288E-2</v>
      </c>
      <c r="K489" s="3">
        <f>(Table1[[#This Row],[Antal utrikes fodda man]]/Table1[[#This Row],[Antal man I kommunen]])</f>
        <v>7.2782117719854586E-2</v>
      </c>
      <c r="L489" s="3">
        <f>(Table1[[#This Row],[Antal utrikes fodda kvinnor]]/Table1[[#This Row],[Antal kvinnor I kommunen]])</f>
        <v>8.2127053176329415E-2</v>
      </c>
    </row>
    <row r="490" spans="1:12" x14ac:dyDescent="0.2">
      <c r="A490">
        <v>2002</v>
      </c>
      <c r="B490" t="s">
        <v>305</v>
      </c>
      <c r="C490" s="1" t="s">
        <v>199</v>
      </c>
      <c r="D490">
        <v>805</v>
      </c>
      <c r="E490">
        <v>393</v>
      </c>
      <c r="F490">
        <v>412</v>
      </c>
      <c r="G490">
        <v>8156</v>
      </c>
      <c r="H490">
        <v>8133</v>
      </c>
      <c r="I490">
        <v>16289</v>
      </c>
      <c r="J490" s="3">
        <f>Table1[[#This Row],[Totalt antal utrikes fodda]]/Table2[[#This Row],[Befolkning]]</f>
        <v>4.9419853889127632E-2</v>
      </c>
      <c r="K490" s="3">
        <f>(Table1[[#This Row],[Antal utrikes fodda man]]/Table1[[#This Row],[Antal man I kommunen]])</f>
        <v>4.8185384992643451E-2</v>
      </c>
      <c r="L490" s="3">
        <f>(Table1[[#This Row],[Antal utrikes fodda kvinnor]]/Table1[[#This Row],[Antal kvinnor I kommunen]])</f>
        <v>5.0657813844829709E-2</v>
      </c>
    </row>
    <row r="491" spans="1:12" x14ac:dyDescent="0.2">
      <c r="A491">
        <v>2002</v>
      </c>
      <c r="B491" t="s">
        <v>306</v>
      </c>
      <c r="C491" s="1" t="s">
        <v>200</v>
      </c>
      <c r="D491">
        <v>265</v>
      </c>
      <c r="E491">
        <v>127</v>
      </c>
      <c r="F491">
        <v>138</v>
      </c>
      <c r="G491">
        <v>3639</v>
      </c>
      <c r="H491">
        <v>3388</v>
      </c>
      <c r="I491">
        <v>7027</v>
      </c>
      <c r="J491" s="3">
        <f>Table1[[#This Row],[Totalt antal utrikes fodda]]/Table2[[#This Row],[Befolkning]]</f>
        <v>3.7711683506475024E-2</v>
      </c>
      <c r="K491" s="3">
        <f>(Table1[[#This Row],[Antal utrikes fodda man]]/Table1[[#This Row],[Antal man I kommunen]])</f>
        <v>3.4899697719153612E-2</v>
      </c>
      <c r="L491" s="3">
        <f>(Table1[[#This Row],[Antal utrikes fodda kvinnor]]/Table1[[#This Row],[Antal kvinnor I kommunen]])</f>
        <v>4.073199527744982E-2</v>
      </c>
    </row>
    <row r="492" spans="1:12" x14ac:dyDescent="0.2">
      <c r="A492">
        <v>2002</v>
      </c>
      <c r="B492" t="s">
        <v>306</v>
      </c>
      <c r="C492" s="1" t="s">
        <v>201</v>
      </c>
      <c r="D492">
        <v>725</v>
      </c>
      <c r="E492">
        <v>348</v>
      </c>
      <c r="F492">
        <v>377</v>
      </c>
      <c r="G492">
        <v>3282</v>
      </c>
      <c r="H492">
        <v>3189</v>
      </c>
      <c r="I492">
        <v>6471</v>
      </c>
      <c r="J492" s="3">
        <f>Table1[[#This Row],[Totalt antal utrikes fodda]]/Table2[[#This Row],[Befolkning]]</f>
        <v>0.11203832483387421</v>
      </c>
      <c r="K492" s="3">
        <f>(Table1[[#This Row],[Antal utrikes fodda man]]/Table1[[#This Row],[Antal man I kommunen]])</f>
        <v>0.10603290676416818</v>
      </c>
      <c r="L492" s="3">
        <f>(Table1[[#This Row],[Antal utrikes fodda kvinnor]]/Table1[[#This Row],[Antal kvinnor I kommunen]])</f>
        <v>0.11821887739103167</v>
      </c>
    </row>
    <row r="493" spans="1:12" x14ac:dyDescent="0.2">
      <c r="A493">
        <v>2002</v>
      </c>
      <c r="B493" t="s">
        <v>306</v>
      </c>
      <c r="C493" s="1" t="s">
        <v>202</v>
      </c>
      <c r="D493">
        <v>1150</v>
      </c>
      <c r="E493">
        <v>567</v>
      </c>
      <c r="F493">
        <v>583</v>
      </c>
      <c r="G493">
        <v>7906</v>
      </c>
      <c r="H493">
        <v>7745</v>
      </c>
      <c r="I493">
        <v>15651</v>
      </c>
      <c r="J493" s="3">
        <f>Table1[[#This Row],[Totalt antal utrikes fodda]]/Table2[[#This Row],[Befolkning]]</f>
        <v>7.3477733052201136E-2</v>
      </c>
      <c r="K493" s="3">
        <f>(Table1[[#This Row],[Antal utrikes fodda man]]/Table1[[#This Row],[Antal man I kommunen]])</f>
        <v>7.1717682772577784E-2</v>
      </c>
      <c r="L493" s="3">
        <f>(Table1[[#This Row],[Antal utrikes fodda kvinnor]]/Table1[[#This Row],[Antal kvinnor I kommunen]])</f>
        <v>7.5274370561652676E-2</v>
      </c>
    </row>
    <row r="494" spans="1:12" x14ac:dyDescent="0.2">
      <c r="A494">
        <v>2002</v>
      </c>
      <c r="B494" t="s">
        <v>306</v>
      </c>
      <c r="C494" s="1" t="s">
        <v>203</v>
      </c>
      <c r="D494">
        <v>907</v>
      </c>
      <c r="E494">
        <v>472</v>
      </c>
      <c r="F494">
        <v>435</v>
      </c>
      <c r="G494">
        <v>5295</v>
      </c>
      <c r="H494">
        <v>5011</v>
      </c>
      <c r="I494">
        <v>10306</v>
      </c>
      <c r="J494" s="3">
        <f>Table1[[#This Row],[Totalt antal utrikes fodda]]/Table2[[#This Row],[Befolkning]]</f>
        <v>8.8006986221618469E-2</v>
      </c>
      <c r="K494" s="3">
        <f>(Table1[[#This Row],[Antal utrikes fodda man]]/Table1[[#This Row],[Antal man I kommunen]])</f>
        <v>8.9140698772426821E-2</v>
      </c>
      <c r="L494" s="3">
        <f>(Table1[[#This Row],[Antal utrikes fodda kvinnor]]/Table1[[#This Row],[Antal kvinnor I kommunen]])</f>
        <v>8.6809020155657557E-2</v>
      </c>
    </row>
    <row r="495" spans="1:12" x14ac:dyDescent="0.2">
      <c r="A495">
        <v>2002</v>
      </c>
      <c r="B495" t="s">
        <v>306</v>
      </c>
      <c r="C495" s="1" t="s">
        <v>204</v>
      </c>
      <c r="D495">
        <v>964</v>
      </c>
      <c r="E495">
        <v>480</v>
      </c>
      <c r="F495">
        <v>484</v>
      </c>
      <c r="G495">
        <v>3902</v>
      </c>
      <c r="H495">
        <v>3892</v>
      </c>
      <c r="I495">
        <v>7794</v>
      </c>
      <c r="J495" s="3">
        <f>Table1[[#This Row],[Totalt antal utrikes fodda]]/Table2[[#This Row],[Befolkning]]</f>
        <v>0.12368488580959712</v>
      </c>
      <c r="K495" s="3">
        <f>(Table1[[#This Row],[Antal utrikes fodda man]]/Table1[[#This Row],[Antal man I kommunen]])</f>
        <v>0.12301383905689391</v>
      </c>
      <c r="L495" s="3">
        <f>(Table1[[#This Row],[Antal utrikes fodda kvinnor]]/Table1[[#This Row],[Antal kvinnor I kommunen]])</f>
        <v>0.12435765673175746</v>
      </c>
    </row>
    <row r="496" spans="1:12" x14ac:dyDescent="0.2">
      <c r="A496">
        <v>2002</v>
      </c>
      <c r="B496" t="s">
        <v>306</v>
      </c>
      <c r="C496" s="1" t="s">
        <v>205</v>
      </c>
      <c r="D496">
        <v>461</v>
      </c>
      <c r="E496">
        <v>221</v>
      </c>
      <c r="F496">
        <v>240</v>
      </c>
      <c r="G496">
        <v>2755</v>
      </c>
      <c r="H496">
        <v>2727</v>
      </c>
      <c r="I496">
        <v>5482</v>
      </c>
      <c r="J496" s="3">
        <f>Table1[[#This Row],[Totalt antal utrikes fodda]]/Table2[[#This Row],[Befolkning]]</f>
        <v>8.409339657059467E-2</v>
      </c>
      <c r="K496" s="3">
        <f>(Table1[[#This Row],[Antal utrikes fodda man]]/Table1[[#This Row],[Antal man I kommunen]])</f>
        <v>8.0217785843920142E-2</v>
      </c>
      <c r="L496" s="3">
        <f>(Table1[[#This Row],[Antal utrikes fodda kvinnor]]/Table1[[#This Row],[Antal kvinnor I kommunen]])</f>
        <v>8.8008800880088014E-2</v>
      </c>
    </row>
    <row r="497" spans="1:12" x14ac:dyDescent="0.2">
      <c r="A497">
        <v>2002</v>
      </c>
      <c r="B497" t="s">
        <v>306</v>
      </c>
      <c r="C497" s="1" t="s">
        <v>206</v>
      </c>
      <c r="D497">
        <v>15172</v>
      </c>
      <c r="E497">
        <v>7255</v>
      </c>
      <c r="F497">
        <v>7917</v>
      </c>
      <c r="G497">
        <v>60826</v>
      </c>
      <c r="H497">
        <v>64694</v>
      </c>
      <c r="I497">
        <v>125520</v>
      </c>
      <c r="J497" s="3">
        <f>Table1[[#This Row],[Totalt antal utrikes fodda]]/Table2[[#This Row],[Befolkning]]</f>
        <v>0.12087316762268961</v>
      </c>
      <c r="K497" s="3">
        <f>(Table1[[#This Row],[Antal utrikes fodda man]]/Table1[[#This Row],[Antal man I kommunen]])</f>
        <v>0.11927465228685102</v>
      </c>
      <c r="L497" s="3">
        <f>(Table1[[#This Row],[Antal utrikes fodda kvinnor]]/Table1[[#This Row],[Antal kvinnor I kommunen]])</f>
        <v>0.12237610906730145</v>
      </c>
    </row>
    <row r="498" spans="1:12" x14ac:dyDescent="0.2">
      <c r="A498">
        <v>2002</v>
      </c>
      <c r="B498" t="s">
        <v>306</v>
      </c>
      <c r="C498" s="1" t="s">
        <v>207</v>
      </c>
      <c r="D498">
        <v>1477</v>
      </c>
      <c r="E498">
        <v>674</v>
      </c>
      <c r="F498">
        <v>803</v>
      </c>
      <c r="G498">
        <v>9482</v>
      </c>
      <c r="H498">
        <v>9623</v>
      </c>
      <c r="I498">
        <v>19105</v>
      </c>
      <c r="J498" s="3">
        <f>Table1[[#This Row],[Totalt antal utrikes fodda]]/Table2[[#This Row],[Befolkning]]</f>
        <v>7.730960481549333E-2</v>
      </c>
      <c r="K498" s="3">
        <f>(Table1[[#This Row],[Antal utrikes fodda man]]/Table1[[#This Row],[Antal man I kommunen]])</f>
        <v>7.1082050200379665E-2</v>
      </c>
      <c r="L498" s="3">
        <f>(Table1[[#This Row],[Antal utrikes fodda kvinnor]]/Table1[[#This Row],[Antal kvinnor I kommunen]])</f>
        <v>8.3445910838615814E-2</v>
      </c>
    </row>
    <row r="499" spans="1:12" x14ac:dyDescent="0.2">
      <c r="A499">
        <v>2002</v>
      </c>
      <c r="B499" t="s">
        <v>306</v>
      </c>
      <c r="C499" s="1" t="s">
        <v>208</v>
      </c>
      <c r="D499">
        <v>508</v>
      </c>
      <c r="E499">
        <v>248</v>
      </c>
      <c r="F499">
        <v>260</v>
      </c>
      <c r="G499">
        <v>5722</v>
      </c>
      <c r="H499">
        <v>5727</v>
      </c>
      <c r="I499">
        <v>11449</v>
      </c>
      <c r="J499" s="3">
        <f>Table1[[#This Row],[Totalt antal utrikes fodda]]/Table2[[#This Row],[Befolkning]]</f>
        <v>4.4370687396279154E-2</v>
      </c>
      <c r="K499" s="3">
        <f>(Table1[[#This Row],[Antal utrikes fodda man]]/Table1[[#This Row],[Antal man I kommunen]])</f>
        <v>4.3341488989863682E-2</v>
      </c>
      <c r="L499" s="3">
        <f>(Table1[[#This Row],[Antal utrikes fodda kvinnor]]/Table1[[#This Row],[Antal kvinnor I kommunen]])</f>
        <v>4.5398987253361271E-2</v>
      </c>
    </row>
    <row r="500" spans="1:12" x14ac:dyDescent="0.2">
      <c r="A500">
        <v>2002</v>
      </c>
      <c r="B500" t="s">
        <v>306</v>
      </c>
      <c r="C500" s="1" t="s">
        <v>209</v>
      </c>
      <c r="D500">
        <v>3197</v>
      </c>
      <c r="E500">
        <v>1596</v>
      </c>
      <c r="F500">
        <v>1601</v>
      </c>
      <c r="G500">
        <v>15118</v>
      </c>
      <c r="H500">
        <v>15482</v>
      </c>
      <c r="I500">
        <v>30600</v>
      </c>
      <c r="J500" s="3">
        <f>Table1[[#This Row],[Totalt antal utrikes fodda]]/Table2[[#This Row],[Befolkning]]</f>
        <v>0.10447712418300653</v>
      </c>
      <c r="K500" s="3">
        <f>(Table1[[#This Row],[Antal utrikes fodda man]]/Table1[[#This Row],[Antal man I kommunen]])</f>
        <v>0.10556951977774838</v>
      </c>
      <c r="L500" s="3">
        <f>(Table1[[#This Row],[Antal utrikes fodda kvinnor]]/Table1[[#This Row],[Antal kvinnor I kommunen]])</f>
        <v>0.10341041209146105</v>
      </c>
    </row>
    <row r="501" spans="1:12" x14ac:dyDescent="0.2">
      <c r="A501">
        <v>2002</v>
      </c>
      <c r="B501" t="s">
        <v>306</v>
      </c>
      <c r="C501" s="1" t="s">
        <v>210</v>
      </c>
      <c r="D501">
        <v>754</v>
      </c>
      <c r="E501">
        <v>342</v>
      </c>
      <c r="F501">
        <v>412</v>
      </c>
      <c r="G501">
        <v>5202</v>
      </c>
      <c r="H501">
        <v>5313</v>
      </c>
      <c r="I501">
        <v>10515</v>
      </c>
      <c r="J501" s="3">
        <f>Table1[[#This Row],[Totalt antal utrikes fodda]]/Table2[[#This Row],[Befolkning]]</f>
        <v>7.1707085116500244E-2</v>
      </c>
      <c r="K501" s="3">
        <f>(Table1[[#This Row],[Antal utrikes fodda man]]/Table1[[#This Row],[Antal man I kommunen]])</f>
        <v>6.5743944636678195E-2</v>
      </c>
      <c r="L501" s="3">
        <f>(Table1[[#This Row],[Antal utrikes fodda kvinnor]]/Table1[[#This Row],[Antal kvinnor I kommunen]])</f>
        <v>7.7545642763034064E-2</v>
      </c>
    </row>
    <row r="502" spans="1:12" x14ac:dyDescent="0.2">
      <c r="A502">
        <v>2002</v>
      </c>
      <c r="B502" t="s">
        <v>306</v>
      </c>
      <c r="C502" s="1" t="s">
        <v>211</v>
      </c>
      <c r="D502">
        <v>1881</v>
      </c>
      <c r="E502">
        <v>868</v>
      </c>
      <c r="F502">
        <v>1013</v>
      </c>
      <c r="G502">
        <v>11834</v>
      </c>
      <c r="H502">
        <v>11658</v>
      </c>
      <c r="I502">
        <v>23492</v>
      </c>
      <c r="J502" s="3">
        <f>Table1[[#This Row],[Totalt antal utrikes fodda]]/Table2[[#This Row],[Befolkning]]</f>
        <v>8.0069810999489191E-2</v>
      </c>
      <c r="K502" s="3">
        <f>(Table1[[#This Row],[Antal utrikes fodda man]]/Table1[[#This Row],[Antal man I kommunen]])</f>
        <v>7.3347980395470677E-2</v>
      </c>
      <c r="L502" s="3">
        <f>(Table1[[#This Row],[Antal utrikes fodda kvinnor]]/Table1[[#This Row],[Antal kvinnor I kommunen]])</f>
        <v>8.6893120603877161E-2</v>
      </c>
    </row>
    <row r="503" spans="1:12" x14ac:dyDescent="0.2">
      <c r="A503">
        <v>2002</v>
      </c>
      <c r="B503" t="s">
        <v>307</v>
      </c>
      <c r="C503" s="1" t="s">
        <v>212</v>
      </c>
      <c r="D503">
        <v>619</v>
      </c>
      <c r="E503">
        <v>302</v>
      </c>
      <c r="F503">
        <v>317</v>
      </c>
      <c r="G503">
        <v>2433</v>
      </c>
      <c r="H503">
        <v>2352</v>
      </c>
      <c r="I503">
        <v>4785</v>
      </c>
      <c r="J503" s="3">
        <f>Table1[[#This Row],[Totalt antal utrikes fodda]]/Table2[[#This Row],[Befolkning]]</f>
        <v>0.12936259143155696</v>
      </c>
      <c r="K503" s="3">
        <f>(Table1[[#This Row],[Antal utrikes fodda man]]/Table1[[#This Row],[Antal man I kommunen]])</f>
        <v>0.12412659268392931</v>
      </c>
      <c r="L503" s="3">
        <f>(Table1[[#This Row],[Antal utrikes fodda kvinnor]]/Table1[[#This Row],[Antal kvinnor I kommunen]])</f>
        <v>0.13477891156462585</v>
      </c>
    </row>
    <row r="504" spans="1:12" x14ac:dyDescent="0.2">
      <c r="A504">
        <v>2002</v>
      </c>
      <c r="B504" t="s">
        <v>307</v>
      </c>
      <c r="C504" s="1" t="s">
        <v>213</v>
      </c>
      <c r="D504">
        <v>1826</v>
      </c>
      <c r="E504">
        <v>914</v>
      </c>
      <c r="F504">
        <v>912</v>
      </c>
      <c r="G504">
        <v>5192</v>
      </c>
      <c r="H504">
        <v>5015</v>
      </c>
      <c r="I504">
        <v>10207</v>
      </c>
      <c r="J504" s="3">
        <f>Table1[[#This Row],[Totalt antal utrikes fodda]]/Table2[[#This Row],[Befolkning]]</f>
        <v>0.17889683550504556</v>
      </c>
      <c r="K504" s="3">
        <f>(Table1[[#This Row],[Antal utrikes fodda man]]/Table1[[#This Row],[Antal man I kommunen]])</f>
        <v>0.17604006163328198</v>
      </c>
      <c r="L504" s="3">
        <f>(Table1[[#This Row],[Antal utrikes fodda kvinnor]]/Table1[[#This Row],[Antal kvinnor I kommunen]])</f>
        <v>0.1818544366899302</v>
      </c>
    </row>
    <row r="505" spans="1:12" x14ac:dyDescent="0.2">
      <c r="A505">
        <v>2002</v>
      </c>
      <c r="B505" t="s">
        <v>307</v>
      </c>
      <c r="C505" s="1" t="s">
        <v>214</v>
      </c>
      <c r="D505">
        <v>872</v>
      </c>
      <c r="E505">
        <v>410</v>
      </c>
      <c r="F505">
        <v>462</v>
      </c>
      <c r="G505">
        <v>4146</v>
      </c>
      <c r="H505">
        <v>4076</v>
      </c>
      <c r="I505">
        <v>8222</v>
      </c>
      <c r="J505" s="3">
        <f>Table1[[#This Row],[Totalt antal utrikes fodda]]/Table2[[#This Row],[Befolkning]]</f>
        <v>0.10605692045730966</v>
      </c>
      <c r="K505" s="3">
        <f>(Table1[[#This Row],[Antal utrikes fodda man]]/Table1[[#This Row],[Antal man I kommunen]])</f>
        <v>9.8890496864447661E-2</v>
      </c>
      <c r="L505" s="3">
        <f>(Table1[[#This Row],[Antal utrikes fodda kvinnor]]/Table1[[#This Row],[Antal kvinnor I kommunen]])</f>
        <v>0.11334641805691854</v>
      </c>
    </row>
    <row r="506" spans="1:12" x14ac:dyDescent="0.2">
      <c r="A506">
        <v>2002</v>
      </c>
      <c r="B506" t="s">
        <v>307</v>
      </c>
      <c r="C506" s="1" t="s">
        <v>215</v>
      </c>
      <c r="D506">
        <v>2436</v>
      </c>
      <c r="E506">
        <v>1210</v>
      </c>
      <c r="F506">
        <v>1226</v>
      </c>
      <c r="G506">
        <v>7476</v>
      </c>
      <c r="H506">
        <v>7510</v>
      </c>
      <c r="I506">
        <v>14986</v>
      </c>
      <c r="J506" s="3">
        <f>Table1[[#This Row],[Totalt antal utrikes fodda]]/Table2[[#This Row],[Befolkning]]</f>
        <v>0.16255171493393833</v>
      </c>
      <c r="K506" s="3">
        <f>(Table1[[#This Row],[Antal utrikes fodda man]]/Table1[[#This Row],[Antal man I kommunen]])</f>
        <v>0.16185125735687533</v>
      </c>
      <c r="L506" s="3">
        <f>(Table1[[#This Row],[Antal utrikes fodda kvinnor]]/Table1[[#This Row],[Antal kvinnor I kommunen]])</f>
        <v>0.16324900133155792</v>
      </c>
    </row>
    <row r="507" spans="1:12" x14ac:dyDescent="0.2">
      <c r="A507">
        <v>2002</v>
      </c>
      <c r="B507" t="s">
        <v>307</v>
      </c>
      <c r="C507" s="1" t="s">
        <v>216</v>
      </c>
      <c r="D507">
        <v>513</v>
      </c>
      <c r="E507">
        <v>233</v>
      </c>
      <c r="F507">
        <v>280</v>
      </c>
      <c r="G507">
        <v>2961</v>
      </c>
      <c r="H507">
        <v>2915</v>
      </c>
      <c r="I507">
        <v>5876</v>
      </c>
      <c r="J507" s="3">
        <f>Table1[[#This Row],[Totalt antal utrikes fodda]]/Table2[[#This Row],[Befolkning]]</f>
        <v>8.7304288631722266E-2</v>
      </c>
      <c r="K507" s="3">
        <f>(Table1[[#This Row],[Antal utrikes fodda man]]/Table1[[#This Row],[Antal man I kommunen]])</f>
        <v>7.8689631881121241E-2</v>
      </c>
      <c r="L507" s="3">
        <f>(Table1[[#This Row],[Antal utrikes fodda kvinnor]]/Table1[[#This Row],[Antal kvinnor I kommunen]])</f>
        <v>9.6054888507718691E-2</v>
      </c>
    </row>
    <row r="508" spans="1:12" x14ac:dyDescent="0.2">
      <c r="A508">
        <v>2002</v>
      </c>
      <c r="B508" t="s">
        <v>307</v>
      </c>
      <c r="C508" s="1" t="s">
        <v>217</v>
      </c>
      <c r="D508">
        <v>19712</v>
      </c>
      <c r="E508">
        <v>9390</v>
      </c>
      <c r="F508">
        <v>10322</v>
      </c>
      <c r="G508">
        <v>63721</v>
      </c>
      <c r="H508">
        <v>65181</v>
      </c>
      <c r="I508">
        <v>128902</v>
      </c>
      <c r="J508" s="3">
        <f>Table1[[#This Row],[Totalt antal utrikes fodda]]/Table2[[#This Row],[Befolkning]]</f>
        <v>0.15292237513770152</v>
      </c>
      <c r="K508" s="3">
        <f>(Table1[[#This Row],[Antal utrikes fodda man]]/Table1[[#This Row],[Antal man I kommunen]])</f>
        <v>0.14736115252428555</v>
      </c>
      <c r="L508" s="3">
        <f>(Table1[[#This Row],[Antal utrikes fodda kvinnor]]/Table1[[#This Row],[Antal kvinnor I kommunen]])</f>
        <v>0.15835903100596799</v>
      </c>
    </row>
    <row r="509" spans="1:12" x14ac:dyDescent="0.2">
      <c r="A509">
        <v>2002</v>
      </c>
      <c r="B509" t="s">
        <v>307</v>
      </c>
      <c r="C509" s="1" t="s">
        <v>218</v>
      </c>
      <c r="D509">
        <v>1670</v>
      </c>
      <c r="E509">
        <v>791</v>
      </c>
      <c r="F509">
        <v>879</v>
      </c>
      <c r="G509">
        <v>10721</v>
      </c>
      <c r="H509">
        <v>10942</v>
      </c>
      <c r="I509">
        <v>21663</v>
      </c>
      <c r="J509" s="3">
        <f>Table1[[#This Row],[Totalt antal utrikes fodda]]/Table2[[#This Row],[Befolkning]]</f>
        <v>7.7089969071689052E-2</v>
      </c>
      <c r="K509" s="3">
        <f>(Table1[[#This Row],[Antal utrikes fodda man]]/Table1[[#This Row],[Antal man I kommunen]])</f>
        <v>7.3780430929950569E-2</v>
      </c>
      <c r="L509" s="3">
        <f>(Table1[[#This Row],[Antal utrikes fodda kvinnor]]/Table1[[#This Row],[Antal kvinnor I kommunen]])</f>
        <v>8.0332663132882468E-2</v>
      </c>
    </row>
    <row r="510" spans="1:12" x14ac:dyDescent="0.2">
      <c r="A510">
        <v>2002</v>
      </c>
      <c r="B510" t="s">
        <v>307</v>
      </c>
      <c r="C510" s="1" t="s">
        <v>219</v>
      </c>
      <c r="D510">
        <v>2001</v>
      </c>
      <c r="E510">
        <v>952</v>
      </c>
      <c r="F510">
        <v>1049</v>
      </c>
      <c r="G510">
        <v>6129</v>
      </c>
      <c r="H510">
        <v>6196</v>
      </c>
      <c r="I510">
        <v>12325</v>
      </c>
      <c r="J510" s="3">
        <f>Table1[[#This Row],[Totalt antal utrikes fodda]]/Table2[[#This Row],[Befolkning]]</f>
        <v>0.16235294117647059</v>
      </c>
      <c r="K510" s="3">
        <f>(Table1[[#This Row],[Antal utrikes fodda man]]/Table1[[#This Row],[Antal man I kommunen]])</f>
        <v>0.15532713330070158</v>
      </c>
      <c r="L510" s="3">
        <f>(Table1[[#This Row],[Antal utrikes fodda kvinnor]]/Table1[[#This Row],[Antal kvinnor I kommunen]])</f>
        <v>0.16930277598450613</v>
      </c>
    </row>
    <row r="511" spans="1:12" x14ac:dyDescent="0.2">
      <c r="A511">
        <v>2002</v>
      </c>
      <c r="B511" t="s">
        <v>307</v>
      </c>
      <c r="C511" s="1" t="s">
        <v>220</v>
      </c>
      <c r="D511">
        <v>3467</v>
      </c>
      <c r="E511">
        <v>1689</v>
      </c>
      <c r="F511">
        <v>1778</v>
      </c>
      <c r="G511">
        <v>12342</v>
      </c>
      <c r="H511">
        <v>12305</v>
      </c>
      <c r="I511">
        <v>24647</v>
      </c>
      <c r="J511" s="3">
        <f>Table1[[#This Row],[Totalt antal utrikes fodda]]/Table2[[#This Row],[Befolkning]]</f>
        <v>0.14066620684058911</v>
      </c>
      <c r="K511" s="3">
        <f>(Table1[[#This Row],[Antal utrikes fodda man]]/Table1[[#This Row],[Antal man I kommunen]])</f>
        <v>0.13684978123480798</v>
      </c>
      <c r="L511" s="3">
        <f>(Table1[[#This Row],[Antal utrikes fodda kvinnor]]/Table1[[#This Row],[Antal kvinnor I kommunen]])</f>
        <v>0.14449410808614385</v>
      </c>
    </row>
    <row r="512" spans="1:12" x14ac:dyDescent="0.2">
      <c r="A512">
        <v>2002</v>
      </c>
      <c r="B512" t="s">
        <v>307</v>
      </c>
      <c r="C512" s="1" t="s">
        <v>221</v>
      </c>
      <c r="D512">
        <v>1019</v>
      </c>
      <c r="E512">
        <v>460</v>
      </c>
      <c r="F512">
        <v>559</v>
      </c>
      <c r="G512">
        <v>6759</v>
      </c>
      <c r="H512">
        <v>6815</v>
      </c>
      <c r="I512">
        <v>13574</v>
      </c>
      <c r="J512" s="3">
        <f>Table1[[#This Row],[Totalt antal utrikes fodda]]/Table2[[#This Row],[Befolkning]]</f>
        <v>7.5069986739354652E-2</v>
      </c>
      <c r="K512" s="3">
        <f>(Table1[[#This Row],[Antal utrikes fodda man]]/Table1[[#This Row],[Antal man I kommunen]])</f>
        <v>6.8057404941559402E-2</v>
      </c>
      <c r="L512" s="3">
        <f>(Table1[[#This Row],[Antal utrikes fodda kvinnor]]/Table1[[#This Row],[Antal kvinnor I kommunen]])</f>
        <v>8.2024944974321348E-2</v>
      </c>
    </row>
    <row r="513" spans="1:12" x14ac:dyDescent="0.2">
      <c r="A513">
        <v>2002</v>
      </c>
      <c r="B513" t="s">
        <v>308</v>
      </c>
      <c r="C513" s="1" t="s">
        <v>222</v>
      </c>
      <c r="D513">
        <v>262</v>
      </c>
      <c r="E513">
        <v>110</v>
      </c>
      <c r="F513">
        <v>152</v>
      </c>
      <c r="G513">
        <v>3656</v>
      </c>
      <c r="H513">
        <v>3579</v>
      </c>
      <c r="I513">
        <v>7235</v>
      </c>
      <c r="J513" s="3">
        <f>Table1[[#This Row],[Totalt antal utrikes fodda]]/Table2[[#This Row],[Befolkning]]</f>
        <v>3.621285418106427E-2</v>
      </c>
      <c r="K513" s="3">
        <f>(Table1[[#This Row],[Antal utrikes fodda man]]/Table1[[#This Row],[Antal man I kommunen]])</f>
        <v>3.0087527352297593E-2</v>
      </c>
      <c r="L513" s="3">
        <f>(Table1[[#This Row],[Antal utrikes fodda kvinnor]]/Table1[[#This Row],[Antal kvinnor I kommunen]])</f>
        <v>4.246996367700475E-2</v>
      </c>
    </row>
    <row r="514" spans="1:12" x14ac:dyDescent="0.2">
      <c r="A514">
        <v>2002</v>
      </c>
      <c r="B514" t="s">
        <v>308</v>
      </c>
      <c r="C514" s="1" t="s">
        <v>223</v>
      </c>
      <c r="D514">
        <v>535</v>
      </c>
      <c r="E514">
        <v>202</v>
      </c>
      <c r="F514">
        <v>333</v>
      </c>
      <c r="G514">
        <v>5386</v>
      </c>
      <c r="H514">
        <v>5207</v>
      </c>
      <c r="I514">
        <v>10593</v>
      </c>
      <c r="J514" s="3">
        <f>Table1[[#This Row],[Totalt antal utrikes fodda]]/Table2[[#This Row],[Befolkning]]</f>
        <v>5.0505050505050504E-2</v>
      </c>
      <c r="K514" s="3">
        <f>(Table1[[#This Row],[Antal utrikes fodda man]]/Table1[[#This Row],[Antal man I kommunen]])</f>
        <v>3.7504641663572223E-2</v>
      </c>
      <c r="L514" s="3">
        <f>(Table1[[#This Row],[Antal utrikes fodda kvinnor]]/Table1[[#This Row],[Antal kvinnor I kommunen]])</f>
        <v>6.3952371807182634E-2</v>
      </c>
    </row>
    <row r="515" spans="1:12" x14ac:dyDescent="0.2">
      <c r="A515">
        <v>2002</v>
      </c>
      <c r="B515" t="s">
        <v>308</v>
      </c>
      <c r="C515" s="1" t="s">
        <v>224</v>
      </c>
      <c r="D515">
        <v>505</v>
      </c>
      <c r="E515">
        <v>264</v>
      </c>
      <c r="F515">
        <v>241</v>
      </c>
      <c r="G515">
        <v>5096</v>
      </c>
      <c r="H515">
        <v>4912</v>
      </c>
      <c r="I515">
        <v>10008</v>
      </c>
      <c r="J515" s="3">
        <f>Table1[[#This Row],[Totalt antal utrikes fodda]]/Table2[[#This Row],[Befolkning]]</f>
        <v>5.0459632294164669E-2</v>
      </c>
      <c r="K515" s="3">
        <f>(Table1[[#This Row],[Antal utrikes fodda man]]/Table1[[#This Row],[Antal man I kommunen]])</f>
        <v>5.1805337519623233E-2</v>
      </c>
      <c r="L515" s="3">
        <f>(Table1[[#This Row],[Antal utrikes fodda kvinnor]]/Table1[[#This Row],[Antal kvinnor I kommunen]])</f>
        <v>4.9063517915309447E-2</v>
      </c>
    </row>
    <row r="516" spans="1:12" x14ac:dyDescent="0.2">
      <c r="A516">
        <v>2002</v>
      </c>
      <c r="B516" t="s">
        <v>308</v>
      </c>
      <c r="C516" s="1" t="s">
        <v>225</v>
      </c>
      <c r="D516">
        <v>665</v>
      </c>
      <c r="E516">
        <v>308</v>
      </c>
      <c r="F516">
        <v>357</v>
      </c>
      <c r="G516">
        <v>7568</v>
      </c>
      <c r="H516">
        <v>7733</v>
      </c>
      <c r="I516">
        <v>15301</v>
      </c>
      <c r="J516" s="3">
        <f>Table1[[#This Row],[Totalt antal utrikes fodda]]/Table2[[#This Row],[Befolkning]]</f>
        <v>4.3461211685510752E-2</v>
      </c>
      <c r="K516" s="3">
        <f>(Table1[[#This Row],[Antal utrikes fodda man]]/Table1[[#This Row],[Antal man I kommunen]])</f>
        <v>4.0697674418604654E-2</v>
      </c>
      <c r="L516" s="3">
        <f>(Table1[[#This Row],[Antal utrikes fodda kvinnor]]/Table1[[#This Row],[Antal kvinnor I kommunen]])</f>
        <v>4.6165783007888268E-2</v>
      </c>
    </row>
    <row r="517" spans="1:12" x14ac:dyDescent="0.2">
      <c r="A517">
        <v>2002</v>
      </c>
      <c r="B517" t="s">
        <v>308</v>
      </c>
      <c r="C517" s="1" t="s">
        <v>226</v>
      </c>
      <c r="D517">
        <v>393</v>
      </c>
      <c r="E517">
        <v>175</v>
      </c>
      <c r="F517">
        <v>218</v>
      </c>
      <c r="G517">
        <v>5386</v>
      </c>
      <c r="H517">
        <v>5512</v>
      </c>
      <c r="I517">
        <v>10898</v>
      </c>
      <c r="J517" s="3">
        <f>Table1[[#This Row],[Totalt antal utrikes fodda]]/Table2[[#This Row],[Befolkning]]</f>
        <v>3.6061662690401911E-2</v>
      </c>
      <c r="K517" s="3">
        <f>(Table1[[#This Row],[Antal utrikes fodda man]]/Table1[[#This Row],[Antal man I kommunen]])</f>
        <v>3.2491645005569995E-2</v>
      </c>
      <c r="L517" s="3">
        <f>(Table1[[#This Row],[Antal utrikes fodda kvinnor]]/Table1[[#This Row],[Antal kvinnor I kommunen]])</f>
        <v>3.9550072568940491E-2</v>
      </c>
    </row>
    <row r="518" spans="1:12" x14ac:dyDescent="0.2">
      <c r="A518">
        <v>2002</v>
      </c>
      <c r="B518" t="s">
        <v>308</v>
      </c>
      <c r="C518" s="1" t="s">
        <v>227</v>
      </c>
      <c r="D518">
        <v>289</v>
      </c>
      <c r="E518">
        <v>129</v>
      </c>
      <c r="F518">
        <v>160</v>
      </c>
      <c r="G518">
        <v>3492</v>
      </c>
      <c r="H518">
        <v>3523</v>
      </c>
      <c r="I518">
        <v>7015</v>
      </c>
      <c r="J518" s="3">
        <f>Table1[[#This Row],[Totalt antal utrikes fodda]]/Table2[[#This Row],[Befolkning]]</f>
        <v>4.1197434069850318E-2</v>
      </c>
      <c r="K518" s="3">
        <f>(Table1[[#This Row],[Antal utrikes fodda man]]/Table1[[#This Row],[Antal man I kommunen]])</f>
        <v>3.6941580756013746E-2</v>
      </c>
      <c r="L518" s="3">
        <f>(Table1[[#This Row],[Antal utrikes fodda kvinnor]]/Table1[[#This Row],[Antal kvinnor I kommunen]])</f>
        <v>4.5415838773772352E-2</v>
      </c>
    </row>
    <row r="519" spans="1:12" x14ac:dyDescent="0.2">
      <c r="A519">
        <v>2002</v>
      </c>
      <c r="B519" t="s">
        <v>308</v>
      </c>
      <c r="C519" s="1" t="s">
        <v>228</v>
      </c>
      <c r="D519">
        <v>238</v>
      </c>
      <c r="E519">
        <v>93</v>
      </c>
      <c r="F519">
        <v>145</v>
      </c>
      <c r="G519">
        <v>3850</v>
      </c>
      <c r="H519">
        <v>3767</v>
      </c>
      <c r="I519">
        <v>7617</v>
      </c>
      <c r="J519" s="3">
        <f>Table1[[#This Row],[Totalt antal utrikes fodda]]/Table2[[#This Row],[Befolkning]]</f>
        <v>3.1245897334908755E-2</v>
      </c>
      <c r="K519" s="3">
        <f>(Table1[[#This Row],[Antal utrikes fodda man]]/Table1[[#This Row],[Antal man I kommunen]])</f>
        <v>2.4155844155844156E-2</v>
      </c>
      <c r="L519" s="3">
        <f>(Table1[[#This Row],[Antal utrikes fodda kvinnor]]/Table1[[#This Row],[Antal kvinnor I kommunen]])</f>
        <v>3.8492168834616404E-2</v>
      </c>
    </row>
    <row r="520" spans="1:12" x14ac:dyDescent="0.2">
      <c r="A520">
        <v>2002</v>
      </c>
      <c r="B520" t="s">
        <v>308</v>
      </c>
      <c r="C520" s="1" t="s">
        <v>229</v>
      </c>
      <c r="D520">
        <v>817</v>
      </c>
      <c r="E520">
        <v>395</v>
      </c>
      <c r="F520">
        <v>422</v>
      </c>
      <c r="G520">
        <v>5620</v>
      </c>
      <c r="H520">
        <v>5537</v>
      </c>
      <c r="I520">
        <v>11157</v>
      </c>
      <c r="J520" s="3">
        <f>Table1[[#This Row],[Totalt antal utrikes fodda]]/Table2[[#This Row],[Befolkning]]</f>
        <v>7.3227570135341036E-2</v>
      </c>
      <c r="K520" s="3">
        <f>(Table1[[#This Row],[Antal utrikes fodda man]]/Table1[[#This Row],[Antal man I kommunen]])</f>
        <v>7.0284697508896793E-2</v>
      </c>
      <c r="L520" s="3">
        <f>(Table1[[#This Row],[Antal utrikes fodda kvinnor]]/Table1[[#This Row],[Antal kvinnor I kommunen]])</f>
        <v>7.6214556619107823E-2</v>
      </c>
    </row>
    <row r="521" spans="1:12" x14ac:dyDescent="0.2">
      <c r="A521">
        <v>2002</v>
      </c>
      <c r="B521" t="s">
        <v>308</v>
      </c>
      <c r="C521" s="1" t="s">
        <v>230</v>
      </c>
      <c r="D521">
        <v>759</v>
      </c>
      <c r="E521">
        <v>349</v>
      </c>
      <c r="F521">
        <v>410</v>
      </c>
      <c r="G521">
        <v>9972</v>
      </c>
      <c r="H521">
        <v>10052</v>
      </c>
      <c r="I521">
        <v>20024</v>
      </c>
      <c r="J521" s="3">
        <f>Table1[[#This Row],[Totalt antal utrikes fodda]]/Table2[[#This Row],[Befolkning]]</f>
        <v>3.7904514582500999E-2</v>
      </c>
      <c r="K521" s="3">
        <f>(Table1[[#This Row],[Antal utrikes fodda man]]/Table1[[#This Row],[Antal man I kommunen]])</f>
        <v>3.499799438427597E-2</v>
      </c>
      <c r="L521" s="3">
        <f>(Table1[[#This Row],[Antal utrikes fodda kvinnor]]/Table1[[#This Row],[Antal kvinnor I kommunen]])</f>
        <v>4.0787902904894549E-2</v>
      </c>
    </row>
    <row r="522" spans="1:12" x14ac:dyDescent="0.2">
      <c r="A522">
        <v>2002</v>
      </c>
      <c r="B522" t="s">
        <v>308</v>
      </c>
      <c r="C522" s="1" t="s">
        <v>231</v>
      </c>
      <c r="D522">
        <v>3355</v>
      </c>
      <c r="E522">
        <v>1579</v>
      </c>
      <c r="F522">
        <v>1776</v>
      </c>
      <c r="G522">
        <v>26901</v>
      </c>
      <c r="H522">
        <v>27940</v>
      </c>
      <c r="I522">
        <v>54841</v>
      </c>
      <c r="J522" s="3">
        <f>Table1[[#This Row],[Totalt antal utrikes fodda]]/Table2[[#This Row],[Befolkning]]</f>
        <v>6.1176856731277693E-2</v>
      </c>
      <c r="K522" s="3">
        <f>(Table1[[#This Row],[Antal utrikes fodda man]]/Table1[[#This Row],[Antal man I kommunen]])</f>
        <v>5.8696702724805767E-2</v>
      </c>
      <c r="L522" s="3">
        <f>(Table1[[#This Row],[Antal utrikes fodda kvinnor]]/Table1[[#This Row],[Antal kvinnor I kommunen]])</f>
        <v>6.356478167501789E-2</v>
      </c>
    </row>
    <row r="523" spans="1:12" x14ac:dyDescent="0.2">
      <c r="A523">
        <v>2002</v>
      </c>
      <c r="B523" t="s">
        <v>308</v>
      </c>
      <c r="C523" s="1" t="s">
        <v>232</v>
      </c>
      <c r="D523">
        <v>4114</v>
      </c>
      <c r="E523">
        <v>2065</v>
      </c>
      <c r="F523">
        <v>2049</v>
      </c>
      <c r="G523">
        <v>23592</v>
      </c>
      <c r="H523">
        <v>23457</v>
      </c>
      <c r="I523">
        <v>47049</v>
      </c>
      <c r="J523" s="3">
        <f>Table1[[#This Row],[Totalt antal utrikes fodda]]/Table2[[#This Row],[Befolkning]]</f>
        <v>8.7440753257242446E-2</v>
      </c>
      <c r="K523" s="3">
        <f>(Table1[[#This Row],[Antal utrikes fodda man]]/Table1[[#This Row],[Antal man I kommunen]])</f>
        <v>8.7529671074940654E-2</v>
      </c>
      <c r="L523" s="3">
        <f>(Table1[[#This Row],[Antal utrikes fodda kvinnor]]/Table1[[#This Row],[Antal kvinnor I kommunen]])</f>
        <v>8.735132369868269E-2</v>
      </c>
    </row>
    <row r="524" spans="1:12" x14ac:dyDescent="0.2">
      <c r="A524">
        <v>2002</v>
      </c>
      <c r="B524" t="s">
        <v>308</v>
      </c>
      <c r="C524" s="1" t="s">
        <v>233</v>
      </c>
      <c r="D524">
        <v>475</v>
      </c>
      <c r="E524">
        <v>204</v>
      </c>
      <c r="F524">
        <v>271</v>
      </c>
      <c r="G524">
        <v>5577</v>
      </c>
      <c r="H524">
        <v>5466</v>
      </c>
      <c r="I524">
        <v>11043</v>
      </c>
      <c r="J524" s="3">
        <f>Table1[[#This Row],[Totalt antal utrikes fodda]]/Table2[[#This Row],[Befolkning]]</f>
        <v>4.3013673820519786E-2</v>
      </c>
      <c r="K524" s="3">
        <f>(Table1[[#This Row],[Antal utrikes fodda man]]/Table1[[#This Row],[Antal man I kommunen]])</f>
        <v>3.6578805809575038E-2</v>
      </c>
      <c r="L524" s="3">
        <f>(Table1[[#This Row],[Antal utrikes fodda kvinnor]]/Table1[[#This Row],[Antal kvinnor I kommunen]])</f>
        <v>4.9579216977680203E-2</v>
      </c>
    </row>
    <row r="525" spans="1:12" x14ac:dyDescent="0.2">
      <c r="A525">
        <v>2002</v>
      </c>
      <c r="B525" t="s">
        <v>308</v>
      </c>
      <c r="C525" s="1" t="s">
        <v>234</v>
      </c>
      <c r="D525">
        <v>1131</v>
      </c>
      <c r="E525">
        <v>524</v>
      </c>
      <c r="F525">
        <v>607</v>
      </c>
      <c r="G525">
        <v>7749</v>
      </c>
      <c r="H525">
        <v>7835</v>
      </c>
      <c r="I525">
        <v>15584</v>
      </c>
      <c r="J525" s="3">
        <f>Table1[[#This Row],[Totalt antal utrikes fodda]]/Table2[[#This Row],[Befolkning]]</f>
        <v>7.2574435318275149E-2</v>
      </c>
      <c r="K525" s="3">
        <f>(Table1[[#This Row],[Antal utrikes fodda man]]/Table1[[#This Row],[Antal man I kommunen]])</f>
        <v>6.7621628597238359E-2</v>
      </c>
      <c r="L525" s="3">
        <f>(Table1[[#This Row],[Antal utrikes fodda kvinnor]]/Table1[[#This Row],[Antal kvinnor I kommunen]])</f>
        <v>7.74728781110402E-2</v>
      </c>
    </row>
    <row r="526" spans="1:12" x14ac:dyDescent="0.2">
      <c r="A526">
        <v>2002</v>
      </c>
      <c r="B526" t="s">
        <v>308</v>
      </c>
      <c r="C526" s="1" t="s">
        <v>235</v>
      </c>
      <c r="D526">
        <v>1922</v>
      </c>
      <c r="E526">
        <v>898</v>
      </c>
      <c r="F526">
        <v>1024</v>
      </c>
      <c r="G526">
        <v>11149</v>
      </c>
      <c r="H526">
        <v>11147</v>
      </c>
      <c r="I526">
        <v>22296</v>
      </c>
      <c r="J526" s="3">
        <f>Table1[[#This Row],[Totalt antal utrikes fodda]]/Table2[[#This Row],[Befolkning]]</f>
        <v>8.6203803372802298E-2</v>
      </c>
      <c r="K526" s="3">
        <f>(Table1[[#This Row],[Antal utrikes fodda man]]/Table1[[#This Row],[Antal man I kommunen]])</f>
        <v>8.0545340389272579E-2</v>
      </c>
      <c r="L526" s="3">
        <f>(Table1[[#This Row],[Antal utrikes fodda kvinnor]]/Table1[[#This Row],[Antal kvinnor I kommunen]])</f>
        <v>9.1863281600430613E-2</v>
      </c>
    </row>
    <row r="527" spans="1:12" x14ac:dyDescent="0.2">
      <c r="A527">
        <v>2002</v>
      </c>
      <c r="B527" t="s">
        <v>308</v>
      </c>
      <c r="C527" s="1" t="s">
        <v>236</v>
      </c>
      <c r="D527">
        <v>2147</v>
      </c>
      <c r="E527">
        <v>997</v>
      </c>
      <c r="F527">
        <v>1150</v>
      </c>
      <c r="G527">
        <v>12925</v>
      </c>
      <c r="H527">
        <v>13050</v>
      </c>
      <c r="I527">
        <v>25975</v>
      </c>
      <c r="J527" s="3">
        <f>Table1[[#This Row],[Totalt antal utrikes fodda]]/Table2[[#This Row],[Befolkning]]</f>
        <v>8.2656400384985562E-2</v>
      </c>
      <c r="K527" s="3">
        <f>(Table1[[#This Row],[Antal utrikes fodda man]]/Table1[[#This Row],[Antal man I kommunen]])</f>
        <v>7.7137330754352029E-2</v>
      </c>
      <c r="L527" s="3">
        <f>(Table1[[#This Row],[Antal utrikes fodda kvinnor]]/Table1[[#This Row],[Antal kvinnor I kommunen]])</f>
        <v>8.8122605363984668E-2</v>
      </c>
    </row>
    <row r="528" spans="1:12" x14ac:dyDescent="0.2">
      <c r="A528">
        <v>2002</v>
      </c>
      <c r="B528" t="s">
        <v>309</v>
      </c>
      <c r="C528" s="1" t="s">
        <v>237</v>
      </c>
      <c r="D528">
        <v>210</v>
      </c>
      <c r="E528">
        <v>99</v>
      </c>
      <c r="F528">
        <v>111</v>
      </c>
      <c r="G528">
        <v>3115</v>
      </c>
      <c r="H528">
        <v>2986</v>
      </c>
      <c r="I528">
        <v>6101</v>
      </c>
      <c r="J528" s="3">
        <f>Table1[[#This Row],[Totalt antal utrikes fodda]]/Table2[[#This Row],[Befolkning]]</f>
        <v>3.4420586789050973E-2</v>
      </c>
      <c r="K528" s="3">
        <f>(Table1[[#This Row],[Antal utrikes fodda man]]/Table1[[#This Row],[Antal man I kommunen]])</f>
        <v>3.1781701444622792E-2</v>
      </c>
      <c r="L528" s="3">
        <f>(Table1[[#This Row],[Antal utrikes fodda kvinnor]]/Table1[[#This Row],[Antal kvinnor I kommunen]])</f>
        <v>3.7173476222371063E-2</v>
      </c>
    </row>
    <row r="529" spans="1:12" x14ac:dyDescent="0.2">
      <c r="A529">
        <v>2002</v>
      </c>
      <c r="B529" t="s">
        <v>309</v>
      </c>
      <c r="C529" s="1" t="s">
        <v>238</v>
      </c>
      <c r="D529">
        <v>1004</v>
      </c>
      <c r="E529">
        <v>500</v>
      </c>
      <c r="F529">
        <v>504</v>
      </c>
      <c r="G529">
        <v>5236</v>
      </c>
      <c r="H529">
        <v>5136</v>
      </c>
      <c r="I529">
        <v>10372</v>
      </c>
      <c r="J529" s="3">
        <f>Table1[[#This Row],[Totalt antal utrikes fodda]]/Table2[[#This Row],[Befolkning]]</f>
        <v>9.6799074431160814E-2</v>
      </c>
      <c r="K529" s="3">
        <f>(Table1[[#This Row],[Antal utrikes fodda man]]/Table1[[#This Row],[Antal man I kommunen]])</f>
        <v>9.5492742551566076E-2</v>
      </c>
      <c r="L529" s="3">
        <f>(Table1[[#This Row],[Antal utrikes fodda kvinnor]]/Table1[[#This Row],[Antal kvinnor I kommunen]])</f>
        <v>9.8130841121495324E-2</v>
      </c>
    </row>
    <row r="530" spans="1:12" x14ac:dyDescent="0.2">
      <c r="A530">
        <v>2002</v>
      </c>
      <c r="B530" t="s">
        <v>309</v>
      </c>
      <c r="C530" s="1" t="s">
        <v>239</v>
      </c>
      <c r="D530">
        <v>274</v>
      </c>
      <c r="E530">
        <v>123</v>
      </c>
      <c r="F530">
        <v>151</v>
      </c>
      <c r="G530">
        <v>6124</v>
      </c>
      <c r="H530">
        <v>6069</v>
      </c>
      <c r="I530">
        <v>12193</v>
      </c>
      <c r="J530" s="3">
        <f>Table1[[#This Row],[Totalt antal utrikes fodda]]/Table2[[#This Row],[Befolkning]]</f>
        <v>2.247191011235955E-2</v>
      </c>
      <c r="K530" s="3">
        <f>(Table1[[#This Row],[Antal utrikes fodda man]]/Table1[[#This Row],[Antal man I kommunen]])</f>
        <v>2.008491182233834E-2</v>
      </c>
      <c r="L530" s="3">
        <f>(Table1[[#This Row],[Antal utrikes fodda kvinnor]]/Table1[[#This Row],[Antal kvinnor I kommunen]])</f>
        <v>2.4880540451474708E-2</v>
      </c>
    </row>
    <row r="531" spans="1:12" x14ac:dyDescent="0.2">
      <c r="A531">
        <v>2002</v>
      </c>
      <c r="B531" t="s">
        <v>309</v>
      </c>
      <c r="C531" s="1" t="s">
        <v>240</v>
      </c>
      <c r="D531">
        <v>341</v>
      </c>
      <c r="E531">
        <v>142</v>
      </c>
      <c r="F531">
        <v>199</v>
      </c>
      <c r="G531">
        <v>5118</v>
      </c>
      <c r="H531">
        <v>4903</v>
      </c>
      <c r="I531">
        <v>10021</v>
      </c>
      <c r="J531" s="3">
        <f>Table1[[#This Row],[Totalt antal utrikes fodda]]/Table2[[#This Row],[Befolkning]]</f>
        <v>3.4028540065861687E-2</v>
      </c>
      <c r="K531" s="3">
        <f>(Table1[[#This Row],[Antal utrikes fodda man]]/Table1[[#This Row],[Antal man I kommunen]])</f>
        <v>2.7745212973817896E-2</v>
      </c>
      <c r="L531" s="3">
        <f>(Table1[[#This Row],[Antal utrikes fodda kvinnor]]/Table1[[#This Row],[Antal kvinnor I kommunen]])</f>
        <v>4.05873954721599E-2</v>
      </c>
    </row>
    <row r="532" spans="1:12" x14ac:dyDescent="0.2">
      <c r="A532">
        <v>2002</v>
      </c>
      <c r="B532" t="s">
        <v>309</v>
      </c>
      <c r="C532" s="1" t="s">
        <v>241</v>
      </c>
      <c r="D532">
        <v>707</v>
      </c>
      <c r="E532">
        <v>335</v>
      </c>
      <c r="F532">
        <v>372</v>
      </c>
      <c r="G532">
        <v>9910</v>
      </c>
      <c r="H532">
        <v>9866</v>
      </c>
      <c r="I532">
        <v>19776</v>
      </c>
      <c r="J532" s="3">
        <f>Table1[[#This Row],[Totalt antal utrikes fodda]]/Table2[[#This Row],[Befolkning]]</f>
        <v>3.5750404530744337E-2</v>
      </c>
      <c r="K532" s="3">
        <f>(Table1[[#This Row],[Antal utrikes fodda man]]/Table1[[#This Row],[Antal man I kommunen]])</f>
        <v>3.380423814328961E-2</v>
      </c>
      <c r="L532" s="3">
        <f>(Table1[[#This Row],[Antal utrikes fodda kvinnor]]/Table1[[#This Row],[Antal kvinnor I kommunen]])</f>
        <v>3.7705250354753701E-2</v>
      </c>
    </row>
    <row r="533" spans="1:12" x14ac:dyDescent="0.2">
      <c r="A533">
        <v>2002</v>
      </c>
      <c r="B533" t="s">
        <v>309</v>
      </c>
      <c r="C533" s="1" t="s">
        <v>242</v>
      </c>
      <c r="D533">
        <v>7628</v>
      </c>
      <c r="E533">
        <v>3763</v>
      </c>
      <c r="F533">
        <v>3865</v>
      </c>
      <c r="G533">
        <v>45022</v>
      </c>
      <c r="H533">
        <v>46254</v>
      </c>
      <c r="I533">
        <v>91276</v>
      </c>
      <c r="J533" s="3">
        <f>Table1[[#This Row],[Totalt antal utrikes fodda]]/Table2[[#This Row],[Befolkning]]</f>
        <v>8.3570708620009634E-2</v>
      </c>
      <c r="K533" s="3">
        <f>(Table1[[#This Row],[Antal utrikes fodda man]]/Table1[[#This Row],[Antal man I kommunen]])</f>
        <v>8.3581360223890538E-2</v>
      </c>
      <c r="L533" s="3">
        <f>(Table1[[#This Row],[Antal utrikes fodda kvinnor]]/Table1[[#This Row],[Antal kvinnor I kommunen]])</f>
        <v>8.3560340727288449E-2</v>
      </c>
    </row>
    <row r="534" spans="1:12" x14ac:dyDescent="0.2">
      <c r="A534">
        <v>2002</v>
      </c>
      <c r="B534" t="s">
        <v>309</v>
      </c>
      <c r="C534" s="1" t="s">
        <v>243</v>
      </c>
      <c r="D534">
        <v>2478</v>
      </c>
      <c r="E534">
        <v>1218</v>
      </c>
      <c r="F534">
        <v>1260</v>
      </c>
      <c r="G534">
        <v>18488</v>
      </c>
      <c r="H534">
        <v>18277</v>
      </c>
      <c r="I534">
        <v>36765</v>
      </c>
      <c r="J534" s="3">
        <f>Table1[[#This Row],[Totalt antal utrikes fodda]]/Table2[[#This Row],[Befolkning]]</f>
        <v>6.7401060791513673E-2</v>
      </c>
      <c r="K534" s="3">
        <f>(Table1[[#This Row],[Antal utrikes fodda man]]/Table1[[#This Row],[Antal man I kommunen]])</f>
        <v>6.5880571181306788E-2</v>
      </c>
      <c r="L534" s="3">
        <f>(Table1[[#This Row],[Antal utrikes fodda kvinnor]]/Table1[[#This Row],[Antal kvinnor I kommunen]])</f>
        <v>6.8939103791650705E-2</v>
      </c>
    </row>
    <row r="535" spans="1:12" x14ac:dyDescent="0.2">
      <c r="A535">
        <v>2002</v>
      </c>
      <c r="B535" t="s">
        <v>309</v>
      </c>
      <c r="C535" s="1" t="s">
        <v>244</v>
      </c>
      <c r="D535">
        <v>1290</v>
      </c>
      <c r="E535">
        <v>609</v>
      </c>
      <c r="F535">
        <v>681</v>
      </c>
      <c r="G535">
        <v>13589</v>
      </c>
      <c r="H535">
        <v>13661</v>
      </c>
      <c r="I535">
        <v>27250</v>
      </c>
      <c r="J535" s="3">
        <f>Table1[[#This Row],[Totalt antal utrikes fodda]]/Table2[[#This Row],[Befolkning]]</f>
        <v>4.7339449541284405E-2</v>
      </c>
      <c r="K535" s="3">
        <f>(Table1[[#This Row],[Antal utrikes fodda man]]/Table1[[#This Row],[Antal man I kommunen]])</f>
        <v>4.4815659724777392E-2</v>
      </c>
      <c r="L535" s="3">
        <f>(Table1[[#This Row],[Antal utrikes fodda kvinnor]]/Table1[[#This Row],[Antal kvinnor I kommunen]])</f>
        <v>4.9849937779079131E-2</v>
      </c>
    </row>
    <row r="536" spans="1:12" x14ac:dyDescent="0.2">
      <c r="A536">
        <v>2002</v>
      </c>
      <c r="B536" t="s">
        <v>309</v>
      </c>
      <c r="C536" s="1" t="s">
        <v>245</v>
      </c>
      <c r="D536">
        <v>1031</v>
      </c>
      <c r="E536">
        <v>467</v>
      </c>
      <c r="F536">
        <v>564</v>
      </c>
      <c r="G536">
        <v>13008</v>
      </c>
      <c r="H536">
        <v>13202</v>
      </c>
      <c r="I536">
        <v>26210</v>
      </c>
      <c r="J536" s="3">
        <f>Table1[[#This Row],[Totalt antal utrikes fodda]]/Table2[[#This Row],[Befolkning]]</f>
        <v>3.9336131247615411E-2</v>
      </c>
      <c r="K536" s="3">
        <f>(Table1[[#This Row],[Antal utrikes fodda man]]/Table1[[#This Row],[Antal man I kommunen]])</f>
        <v>3.5900984009840098E-2</v>
      </c>
      <c r="L536" s="3">
        <f>(Table1[[#This Row],[Antal utrikes fodda kvinnor]]/Table1[[#This Row],[Antal kvinnor I kommunen]])</f>
        <v>4.272079987880624E-2</v>
      </c>
    </row>
    <row r="537" spans="1:12" x14ac:dyDescent="0.2">
      <c r="A537">
        <v>2002</v>
      </c>
      <c r="B537" t="s">
        <v>309</v>
      </c>
      <c r="C537" s="1" t="s">
        <v>246</v>
      </c>
      <c r="D537">
        <v>1752</v>
      </c>
      <c r="E537">
        <v>795</v>
      </c>
      <c r="F537">
        <v>957</v>
      </c>
      <c r="G537">
        <v>18287</v>
      </c>
      <c r="H537">
        <v>18761</v>
      </c>
      <c r="I537">
        <v>37048</v>
      </c>
      <c r="J537" s="3">
        <f>Table1[[#This Row],[Totalt antal utrikes fodda]]/Table2[[#This Row],[Befolkning]]</f>
        <v>4.7290002159360828E-2</v>
      </c>
      <c r="K537" s="3">
        <f>(Table1[[#This Row],[Antal utrikes fodda man]]/Table1[[#This Row],[Antal man I kommunen]])</f>
        <v>4.3473505769125606E-2</v>
      </c>
      <c r="L537" s="3">
        <f>(Table1[[#This Row],[Antal utrikes fodda kvinnor]]/Table1[[#This Row],[Antal kvinnor I kommunen]])</f>
        <v>5.1010074089867276E-2</v>
      </c>
    </row>
    <row r="538" spans="1:12" x14ac:dyDescent="0.2">
      <c r="A538">
        <v>2002</v>
      </c>
      <c r="B538" t="s">
        <v>310</v>
      </c>
      <c r="C538" s="1" t="s">
        <v>247</v>
      </c>
      <c r="D538">
        <v>369</v>
      </c>
      <c r="E538">
        <v>169</v>
      </c>
      <c r="F538">
        <v>200</v>
      </c>
      <c r="G538">
        <v>5500</v>
      </c>
      <c r="H538">
        <v>5448</v>
      </c>
      <c r="I538">
        <v>10948</v>
      </c>
      <c r="J538" s="3">
        <f>Table1[[#This Row],[Totalt antal utrikes fodda]]/Table2[[#This Row],[Befolkning]]</f>
        <v>3.3704786262331018E-2</v>
      </c>
      <c r="K538" s="3">
        <f>(Table1[[#This Row],[Antal utrikes fodda man]]/Table1[[#This Row],[Antal man I kommunen]])</f>
        <v>3.0727272727272728E-2</v>
      </c>
      <c r="L538" s="3">
        <f>(Table1[[#This Row],[Antal utrikes fodda kvinnor]]/Table1[[#This Row],[Antal kvinnor I kommunen]])</f>
        <v>3.6710719530102791E-2</v>
      </c>
    </row>
    <row r="539" spans="1:12" x14ac:dyDescent="0.2">
      <c r="A539">
        <v>2002</v>
      </c>
      <c r="B539" t="s">
        <v>310</v>
      </c>
      <c r="C539" s="1" t="s">
        <v>248</v>
      </c>
      <c r="D539">
        <v>927</v>
      </c>
      <c r="E539">
        <v>433</v>
      </c>
      <c r="F539">
        <v>494</v>
      </c>
      <c r="G539">
        <v>8997</v>
      </c>
      <c r="H539">
        <v>8787</v>
      </c>
      <c r="I539">
        <v>17784</v>
      </c>
      <c r="J539" s="3">
        <f>Table1[[#This Row],[Totalt antal utrikes fodda]]/Table2[[#This Row],[Befolkning]]</f>
        <v>5.2125506072874493E-2</v>
      </c>
      <c r="K539" s="3">
        <f>(Table1[[#This Row],[Antal utrikes fodda man]]/Table1[[#This Row],[Antal man I kommunen]])</f>
        <v>4.8127153495609649E-2</v>
      </c>
      <c r="L539" s="3">
        <f>(Table1[[#This Row],[Antal utrikes fodda kvinnor]]/Table1[[#This Row],[Antal kvinnor I kommunen]])</f>
        <v>5.6219415044952772E-2</v>
      </c>
    </row>
    <row r="540" spans="1:12" x14ac:dyDescent="0.2">
      <c r="A540">
        <v>2002</v>
      </c>
      <c r="B540" t="s">
        <v>310</v>
      </c>
      <c r="C540" s="1" t="s">
        <v>249</v>
      </c>
      <c r="D540">
        <v>1288</v>
      </c>
      <c r="E540">
        <v>616</v>
      </c>
      <c r="F540">
        <v>672</v>
      </c>
      <c r="G540">
        <v>12313</v>
      </c>
      <c r="H540">
        <v>12880</v>
      </c>
      <c r="I540">
        <v>25193</v>
      </c>
      <c r="J540" s="3">
        <f>Table1[[#This Row],[Totalt antal utrikes fodda]]/Table2[[#This Row],[Befolkning]]</f>
        <v>5.1125312586829674E-2</v>
      </c>
      <c r="K540" s="3">
        <f>(Table1[[#This Row],[Antal utrikes fodda man]]/Table1[[#This Row],[Antal man I kommunen]])</f>
        <v>5.0028425241614556E-2</v>
      </c>
      <c r="L540" s="3">
        <f>(Table1[[#This Row],[Antal utrikes fodda kvinnor]]/Table1[[#This Row],[Antal kvinnor I kommunen]])</f>
        <v>5.2173913043478258E-2</v>
      </c>
    </row>
    <row r="541" spans="1:12" x14ac:dyDescent="0.2">
      <c r="A541">
        <v>2002</v>
      </c>
      <c r="B541" t="s">
        <v>310</v>
      </c>
      <c r="C541" s="1" t="s">
        <v>250</v>
      </c>
      <c r="D541">
        <v>5690</v>
      </c>
      <c r="E541">
        <v>2740</v>
      </c>
      <c r="F541">
        <v>2950</v>
      </c>
      <c r="G541">
        <v>46457</v>
      </c>
      <c r="H541">
        <v>46795</v>
      </c>
      <c r="I541">
        <v>93252</v>
      </c>
      <c r="J541" s="3">
        <f>Table1[[#This Row],[Totalt antal utrikes fodda]]/Table2[[#This Row],[Befolkning]]</f>
        <v>6.1017458070604387E-2</v>
      </c>
      <c r="K541" s="3">
        <f>(Table1[[#This Row],[Antal utrikes fodda man]]/Table1[[#This Row],[Antal man I kommunen]])</f>
        <v>5.8979271153970336E-2</v>
      </c>
      <c r="L541" s="3">
        <f>(Table1[[#This Row],[Antal utrikes fodda kvinnor]]/Table1[[#This Row],[Antal kvinnor I kommunen]])</f>
        <v>6.3040923175552946E-2</v>
      </c>
    </row>
    <row r="542" spans="1:12" x14ac:dyDescent="0.2">
      <c r="A542">
        <v>2002</v>
      </c>
      <c r="B542" t="s">
        <v>310</v>
      </c>
      <c r="C542" s="1" t="s">
        <v>251</v>
      </c>
      <c r="D542">
        <v>879</v>
      </c>
      <c r="E542">
        <v>425</v>
      </c>
      <c r="F542">
        <v>454</v>
      </c>
      <c r="G542">
        <v>10335</v>
      </c>
      <c r="H542">
        <v>10376</v>
      </c>
      <c r="I542">
        <v>20711</v>
      </c>
      <c r="J542" s="3">
        <f>Table1[[#This Row],[Totalt antal utrikes fodda]]/Table2[[#This Row],[Befolkning]]</f>
        <v>4.2441214813384191E-2</v>
      </c>
      <c r="K542" s="3">
        <f>(Table1[[#This Row],[Antal utrikes fodda man]]/Table1[[#This Row],[Antal man I kommunen]])</f>
        <v>4.1122399612965647E-2</v>
      </c>
      <c r="L542" s="3">
        <f>(Table1[[#This Row],[Antal utrikes fodda kvinnor]]/Table1[[#This Row],[Antal kvinnor I kommunen]])</f>
        <v>4.3754818812644564E-2</v>
      </c>
    </row>
    <row r="543" spans="1:12" x14ac:dyDescent="0.2">
      <c r="A543">
        <v>2002</v>
      </c>
      <c r="B543" t="s">
        <v>310</v>
      </c>
      <c r="C543" s="1" t="s">
        <v>252</v>
      </c>
      <c r="D543">
        <v>907</v>
      </c>
      <c r="E543">
        <v>422</v>
      </c>
      <c r="F543">
        <v>485</v>
      </c>
      <c r="G543">
        <v>10622</v>
      </c>
      <c r="H543">
        <v>10762</v>
      </c>
      <c r="I543">
        <v>21384</v>
      </c>
      <c r="J543" s="3">
        <f>Table1[[#This Row],[Totalt antal utrikes fodda]]/Table2[[#This Row],[Befolkning]]</f>
        <v>4.2414889637111861E-2</v>
      </c>
      <c r="K543" s="3">
        <f>(Table1[[#This Row],[Antal utrikes fodda man]]/Table1[[#This Row],[Antal man I kommunen]])</f>
        <v>3.9728864620598756E-2</v>
      </c>
      <c r="L543" s="3">
        <f>(Table1[[#This Row],[Antal utrikes fodda kvinnor]]/Table1[[#This Row],[Antal kvinnor I kommunen]])</f>
        <v>4.5065972867496751E-2</v>
      </c>
    </row>
    <row r="544" spans="1:12" x14ac:dyDescent="0.2">
      <c r="A544">
        <v>2002</v>
      </c>
      <c r="B544" t="s">
        <v>310</v>
      </c>
      <c r="C544" s="1" t="s">
        <v>253</v>
      </c>
      <c r="D544">
        <v>2309</v>
      </c>
      <c r="E544">
        <v>989</v>
      </c>
      <c r="F544">
        <v>1320</v>
      </c>
      <c r="G544">
        <v>27497</v>
      </c>
      <c r="H544">
        <v>27550</v>
      </c>
      <c r="I544">
        <v>55047</v>
      </c>
      <c r="J544" s="3">
        <f>Table1[[#This Row],[Totalt antal utrikes fodda]]/Table2[[#This Row],[Befolkning]]</f>
        <v>4.1945973440877797E-2</v>
      </c>
      <c r="K544" s="3">
        <f>(Table1[[#This Row],[Antal utrikes fodda man]]/Table1[[#This Row],[Antal man I kommunen]])</f>
        <v>3.5967560097465177E-2</v>
      </c>
      <c r="L544" s="3">
        <f>(Table1[[#This Row],[Antal utrikes fodda kvinnor]]/Table1[[#This Row],[Antal kvinnor I kommunen]])</f>
        <v>4.7912885662431945E-2</v>
      </c>
    </row>
    <row r="545" spans="1:12" x14ac:dyDescent="0.2">
      <c r="A545">
        <v>2002</v>
      </c>
      <c r="B545" t="s">
        <v>311</v>
      </c>
      <c r="C545" s="1" t="s">
        <v>254</v>
      </c>
      <c r="D545">
        <v>260</v>
      </c>
      <c r="E545">
        <v>122</v>
      </c>
      <c r="F545">
        <v>138</v>
      </c>
      <c r="G545">
        <v>3088</v>
      </c>
      <c r="H545">
        <v>2991</v>
      </c>
      <c r="I545">
        <v>6079</v>
      </c>
      <c r="J545" s="3">
        <f>Table1[[#This Row],[Totalt antal utrikes fodda]]/Table2[[#This Row],[Befolkning]]</f>
        <v>4.2770192465866094E-2</v>
      </c>
      <c r="K545" s="3">
        <f>(Table1[[#This Row],[Antal utrikes fodda man]]/Table1[[#This Row],[Antal man I kommunen]])</f>
        <v>3.950777202072539E-2</v>
      </c>
      <c r="L545" s="3">
        <f>(Table1[[#This Row],[Antal utrikes fodda kvinnor]]/Table1[[#This Row],[Antal kvinnor I kommunen]])</f>
        <v>4.613841524573721E-2</v>
      </c>
    </row>
    <row r="546" spans="1:12" x14ac:dyDescent="0.2">
      <c r="A546">
        <v>2002</v>
      </c>
      <c r="B546" t="s">
        <v>311</v>
      </c>
      <c r="C546" s="1" t="s">
        <v>255</v>
      </c>
      <c r="D546">
        <v>320</v>
      </c>
      <c r="E546">
        <v>157</v>
      </c>
      <c r="F546">
        <v>163</v>
      </c>
      <c r="G546">
        <v>3820</v>
      </c>
      <c r="H546">
        <v>3586</v>
      </c>
      <c r="I546">
        <v>7406</v>
      </c>
      <c r="J546" s="3">
        <f>Table1[[#This Row],[Totalt antal utrikes fodda]]/Table2[[#This Row],[Befolkning]]</f>
        <v>4.3208209559816364E-2</v>
      </c>
      <c r="K546" s="3">
        <f>(Table1[[#This Row],[Antal utrikes fodda man]]/Table1[[#This Row],[Antal man I kommunen]])</f>
        <v>4.1099476439790575E-2</v>
      </c>
      <c r="L546" s="3">
        <f>(Table1[[#This Row],[Antal utrikes fodda kvinnor]]/Table1[[#This Row],[Antal kvinnor I kommunen]])</f>
        <v>4.5454545454545456E-2</v>
      </c>
    </row>
    <row r="547" spans="1:12" x14ac:dyDescent="0.2">
      <c r="A547">
        <v>2002</v>
      </c>
      <c r="B547" t="s">
        <v>311</v>
      </c>
      <c r="C547" s="1" t="s">
        <v>256</v>
      </c>
      <c r="D547">
        <v>558</v>
      </c>
      <c r="E547">
        <v>251</v>
      </c>
      <c r="F547">
        <v>307</v>
      </c>
      <c r="G547">
        <v>7172</v>
      </c>
      <c r="H547">
        <v>6833</v>
      </c>
      <c r="I547">
        <v>14005</v>
      </c>
      <c r="J547" s="3">
        <f>Table1[[#This Row],[Totalt antal utrikes fodda]]/Table2[[#This Row],[Befolkning]]</f>
        <v>3.9842913245269548E-2</v>
      </c>
      <c r="K547" s="3">
        <f>(Table1[[#This Row],[Antal utrikes fodda man]]/Table1[[#This Row],[Antal man I kommunen]])</f>
        <v>3.4997211377579475E-2</v>
      </c>
      <c r="L547" s="3">
        <f>(Table1[[#This Row],[Antal utrikes fodda kvinnor]]/Table1[[#This Row],[Antal kvinnor I kommunen]])</f>
        <v>4.4929020927850137E-2</v>
      </c>
    </row>
    <row r="548" spans="1:12" x14ac:dyDescent="0.2">
      <c r="A548">
        <v>2002</v>
      </c>
      <c r="B548" t="s">
        <v>311</v>
      </c>
      <c r="C548" s="1" t="s">
        <v>257</v>
      </c>
      <c r="D548">
        <v>476</v>
      </c>
      <c r="E548">
        <v>187</v>
      </c>
      <c r="F548">
        <v>289</v>
      </c>
      <c r="G548">
        <v>6850</v>
      </c>
      <c r="H548">
        <v>6521</v>
      </c>
      <c r="I548">
        <v>13371</v>
      </c>
      <c r="J548" s="3">
        <f>Table1[[#This Row],[Totalt antal utrikes fodda]]/Table2[[#This Row],[Befolkning]]</f>
        <v>3.5599431605713855E-2</v>
      </c>
      <c r="K548" s="3">
        <f>(Table1[[#This Row],[Antal utrikes fodda man]]/Table1[[#This Row],[Antal man I kommunen]])</f>
        <v>2.7299270072992699E-2</v>
      </c>
      <c r="L548" s="3">
        <f>(Table1[[#This Row],[Antal utrikes fodda kvinnor]]/Table1[[#This Row],[Antal kvinnor I kommunen]])</f>
        <v>4.4318356080355774E-2</v>
      </c>
    </row>
    <row r="549" spans="1:12" x14ac:dyDescent="0.2">
      <c r="A549">
        <v>2002</v>
      </c>
      <c r="B549" t="s">
        <v>311</v>
      </c>
      <c r="C549" s="1" t="s">
        <v>258</v>
      </c>
      <c r="D549">
        <v>479</v>
      </c>
      <c r="E549">
        <v>192</v>
      </c>
      <c r="F549">
        <v>287</v>
      </c>
      <c r="G549">
        <v>4958</v>
      </c>
      <c r="H549">
        <v>4734</v>
      </c>
      <c r="I549">
        <v>9692</v>
      </c>
      <c r="J549" s="3">
        <f>Table1[[#This Row],[Totalt antal utrikes fodda]]/Table2[[#This Row],[Befolkning]]</f>
        <v>4.9422203879488237E-2</v>
      </c>
      <c r="K549" s="3">
        <f>(Table1[[#This Row],[Antal utrikes fodda man]]/Table1[[#This Row],[Antal man I kommunen]])</f>
        <v>3.8725292456635738E-2</v>
      </c>
      <c r="L549" s="3">
        <f>(Table1[[#This Row],[Antal utrikes fodda kvinnor]]/Table1[[#This Row],[Antal kvinnor I kommunen]])</f>
        <v>6.062526404731728E-2</v>
      </c>
    </row>
    <row r="550" spans="1:12" x14ac:dyDescent="0.2">
      <c r="A550">
        <v>2002</v>
      </c>
      <c r="B550" t="s">
        <v>311</v>
      </c>
      <c r="C550" s="1" t="s">
        <v>259</v>
      </c>
      <c r="D550">
        <v>174</v>
      </c>
      <c r="E550">
        <v>74</v>
      </c>
      <c r="F550">
        <v>100</v>
      </c>
      <c r="G550">
        <v>4059</v>
      </c>
      <c r="H550">
        <v>3890</v>
      </c>
      <c r="I550">
        <v>7949</v>
      </c>
      <c r="J550" s="3">
        <f>Table1[[#This Row],[Totalt antal utrikes fodda]]/Table2[[#This Row],[Befolkning]]</f>
        <v>2.1889545854824506E-2</v>
      </c>
      <c r="K550" s="3">
        <f>(Table1[[#This Row],[Antal utrikes fodda man]]/Table1[[#This Row],[Antal man I kommunen]])</f>
        <v>1.8231091401823111E-2</v>
      </c>
      <c r="L550" s="3">
        <f>(Table1[[#This Row],[Antal utrikes fodda kvinnor]]/Table1[[#This Row],[Antal kvinnor I kommunen]])</f>
        <v>2.570694087403599E-2</v>
      </c>
    </row>
    <row r="551" spans="1:12" x14ac:dyDescent="0.2">
      <c r="A551">
        <v>2002</v>
      </c>
      <c r="B551" t="s">
        <v>311</v>
      </c>
      <c r="C551" s="1" t="s">
        <v>260</v>
      </c>
      <c r="D551">
        <v>522</v>
      </c>
      <c r="E551">
        <v>265</v>
      </c>
      <c r="F551">
        <v>257</v>
      </c>
      <c r="G551">
        <v>5786</v>
      </c>
      <c r="H551">
        <v>5503</v>
      </c>
      <c r="I551">
        <v>11289</v>
      </c>
      <c r="J551" s="3">
        <f>Table1[[#This Row],[Totalt antal utrikes fodda]]/Table2[[#This Row],[Befolkning]]</f>
        <v>4.6239702365134201E-2</v>
      </c>
      <c r="K551" s="3">
        <f>(Table1[[#This Row],[Antal utrikes fodda man]]/Table1[[#This Row],[Antal man I kommunen]])</f>
        <v>4.5800207397165574E-2</v>
      </c>
      <c r="L551" s="3">
        <f>(Table1[[#This Row],[Antal utrikes fodda kvinnor]]/Table1[[#This Row],[Antal kvinnor I kommunen]])</f>
        <v>4.6701799018717065E-2</v>
      </c>
    </row>
    <row r="552" spans="1:12" x14ac:dyDescent="0.2">
      <c r="A552">
        <v>2002</v>
      </c>
      <c r="B552" t="s">
        <v>311</v>
      </c>
      <c r="C552" s="1" t="s">
        <v>261</v>
      </c>
      <c r="D552">
        <v>2576</v>
      </c>
      <c r="E552">
        <v>1161</v>
      </c>
      <c r="F552">
        <v>1415</v>
      </c>
      <c r="G552">
        <v>28352</v>
      </c>
      <c r="H552">
        <v>29804</v>
      </c>
      <c r="I552">
        <v>58156</v>
      </c>
      <c r="J552" s="3">
        <f>Table1[[#This Row],[Totalt antal utrikes fodda]]/Table2[[#This Row],[Befolkning]]</f>
        <v>4.4294655753490612E-2</v>
      </c>
      <c r="K552" s="3">
        <f>(Table1[[#This Row],[Antal utrikes fodda man]]/Table1[[#This Row],[Antal man I kommunen]])</f>
        <v>4.0949492099322797E-2</v>
      </c>
      <c r="L552" s="3">
        <f>(Table1[[#This Row],[Antal utrikes fodda kvinnor]]/Table1[[#This Row],[Antal kvinnor I kommunen]])</f>
        <v>4.7476848745134879E-2</v>
      </c>
    </row>
    <row r="553" spans="1:12" x14ac:dyDescent="0.2">
      <c r="A553">
        <v>2002</v>
      </c>
      <c r="B553" t="s">
        <v>312</v>
      </c>
      <c r="C553" s="1" t="s">
        <v>262</v>
      </c>
      <c r="D553">
        <v>266</v>
      </c>
      <c r="E553">
        <v>117</v>
      </c>
      <c r="F553">
        <v>149</v>
      </c>
      <c r="G553">
        <v>3785</v>
      </c>
      <c r="H553">
        <v>3788</v>
      </c>
      <c r="I553">
        <v>7573</v>
      </c>
      <c r="J553" s="3">
        <f>Table1[[#This Row],[Totalt antal utrikes fodda]]/Table2[[#This Row],[Befolkning]]</f>
        <v>3.5124785421893567E-2</v>
      </c>
      <c r="K553" s="3">
        <f>(Table1[[#This Row],[Antal utrikes fodda man]]/Table1[[#This Row],[Antal man I kommunen]])</f>
        <v>3.0911492734478203E-2</v>
      </c>
      <c r="L553" s="3">
        <f>(Table1[[#This Row],[Antal utrikes fodda kvinnor]]/Table1[[#This Row],[Antal kvinnor I kommunen]])</f>
        <v>3.9334741288278775E-2</v>
      </c>
    </row>
    <row r="554" spans="1:12" x14ac:dyDescent="0.2">
      <c r="A554">
        <v>2002</v>
      </c>
      <c r="B554" t="s">
        <v>312</v>
      </c>
      <c r="C554" s="1" t="s">
        <v>263</v>
      </c>
      <c r="D554">
        <v>68</v>
      </c>
      <c r="E554">
        <v>25</v>
      </c>
      <c r="F554">
        <v>43</v>
      </c>
      <c r="G554">
        <v>1336</v>
      </c>
      <c r="H554">
        <v>1272</v>
      </c>
      <c r="I554">
        <v>2608</v>
      </c>
      <c r="J554" s="3">
        <f>Table1[[#This Row],[Totalt antal utrikes fodda]]/Table2[[#This Row],[Befolkning]]</f>
        <v>2.6073619631901839E-2</v>
      </c>
      <c r="K554" s="3">
        <f>(Table1[[#This Row],[Antal utrikes fodda man]]/Table1[[#This Row],[Antal man I kommunen]])</f>
        <v>1.87125748502994E-2</v>
      </c>
      <c r="L554" s="3">
        <f>(Table1[[#This Row],[Antal utrikes fodda kvinnor]]/Table1[[#This Row],[Antal kvinnor I kommunen]])</f>
        <v>3.380503144654088E-2</v>
      </c>
    </row>
    <row r="555" spans="1:12" x14ac:dyDescent="0.2">
      <c r="A555">
        <v>2002</v>
      </c>
      <c r="B555" t="s">
        <v>312</v>
      </c>
      <c r="C555" s="1" t="s">
        <v>264</v>
      </c>
      <c r="D555">
        <v>201</v>
      </c>
      <c r="E555">
        <v>88</v>
      </c>
      <c r="F555">
        <v>113</v>
      </c>
      <c r="G555">
        <v>2990</v>
      </c>
      <c r="H555">
        <v>2970</v>
      </c>
      <c r="I555">
        <v>5960</v>
      </c>
      <c r="J555" s="3">
        <f>Table1[[#This Row],[Totalt antal utrikes fodda]]/Table2[[#This Row],[Befolkning]]</f>
        <v>3.3724832214765098E-2</v>
      </c>
      <c r="K555" s="3">
        <f>(Table1[[#This Row],[Antal utrikes fodda man]]/Table1[[#This Row],[Antal man I kommunen]])</f>
        <v>2.9431438127090301E-2</v>
      </c>
      <c r="L555" s="3">
        <f>(Table1[[#This Row],[Antal utrikes fodda kvinnor]]/Table1[[#This Row],[Antal kvinnor I kommunen]])</f>
        <v>3.8047138047138045E-2</v>
      </c>
    </row>
    <row r="556" spans="1:12" x14ac:dyDescent="0.2">
      <c r="A556">
        <v>2002</v>
      </c>
      <c r="B556" t="s">
        <v>312</v>
      </c>
      <c r="C556" s="1" t="s">
        <v>265</v>
      </c>
      <c r="D556">
        <v>286</v>
      </c>
      <c r="E556">
        <v>124</v>
      </c>
      <c r="F556">
        <v>162</v>
      </c>
      <c r="G556">
        <v>3640</v>
      </c>
      <c r="H556">
        <v>3528</v>
      </c>
      <c r="I556">
        <v>7168</v>
      </c>
      <c r="J556" s="3">
        <f>Table1[[#This Row],[Totalt antal utrikes fodda]]/Table2[[#This Row],[Befolkning]]</f>
        <v>3.9899553571428568E-2</v>
      </c>
      <c r="K556" s="3">
        <f>(Table1[[#This Row],[Antal utrikes fodda man]]/Table1[[#This Row],[Antal man I kommunen]])</f>
        <v>3.4065934065934063E-2</v>
      </c>
      <c r="L556" s="3">
        <f>(Table1[[#This Row],[Antal utrikes fodda kvinnor]]/Table1[[#This Row],[Antal kvinnor I kommunen]])</f>
        <v>4.5918367346938778E-2</v>
      </c>
    </row>
    <row r="557" spans="1:12" x14ac:dyDescent="0.2">
      <c r="A557">
        <v>2002</v>
      </c>
      <c r="B557" t="s">
        <v>312</v>
      </c>
      <c r="C557" s="1" t="s">
        <v>266</v>
      </c>
      <c r="D557">
        <v>126</v>
      </c>
      <c r="E557">
        <v>51</v>
      </c>
      <c r="F557">
        <v>75</v>
      </c>
      <c r="G557">
        <v>2284</v>
      </c>
      <c r="H557">
        <v>2257</v>
      </c>
      <c r="I557">
        <v>4541</v>
      </c>
      <c r="J557" s="3">
        <f>Table1[[#This Row],[Totalt antal utrikes fodda]]/Table2[[#This Row],[Befolkning]]</f>
        <v>2.7747192248403437E-2</v>
      </c>
      <c r="K557" s="3">
        <f>(Table1[[#This Row],[Antal utrikes fodda man]]/Table1[[#This Row],[Antal man I kommunen]])</f>
        <v>2.2329246935201399E-2</v>
      </c>
      <c r="L557" s="3">
        <f>(Table1[[#This Row],[Antal utrikes fodda kvinnor]]/Table1[[#This Row],[Antal kvinnor I kommunen]])</f>
        <v>3.3229951262738151E-2</v>
      </c>
    </row>
    <row r="558" spans="1:12" x14ac:dyDescent="0.2">
      <c r="A558">
        <v>2002</v>
      </c>
      <c r="B558" t="s">
        <v>312</v>
      </c>
      <c r="C558" s="1" t="s">
        <v>267</v>
      </c>
      <c r="D558">
        <v>120</v>
      </c>
      <c r="E558">
        <v>53</v>
      </c>
      <c r="F558">
        <v>67</v>
      </c>
      <c r="G558">
        <v>1804</v>
      </c>
      <c r="H558">
        <v>1749</v>
      </c>
      <c r="I558">
        <v>3553</v>
      </c>
      <c r="J558" s="3">
        <f>Table1[[#This Row],[Totalt antal utrikes fodda]]/Table2[[#This Row],[Befolkning]]</f>
        <v>3.3774275260343371E-2</v>
      </c>
      <c r="K558" s="3">
        <f>(Table1[[#This Row],[Antal utrikes fodda man]]/Table1[[#This Row],[Antal man I kommunen]])</f>
        <v>2.9379157427937917E-2</v>
      </c>
      <c r="L558" s="3">
        <f>(Table1[[#This Row],[Antal utrikes fodda kvinnor]]/Table1[[#This Row],[Antal kvinnor I kommunen]])</f>
        <v>3.8307604345340196E-2</v>
      </c>
    </row>
    <row r="559" spans="1:12" x14ac:dyDescent="0.2">
      <c r="A559">
        <v>2002</v>
      </c>
      <c r="B559" t="s">
        <v>312</v>
      </c>
      <c r="C559" s="1" t="s">
        <v>268</v>
      </c>
      <c r="D559">
        <v>204</v>
      </c>
      <c r="E559">
        <v>74</v>
      </c>
      <c r="F559">
        <v>130</v>
      </c>
      <c r="G559">
        <v>3440</v>
      </c>
      <c r="H559">
        <v>3239</v>
      </c>
      <c r="I559">
        <v>6679</v>
      </c>
      <c r="J559" s="3">
        <f>Table1[[#This Row],[Totalt antal utrikes fodda]]/Table2[[#This Row],[Befolkning]]</f>
        <v>3.0543494535110047E-2</v>
      </c>
      <c r="K559" s="3">
        <f>(Table1[[#This Row],[Antal utrikes fodda man]]/Table1[[#This Row],[Antal man I kommunen]])</f>
        <v>2.1511627906976746E-2</v>
      </c>
      <c r="L559" s="3">
        <f>(Table1[[#This Row],[Antal utrikes fodda kvinnor]]/Table1[[#This Row],[Antal kvinnor I kommunen]])</f>
        <v>4.0135844396418645E-2</v>
      </c>
    </row>
    <row r="560" spans="1:12" x14ac:dyDescent="0.2">
      <c r="A560">
        <v>2002</v>
      </c>
      <c r="B560" t="s">
        <v>312</v>
      </c>
      <c r="C560" s="1" t="s">
        <v>269</v>
      </c>
      <c r="D560">
        <v>86</v>
      </c>
      <c r="E560">
        <v>33</v>
      </c>
      <c r="F560">
        <v>53</v>
      </c>
      <c r="G560">
        <v>1574</v>
      </c>
      <c r="H560">
        <v>1472</v>
      </c>
      <c r="I560">
        <v>3046</v>
      </c>
      <c r="J560" s="3">
        <f>Table1[[#This Row],[Totalt antal utrikes fodda]]/Table2[[#This Row],[Befolkning]]</f>
        <v>2.8233749179251477E-2</v>
      </c>
      <c r="K560" s="3">
        <f>(Table1[[#This Row],[Antal utrikes fodda man]]/Table1[[#This Row],[Antal man I kommunen]])</f>
        <v>2.0965692503176619E-2</v>
      </c>
      <c r="L560" s="3">
        <f>(Table1[[#This Row],[Antal utrikes fodda kvinnor]]/Table1[[#This Row],[Antal kvinnor I kommunen]])</f>
        <v>3.6005434782608696E-2</v>
      </c>
    </row>
    <row r="561" spans="1:12" x14ac:dyDescent="0.2">
      <c r="A561">
        <v>2002</v>
      </c>
      <c r="B561" t="s">
        <v>312</v>
      </c>
      <c r="C561" s="1" t="s">
        <v>270</v>
      </c>
      <c r="D561">
        <v>160</v>
      </c>
      <c r="E561">
        <v>67</v>
      </c>
      <c r="F561">
        <v>93</v>
      </c>
      <c r="G561">
        <v>1652</v>
      </c>
      <c r="H561">
        <v>1595</v>
      </c>
      <c r="I561">
        <v>3247</v>
      </c>
      <c r="J561" s="3">
        <f>Table1[[#This Row],[Totalt antal utrikes fodda]]/Table2[[#This Row],[Befolkning]]</f>
        <v>4.927625500461965E-2</v>
      </c>
      <c r="K561" s="3">
        <f>(Table1[[#This Row],[Antal utrikes fodda man]]/Table1[[#This Row],[Antal man I kommunen]])</f>
        <v>4.0556900726392252E-2</v>
      </c>
      <c r="L561" s="3">
        <f>(Table1[[#This Row],[Antal utrikes fodda kvinnor]]/Table1[[#This Row],[Antal kvinnor I kommunen]])</f>
        <v>5.8307210031347964E-2</v>
      </c>
    </row>
    <row r="562" spans="1:12" x14ac:dyDescent="0.2">
      <c r="A562">
        <v>2002</v>
      </c>
      <c r="B562" t="s">
        <v>312</v>
      </c>
      <c r="C562" s="1" t="s">
        <v>271</v>
      </c>
      <c r="D562">
        <v>298</v>
      </c>
      <c r="E562">
        <v>122</v>
      </c>
      <c r="F562">
        <v>176</v>
      </c>
      <c r="G562">
        <v>4232</v>
      </c>
      <c r="H562">
        <v>4247</v>
      </c>
      <c r="I562">
        <v>8479</v>
      </c>
      <c r="J562" s="3">
        <f>Table1[[#This Row],[Totalt antal utrikes fodda]]/Table2[[#This Row],[Befolkning]]</f>
        <v>3.5145653968628378E-2</v>
      </c>
      <c r="K562" s="3">
        <f>(Table1[[#This Row],[Antal utrikes fodda man]]/Table1[[#This Row],[Antal man I kommunen]])</f>
        <v>2.8827977315689982E-2</v>
      </c>
      <c r="L562" s="3">
        <f>(Table1[[#This Row],[Antal utrikes fodda kvinnor]]/Table1[[#This Row],[Antal kvinnor I kommunen]])</f>
        <v>4.144101718860372E-2</v>
      </c>
    </row>
    <row r="563" spans="1:12" x14ac:dyDescent="0.2">
      <c r="A563">
        <v>2002</v>
      </c>
      <c r="B563" t="s">
        <v>312</v>
      </c>
      <c r="C563" s="1" t="s">
        <v>272</v>
      </c>
      <c r="D563">
        <v>208</v>
      </c>
      <c r="E563">
        <v>81</v>
      </c>
      <c r="F563">
        <v>127</v>
      </c>
      <c r="G563">
        <v>3918</v>
      </c>
      <c r="H563">
        <v>3737</v>
      </c>
      <c r="I563">
        <v>7655</v>
      </c>
      <c r="J563" s="3">
        <f>Table1[[#This Row],[Totalt antal utrikes fodda]]/Table2[[#This Row],[Befolkning]]</f>
        <v>2.7171783148269107E-2</v>
      </c>
      <c r="K563" s="3">
        <f>(Table1[[#This Row],[Antal utrikes fodda man]]/Table1[[#This Row],[Antal man I kommunen]])</f>
        <v>2.0673813169984685E-2</v>
      </c>
      <c r="L563" s="3">
        <f>(Table1[[#This Row],[Antal utrikes fodda kvinnor]]/Table1[[#This Row],[Antal kvinnor I kommunen]])</f>
        <v>3.3984479529033981E-2</v>
      </c>
    </row>
    <row r="564" spans="1:12" x14ac:dyDescent="0.2">
      <c r="A564">
        <v>2002</v>
      </c>
      <c r="B564" t="s">
        <v>312</v>
      </c>
      <c r="C564" s="1" t="s">
        <v>273</v>
      </c>
      <c r="D564">
        <v>101</v>
      </c>
      <c r="E564">
        <v>40</v>
      </c>
      <c r="F564">
        <v>61</v>
      </c>
      <c r="G564">
        <v>1769</v>
      </c>
      <c r="H564">
        <v>1730</v>
      </c>
      <c r="I564">
        <v>3499</v>
      </c>
      <c r="J564" s="3">
        <f>Table1[[#This Row],[Totalt antal utrikes fodda]]/Table2[[#This Row],[Befolkning]]</f>
        <v>2.8865390111460418E-2</v>
      </c>
      <c r="K564" s="3">
        <f>(Table1[[#This Row],[Antal utrikes fodda man]]/Table1[[#This Row],[Antal man I kommunen]])</f>
        <v>2.2611644997173545E-2</v>
      </c>
      <c r="L564" s="3">
        <f>(Table1[[#This Row],[Antal utrikes fodda kvinnor]]/Table1[[#This Row],[Antal kvinnor I kommunen]])</f>
        <v>3.5260115606936419E-2</v>
      </c>
    </row>
    <row r="565" spans="1:12" x14ac:dyDescent="0.2">
      <c r="A565">
        <v>2002</v>
      </c>
      <c r="B565" t="s">
        <v>312</v>
      </c>
      <c r="C565" s="1" t="s">
        <v>274</v>
      </c>
      <c r="D565">
        <v>8240</v>
      </c>
      <c r="E565">
        <v>3968</v>
      </c>
      <c r="F565">
        <v>4272</v>
      </c>
      <c r="G565">
        <v>52797</v>
      </c>
      <c r="H565">
        <v>53728</v>
      </c>
      <c r="I565">
        <v>106525</v>
      </c>
      <c r="J565" s="3">
        <f>Table1[[#This Row],[Totalt antal utrikes fodda]]/Table2[[#This Row],[Befolkning]]</f>
        <v>7.7352734099976533E-2</v>
      </c>
      <c r="K565" s="3">
        <f>(Table1[[#This Row],[Antal utrikes fodda man]]/Table1[[#This Row],[Antal man I kommunen]])</f>
        <v>7.5155785366592801E-2</v>
      </c>
      <c r="L565" s="3">
        <f>(Table1[[#This Row],[Antal utrikes fodda kvinnor]]/Table1[[#This Row],[Antal kvinnor I kommunen]])</f>
        <v>7.951161405598571E-2</v>
      </c>
    </row>
    <row r="566" spans="1:12" x14ac:dyDescent="0.2">
      <c r="A566">
        <v>2002</v>
      </c>
      <c r="B566" t="s">
        <v>312</v>
      </c>
      <c r="C566" s="1" t="s">
        <v>275</v>
      </c>
      <c r="D566">
        <v>663</v>
      </c>
      <c r="E566">
        <v>322</v>
      </c>
      <c r="F566">
        <v>341</v>
      </c>
      <c r="G566">
        <v>6383</v>
      </c>
      <c r="H566">
        <v>6501</v>
      </c>
      <c r="I566">
        <v>12884</v>
      </c>
      <c r="J566" s="3">
        <f>Table1[[#This Row],[Totalt antal utrikes fodda]]/Table2[[#This Row],[Befolkning]]</f>
        <v>5.1459174169512574E-2</v>
      </c>
      <c r="K566" s="3">
        <f>(Table1[[#This Row],[Antal utrikes fodda man]]/Table1[[#This Row],[Antal man I kommunen]])</f>
        <v>5.0446498511671628E-2</v>
      </c>
      <c r="L566" s="3">
        <f>(Table1[[#This Row],[Antal utrikes fodda kvinnor]]/Table1[[#This Row],[Antal kvinnor I kommunen]])</f>
        <v>5.2453468697123522E-2</v>
      </c>
    </row>
    <row r="567" spans="1:12" x14ac:dyDescent="0.2">
      <c r="A567">
        <v>2002</v>
      </c>
      <c r="B567" t="s">
        <v>312</v>
      </c>
      <c r="C567" s="1" t="s">
        <v>276</v>
      </c>
      <c r="D567">
        <v>2735</v>
      </c>
      <c r="E567">
        <v>1270</v>
      </c>
      <c r="F567">
        <v>1465</v>
      </c>
      <c r="G567">
        <v>35707</v>
      </c>
      <c r="H567">
        <v>36106</v>
      </c>
      <c r="I567">
        <v>71813</v>
      </c>
      <c r="J567" s="3">
        <f>Table1[[#This Row],[Totalt antal utrikes fodda]]/Table2[[#This Row],[Befolkning]]</f>
        <v>3.8085026387979892E-2</v>
      </c>
      <c r="K567" s="3">
        <f>(Table1[[#This Row],[Antal utrikes fodda man]]/Table1[[#This Row],[Antal man I kommunen]])</f>
        <v>3.5567255720166911E-2</v>
      </c>
      <c r="L567" s="3">
        <f>(Table1[[#This Row],[Antal utrikes fodda kvinnor]]/Table1[[#This Row],[Antal kvinnor I kommunen]])</f>
        <v>4.0574973688583614E-2</v>
      </c>
    </row>
    <row r="568" spans="1:12" x14ac:dyDescent="0.2">
      <c r="A568">
        <v>2002</v>
      </c>
      <c r="B568" t="s">
        <v>313</v>
      </c>
      <c r="C568" s="1" t="s">
        <v>277</v>
      </c>
      <c r="D568">
        <v>193</v>
      </c>
      <c r="E568">
        <v>67</v>
      </c>
      <c r="F568">
        <v>126</v>
      </c>
      <c r="G568">
        <v>3551</v>
      </c>
      <c r="H568">
        <v>3466</v>
      </c>
      <c r="I568">
        <v>7017</v>
      </c>
      <c r="J568" s="3">
        <f>Table1[[#This Row],[Totalt antal utrikes fodda]]/Table2[[#This Row],[Befolkning]]</f>
        <v>2.7504631608949694E-2</v>
      </c>
      <c r="K568" s="3">
        <f>(Table1[[#This Row],[Antal utrikes fodda man]]/Table1[[#This Row],[Antal man I kommunen]])</f>
        <v>1.8867924528301886E-2</v>
      </c>
      <c r="L568" s="3">
        <f>(Table1[[#This Row],[Antal utrikes fodda kvinnor]]/Table1[[#This Row],[Antal kvinnor I kommunen]])</f>
        <v>3.6353144835545297E-2</v>
      </c>
    </row>
    <row r="569" spans="1:12" x14ac:dyDescent="0.2">
      <c r="A569">
        <v>2002</v>
      </c>
      <c r="B569" t="s">
        <v>313</v>
      </c>
      <c r="C569" s="1" t="s">
        <v>278</v>
      </c>
      <c r="D569">
        <v>172</v>
      </c>
      <c r="E569">
        <v>78</v>
      </c>
      <c r="F569">
        <v>94</v>
      </c>
      <c r="G569">
        <v>1709</v>
      </c>
      <c r="H569">
        <v>1582</v>
      </c>
      <c r="I569">
        <v>3291</v>
      </c>
      <c r="J569" s="3">
        <f>Table1[[#This Row],[Totalt antal utrikes fodda]]/Table2[[#This Row],[Befolkning]]</f>
        <v>5.2263749620176235E-2</v>
      </c>
      <c r="K569" s="3">
        <f>(Table1[[#This Row],[Antal utrikes fodda man]]/Table1[[#This Row],[Antal man I kommunen]])</f>
        <v>4.5640725570509071E-2</v>
      </c>
      <c r="L569" s="3">
        <f>(Table1[[#This Row],[Antal utrikes fodda kvinnor]]/Table1[[#This Row],[Antal kvinnor I kommunen]])</f>
        <v>5.9418457648546141E-2</v>
      </c>
    </row>
    <row r="570" spans="1:12" x14ac:dyDescent="0.2">
      <c r="A570">
        <v>2002</v>
      </c>
      <c r="B570" t="s">
        <v>313</v>
      </c>
      <c r="C570" s="1" t="s">
        <v>279</v>
      </c>
      <c r="D570">
        <v>287</v>
      </c>
      <c r="E570">
        <v>111</v>
      </c>
      <c r="F570">
        <v>176</v>
      </c>
      <c r="G570">
        <v>2932</v>
      </c>
      <c r="H570">
        <v>2850</v>
      </c>
      <c r="I570">
        <v>5782</v>
      </c>
      <c r="J570" s="3">
        <f>Table1[[#This Row],[Totalt antal utrikes fodda]]/Table2[[#This Row],[Befolkning]]</f>
        <v>4.9636803874092007E-2</v>
      </c>
      <c r="K570" s="3">
        <f>(Table1[[#This Row],[Antal utrikes fodda man]]/Table1[[#This Row],[Antal man I kommunen]])</f>
        <v>3.7858117326057296E-2</v>
      </c>
      <c r="L570" s="3">
        <f>(Table1[[#This Row],[Antal utrikes fodda kvinnor]]/Table1[[#This Row],[Antal kvinnor I kommunen]])</f>
        <v>6.1754385964912284E-2</v>
      </c>
    </row>
    <row r="571" spans="1:12" x14ac:dyDescent="0.2">
      <c r="A571">
        <v>2002</v>
      </c>
      <c r="B571" t="s">
        <v>313</v>
      </c>
      <c r="C571" s="1" t="s">
        <v>280</v>
      </c>
      <c r="D571">
        <v>167</v>
      </c>
      <c r="E571">
        <v>42</v>
      </c>
      <c r="F571">
        <v>125</v>
      </c>
      <c r="G571">
        <v>2113</v>
      </c>
      <c r="H571">
        <v>1945</v>
      </c>
      <c r="I571">
        <v>4058</v>
      </c>
      <c r="J571" s="3">
        <f>Table1[[#This Row],[Totalt antal utrikes fodda]]/Table2[[#This Row],[Befolkning]]</f>
        <v>4.115327747658945E-2</v>
      </c>
      <c r="K571" s="3">
        <f>(Table1[[#This Row],[Antal utrikes fodda man]]/Table1[[#This Row],[Antal man I kommunen]])</f>
        <v>1.9876952200662566E-2</v>
      </c>
      <c r="L571" s="3">
        <f>(Table1[[#This Row],[Antal utrikes fodda kvinnor]]/Table1[[#This Row],[Antal kvinnor I kommunen]])</f>
        <v>6.4267352185089971E-2</v>
      </c>
    </row>
    <row r="572" spans="1:12" x14ac:dyDescent="0.2">
      <c r="A572">
        <v>2002</v>
      </c>
      <c r="B572" t="s">
        <v>313</v>
      </c>
      <c r="C572" s="1" t="s">
        <v>281</v>
      </c>
      <c r="D572">
        <v>1360</v>
      </c>
      <c r="E572">
        <v>505</v>
      </c>
      <c r="F572">
        <v>855</v>
      </c>
      <c r="G572">
        <v>9032</v>
      </c>
      <c r="H572">
        <v>8773</v>
      </c>
      <c r="I572">
        <v>17805</v>
      </c>
      <c r="J572" s="3">
        <f>Table1[[#This Row],[Totalt antal utrikes fodda]]/Table2[[#This Row],[Befolkning]]</f>
        <v>7.6383038472339237E-2</v>
      </c>
      <c r="K572" s="3">
        <f>(Table1[[#This Row],[Antal utrikes fodda man]]/Table1[[#This Row],[Antal man I kommunen]])</f>
        <v>5.5912311780336579E-2</v>
      </c>
      <c r="L572" s="3">
        <f>(Table1[[#This Row],[Antal utrikes fodda kvinnor]]/Table1[[#This Row],[Antal kvinnor I kommunen]])</f>
        <v>9.7458110110566515E-2</v>
      </c>
    </row>
    <row r="573" spans="1:12" x14ac:dyDescent="0.2">
      <c r="A573">
        <v>2002</v>
      </c>
      <c r="B573" t="s">
        <v>313</v>
      </c>
      <c r="C573" s="1" t="s">
        <v>282</v>
      </c>
      <c r="D573">
        <v>1099</v>
      </c>
      <c r="E573">
        <v>326</v>
      </c>
      <c r="F573">
        <v>773</v>
      </c>
      <c r="G573">
        <v>2780</v>
      </c>
      <c r="H573">
        <v>2611</v>
      </c>
      <c r="I573">
        <v>5391</v>
      </c>
      <c r="J573" s="3">
        <f>Table1[[#This Row],[Totalt antal utrikes fodda]]/Table2[[#This Row],[Befolkning]]</f>
        <v>0.20385828232238917</v>
      </c>
      <c r="K573" s="3">
        <f>(Table1[[#This Row],[Antal utrikes fodda man]]/Table1[[#This Row],[Antal man I kommunen]])</f>
        <v>0.11726618705035971</v>
      </c>
      <c r="L573" s="3">
        <f>(Table1[[#This Row],[Antal utrikes fodda kvinnor]]/Table1[[#This Row],[Antal kvinnor I kommunen]])</f>
        <v>0.29605515128303334</v>
      </c>
    </row>
    <row r="574" spans="1:12" x14ac:dyDescent="0.2">
      <c r="A574">
        <v>2002</v>
      </c>
      <c r="B574" t="s">
        <v>313</v>
      </c>
      <c r="C574" s="1" t="s">
        <v>283</v>
      </c>
      <c r="D574">
        <v>802</v>
      </c>
      <c r="E574">
        <v>211</v>
      </c>
      <c r="F574">
        <v>591</v>
      </c>
      <c r="G574">
        <v>3775</v>
      </c>
      <c r="H574">
        <v>3431</v>
      </c>
      <c r="I574">
        <v>7206</v>
      </c>
      <c r="J574" s="3">
        <f>Table1[[#This Row],[Totalt antal utrikes fodda]]/Table2[[#This Row],[Befolkning]]</f>
        <v>0.11129614210380238</v>
      </c>
      <c r="K574" s="3">
        <f>(Table1[[#This Row],[Antal utrikes fodda man]]/Table1[[#This Row],[Antal man I kommunen]])</f>
        <v>5.5894039735099335E-2</v>
      </c>
      <c r="L574" s="3">
        <f>(Table1[[#This Row],[Antal utrikes fodda kvinnor]]/Table1[[#This Row],[Antal kvinnor I kommunen]])</f>
        <v>0.17225298746721074</v>
      </c>
    </row>
    <row r="575" spans="1:12" x14ac:dyDescent="0.2">
      <c r="A575">
        <v>2002</v>
      </c>
      <c r="B575" t="s">
        <v>313</v>
      </c>
      <c r="C575" s="1" t="s">
        <v>284</v>
      </c>
      <c r="D575">
        <v>915</v>
      </c>
      <c r="E575">
        <v>365</v>
      </c>
      <c r="F575">
        <v>550</v>
      </c>
      <c r="G575">
        <v>10003</v>
      </c>
      <c r="H575">
        <v>9417</v>
      </c>
      <c r="I575">
        <v>19420</v>
      </c>
      <c r="J575" s="3">
        <f>Table1[[#This Row],[Totalt antal utrikes fodda]]/Table2[[#This Row],[Befolkning]]</f>
        <v>4.7116374871266735E-2</v>
      </c>
      <c r="K575" s="3">
        <f>(Table1[[#This Row],[Antal utrikes fodda man]]/Table1[[#This Row],[Antal man I kommunen]])</f>
        <v>3.6489053284014798E-2</v>
      </c>
      <c r="L575" s="3">
        <f>(Table1[[#This Row],[Antal utrikes fodda kvinnor]]/Table1[[#This Row],[Antal kvinnor I kommunen]])</f>
        <v>5.8405012211957097E-2</v>
      </c>
    </row>
    <row r="576" spans="1:12" x14ac:dyDescent="0.2">
      <c r="A576">
        <v>2002</v>
      </c>
      <c r="B576" t="s">
        <v>313</v>
      </c>
      <c r="C576" s="1" t="s">
        <v>285</v>
      </c>
      <c r="D576">
        <v>305</v>
      </c>
      <c r="E576">
        <v>131</v>
      </c>
      <c r="F576">
        <v>174</v>
      </c>
      <c r="G576">
        <v>4471</v>
      </c>
      <c r="H576">
        <v>4364</v>
      </c>
      <c r="I576">
        <v>8835</v>
      </c>
      <c r="J576" s="3">
        <f>Table1[[#This Row],[Totalt antal utrikes fodda]]/Table2[[#This Row],[Befolkning]]</f>
        <v>3.4521788341822297E-2</v>
      </c>
      <c r="K576" s="3">
        <f>(Table1[[#This Row],[Antal utrikes fodda man]]/Table1[[#This Row],[Antal man I kommunen]])</f>
        <v>2.9299932900917022E-2</v>
      </c>
      <c r="L576" s="3">
        <f>(Table1[[#This Row],[Antal utrikes fodda kvinnor]]/Table1[[#This Row],[Antal kvinnor I kommunen]])</f>
        <v>3.987167736021998E-2</v>
      </c>
    </row>
    <row r="577" spans="1:12" x14ac:dyDescent="0.2">
      <c r="A577">
        <v>2002</v>
      </c>
      <c r="B577" t="s">
        <v>313</v>
      </c>
      <c r="C577" s="1" t="s">
        <v>286</v>
      </c>
      <c r="D577">
        <v>5180</v>
      </c>
      <c r="E577">
        <v>2248</v>
      </c>
      <c r="F577">
        <v>2932</v>
      </c>
      <c r="G577">
        <v>36479</v>
      </c>
      <c r="H577">
        <v>35660</v>
      </c>
      <c r="I577">
        <v>72139</v>
      </c>
      <c r="J577" s="3">
        <f>Table1[[#This Row],[Totalt antal utrikes fodda]]/Table2[[#This Row],[Befolkning]]</f>
        <v>7.1805819321033013E-2</v>
      </c>
      <c r="K577" s="3">
        <f>(Table1[[#This Row],[Antal utrikes fodda man]]/Table1[[#This Row],[Antal man I kommunen]])</f>
        <v>6.1624496285534146E-2</v>
      </c>
      <c r="L577" s="3">
        <f>(Table1[[#This Row],[Antal utrikes fodda kvinnor]]/Table1[[#This Row],[Antal kvinnor I kommunen]])</f>
        <v>8.2220975883342678E-2</v>
      </c>
    </row>
    <row r="578" spans="1:12" x14ac:dyDescent="0.2">
      <c r="A578">
        <v>2002</v>
      </c>
      <c r="B578" t="s">
        <v>313</v>
      </c>
      <c r="C578" s="1" t="s">
        <v>287</v>
      </c>
      <c r="D578">
        <v>1451</v>
      </c>
      <c r="E578">
        <v>670</v>
      </c>
      <c r="F578">
        <v>781</v>
      </c>
      <c r="G578">
        <v>20260</v>
      </c>
      <c r="H578">
        <v>20271</v>
      </c>
      <c r="I578">
        <v>40531</v>
      </c>
      <c r="J578" s="3">
        <f>Table1[[#This Row],[Totalt antal utrikes fodda]]/Table2[[#This Row],[Befolkning]]</f>
        <v>3.5799758209765366E-2</v>
      </c>
      <c r="K578" s="3">
        <f>(Table1[[#This Row],[Antal utrikes fodda man]]/Table1[[#This Row],[Antal man I kommunen]])</f>
        <v>3.3070088845014806E-2</v>
      </c>
      <c r="L578" s="3">
        <f>(Table1[[#This Row],[Antal utrikes fodda kvinnor]]/Table1[[#This Row],[Antal kvinnor I kommunen]])</f>
        <v>3.8527946327265548E-2</v>
      </c>
    </row>
    <row r="579" spans="1:12" x14ac:dyDescent="0.2">
      <c r="A579">
        <v>2002</v>
      </c>
      <c r="B579" t="s">
        <v>313</v>
      </c>
      <c r="C579" s="1" t="s">
        <v>288</v>
      </c>
      <c r="D579">
        <v>1231</v>
      </c>
      <c r="E579">
        <v>484</v>
      </c>
      <c r="F579">
        <v>747</v>
      </c>
      <c r="G579">
        <v>13936</v>
      </c>
      <c r="H579">
        <v>14332</v>
      </c>
      <c r="I579">
        <v>28268</v>
      </c>
      <c r="J579" s="3">
        <f>Table1[[#This Row],[Totalt antal utrikes fodda]]/Table2[[#This Row],[Befolkning]]</f>
        <v>4.3547474175746427E-2</v>
      </c>
      <c r="K579" s="3">
        <f>(Table1[[#This Row],[Antal utrikes fodda man]]/Table1[[#This Row],[Antal man I kommunen]])</f>
        <v>3.473019517795637E-2</v>
      </c>
      <c r="L579" s="3">
        <f>(Table1[[#This Row],[Antal utrikes fodda kvinnor]]/Table1[[#This Row],[Antal kvinnor I kommunen]])</f>
        <v>5.2121127546748532E-2</v>
      </c>
    </row>
    <row r="580" spans="1:12" x14ac:dyDescent="0.2">
      <c r="A580">
        <v>2002</v>
      </c>
      <c r="B580" t="s">
        <v>313</v>
      </c>
      <c r="C580" s="1" t="s">
        <v>289</v>
      </c>
      <c r="D580">
        <v>4040</v>
      </c>
      <c r="E580">
        <v>1766</v>
      </c>
      <c r="F580">
        <v>2274</v>
      </c>
      <c r="G580">
        <v>5303</v>
      </c>
      <c r="H580">
        <v>5031</v>
      </c>
      <c r="I580">
        <v>10334</v>
      </c>
      <c r="J580" s="3">
        <f>Table1[[#This Row],[Totalt antal utrikes fodda]]/Table2[[#This Row],[Befolkning]]</f>
        <v>0.39094251983742984</v>
      </c>
      <c r="K580" s="3">
        <f>(Table1[[#This Row],[Antal utrikes fodda man]]/Table1[[#This Row],[Antal man I kommunen]])</f>
        <v>0.33301904582311898</v>
      </c>
      <c r="L580" s="3">
        <f>(Table1[[#This Row],[Antal utrikes fodda kvinnor]]/Table1[[#This Row],[Antal kvinnor I kommunen]])</f>
        <v>0.45199761478831246</v>
      </c>
    </row>
    <row r="581" spans="1:12" x14ac:dyDescent="0.2">
      <c r="A581">
        <v>2002</v>
      </c>
      <c r="B581" t="s">
        <v>313</v>
      </c>
      <c r="C581" s="1" t="s">
        <v>290</v>
      </c>
      <c r="D581">
        <v>1861</v>
      </c>
      <c r="E581">
        <v>735</v>
      </c>
      <c r="F581">
        <v>1126</v>
      </c>
      <c r="G581">
        <v>12109</v>
      </c>
      <c r="H581">
        <v>11446</v>
      </c>
      <c r="I581">
        <v>23555</v>
      </c>
      <c r="J581" s="3">
        <f>Table1[[#This Row],[Totalt antal utrikes fodda]]/Table2[[#This Row],[Befolkning]]</f>
        <v>7.9006580343876032E-2</v>
      </c>
      <c r="K581" s="3">
        <f>(Table1[[#This Row],[Antal utrikes fodda man]]/Table1[[#This Row],[Antal man I kommunen]])</f>
        <v>6.0698653893797999E-2</v>
      </c>
      <c r="L581" s="3">
        <f>(Table1[[#This Row],[Antal utrikes fodda kvinnor]]/Table1[[#This Row],[Antal kvinnor I kommunen]])</f>
        <v>9.8374978158308576E-2</v>
      </c>
    </row>
    <row r="582" spans="1:12" x14ac:dyDescent="0.2">
      <c r="A582">
        <v>2003</v>
      </c>
      <c r="B582" t="s">
        <v>294</v>
      </c>
      <c r="C582" s="1" t="s">
        <v>1</v>
      </c>
      <c r="D582">
        <v>7633</v>
      </c>
      <c r="E582">
        <v>3608</v>
      </c>
      <c r="F582">
        <v>4025</v>
      </c>
      <c r="G582">
        <v>18550</v>
      </c>
      <c r="H582">
        <v>18847</v>
      </c>
      <c r="I582">
        <v>37397</v>
      </c>
      <c r="J582" s="3">
        <f>Table1[[#This Row],[Totalt antal utrikes fodda]]/Table2[[#This Row],[Befolkning]]</f>
        <v>0.20410728133272724</v>
      </c>
      <c r="K582" s="3">
        <f>(Table1[[#This Row],[Antal utrikes fodda man]]/Table1[[#This Row],[Antal man I kommunen]])</f>
        <v>0.19450134770889488</v>
      </c>
      <c r="L582" s="3">
        <f>(Table1[[#This Row],[Antal utrikes fodda kvinnor]]/Table1[[#This Row],[Antal kvinnor I kommunen]])</f>
        <v>0.21356184008064943</v>
      </c>
    </row>
    <row r="583" spans="1:12" x14ac:dyDescent="0.2">
      <c r="A583">
        <v>2003</v>
      </c>
      <c r="B583" t="s">
        <v>294</v>
      </c>
      <c r="C583" s="1" t="s">
        <v>2</v>
      </c>
      <c r="D583">
        <v>2783</v>
      </c>
      <c r="E583">
        <v>1289</v>
      </c>
      <c r="F583">
        <v>1494</v>
      </c>
      <c r="G583">
        <v>13105</v>
      </c>
      <c r="H583">
        <v>13201</v>
      </c>
      <c r="I583">
        <v>26306</v>
      </c>
      <c r="J583" s="3">
        <f>Table1[[#This Row],[Totalt antal utrikes fodda]]/Table2[[#This Row],[Befolkning]]</f>
        <v>0.10579335512810766</v>
      </c>
      <c r="K583" s="3">
        <f>(Table1[[#This Row],[Antal utrikes fodda man]]/Table1[[#This Row],[Antal man I kommunen]])</f>
        <v>9.8359404807325454E-2</v>
      </c>
      <c r="L583" s="3">
        <f>(Table1[[#This Row],[Antal utrikes fodda kvinnor]]/Table1[[#This Row],[Antal kvinnor I kommunen]])</f>
        <v>0.11317324445117793</v>
      </c>
    </row>
    <row r="584" spans="1:12" x14ac:dyDescent="0.2">
      <c r="A584">
        <v>2003</v>
      </c>
      <c r="B584" t="s">
        <v>294</v>
      </c>
      <c r="C584" s="1" t="s">
        <v>3</v>
      </c>
      <c r="D584">
        <v>3986</v>
      </c>
      <c r="E584">
        <v>1770</v>
      </c>
      <c r="F584">
        <v>2216</v>
      </c>
      <c r="G584">
        <v>18181</v>
      </c>
      <c r="H584">
        <v>18002</v>
      </c>
      <c r="I584">
        <v>36183</v>
      </c>
      <c r="J584" s="3">
        <f>Table1[[#This Row],[Totalt antal utrikes fodda]]/Table2[[#This Row],[Befolkning]]</f>
        <v>0.11016223088190587</v>
      </c>
      <c r="K584" s="3">
        <f>(Table1[[#This Row],[Antal utrikes fodda man]]/Table1[[#This Row],[Antal man I kommunen]])</f>
        <v>9.7354380947142619E-2</v>
      </c>
      <c r="L584" s="3">
        <f>(Table1[[#This Row],[Antal utrikes fodda kvinnor]]/Table1[[#This Row],[Antal kvinnor I kommunen]])</f>
        <v>0.12309743361848684</v>
      </c>
    </row>
    <row r="585" spans="1:12" x14ac:dyDescent="0.2">
      <c r="A585">
        <v>2003</v>
      </c>
      <c r="B585" t="s">
        <v>294</v>
      </c>
      <c r="C585" s="1" t="s">
        <v>4</v>
      </c>
      <c r="D585">
        <v>3371</v>
      </c>
      <c r="E585">
        <v>1542</v>
      </c>
      <c r="F585">
        <v>1829</v>
      </c>
      <c r="G585">
        <v>16729</v>
      </c>
      <c r="H585">
        <v>16405</v>
      </c>
      <c r="I585">
        <v>33134</v>
      </c>
      <c r="J585" s="3">
        <f>Table1[[#This Row],[Totalt antal utrikes fodda]]/Table2[[#This Row],[Befolkning]]</f>
        <v>0.10173839560572222</v>
      </c>
      <c r="K585" s="3">
        <f>(Table1[[#This Row],[Antal utrikes fodda man]]/Table1[[#This Row],[Antal man I kommunen]])</f>
        <v>9.2175264510729868E-2</v>
      </c>
      <c r="L585" s="3">
        <f>(Table1[[#This Row],[Antal utrikes fodda kvinnor]]/Table1[[#This Row],[Antal kvinnor I kommunen]])</f>
        <v>0.1114903992685157</v>
      </c>
    </row>
    <row r="586" spans="1:12" x14ac:dyDescent="0.2">
      <c r="A586">
        <v>2003</v>
      </c>
      <c r="B586" t="s">
        <v>294</v>
      </c>
      <c r="C586" s="1" t="s">
        <v>5</v>
      </c>
      <c r="D586">
        <v>11687</v>
      </c>
      <c r="E586">
        <v>5420</v>
      </c>
      <c r="F586">
        <v>6267</v>
      </c>
      <c r="G586">
        <v>30378</v>
      </c>
      <c r="H586">
        <v>31095</v>
      </c>
      <c r="I586">
        <v>61473</v>
      </c>
      <c r="J586" s="3">
        <f>Table1[[#This Row],[Totalt antal utrikes fodda]]/Table2[[#This Row],[Befolkning]]</f>
        <v>0.19011598587997983</v>
      </c>
      <c r="K586" s="3">
        <f>(Table1[[#This Row],[Antal utrikes fodda man]]/Table1[[#This Row],[Antal man I kommunen]])</f>
        <v>0.17841859240239646</v>
      </c>
      <c r="L586" s="3">
        <f>(Table1[[#This Row],[Antal utrikes fodda kvinnor]]/Table1[[#This Row],[Antal kvinnor I kommunen]])</f>
        <v>0.20154365653642065</v>
      </c>
    </row>
    <row r="587" spans="1:12" x14ac:dyDescent="0.2">
      <c r="A587">
        <v>2003</v>
      </c>
      <c r="B587" t="s">
        <v>294</v>
      </c>
      <c r="C587" s="1" t="s">
        <v>6</v>
      </c>
      <c r="D587">
        <v>1910</v>
      </c>
      <c r="E587">
        <v>849</v>
      </c>
      <c r="F587">
        <v>1061</v>
      </c>
      <c r="G587">
        <v>11604</v>
      </c>
      <c r="H587">
        <v>11707</v>
      </c>
      <c r="I587">
        <v>23311</v>
      </c>
      <c r="J587" s="3">
        <f>Table1[[#This Row],[Totalt antal utrikes fodda]]/Table2[[#This Row],[Befolkning]]</f>
        <v>8.1935566899746903E-2</v>
      </c>
      <c r="K587" s="3">
        <f>(Table1[[#This Row],[Antal utrikes fodda man]]/Table1[[#This Row],[Antal man I kommunen]])</f>
        <v>7.3164426059979318E-2</v>
      </c>
      <c r="L587" s="3">
        <f>(Table1[[#This Row],[Antal utrikes fodda kvinnor]]/Table1[[#This Row],[Antal kvinnor I kommunen]])</f>
        <v>9.0629537883317679E-2</v>
      </c>
    </row>
    <row r="588" spans="1:12" x14ac:dyDescent="0.2">
      <c r="A588">
        <v>2003</v>
      </c>
      <c r="B588" t="s">
        <v>294</v>
      </c>
      <c r="C588" s="1" t="s">
        <v>7</v>
      </c>
      <c r="D588">
        <v>18637</v>
      </c>
      <c r="E588">
        <v>8846</v>
      </c>
      <c r="F588">
        <v>9791</v>
      </c>
      <c r="G588">
        <v>43298</v>
      </c>
      <c r="H588">
        <v>43823</v>
      </c>
      <c r="I588">
        <v>87121</v>
      </c>
      <c r="J588" s="3">
        <f>Table1[[#This Row],[Totalt antal utrikes fodda]]/Table2[[#This Row],[Befolkning]]</f>
        <v>0.21392086867689764</v>
      </c>
      <c r="K588" s="3">
        <f>(Table1[[#This Row],[Antal utrikes fodda man]]/Table1[[#This Row],[Antal man I kommunen]])</f>
        <v>0.20430504873204305</v>
      </c>
      <c r="L588" s="3">
        <f>(Table1[[#This Row],[Antal utrikes fodda kvinnor]]/Table1[[#This Row],[Antal kvinnor I kommunen]])</f>
        <v>0.22342149099787784</v>
      </c>
    </row>
    <row r="589" spans="1:12" x14ac:dyDescent="0.2">
      <c r="A589">
        <v>2003</v>
      </c>
      <c r="B589" t="s">
        <v>294</v>
      </c>
      <c r="C589" s="1" t="s">
        <v>8</v>
      </c>
      <c r="D589">
        <v>25035</v>
      </c>
      <c r="E589">
        <v>12330</v>
      </c>
      <c r="F589">
        <v>12705</v>
      </c>
      <c r="G589">
        <v>37692</v>
      </c>
      <c r="H589">
        <v>37740</v>
      </c>
      <c r="I589">
        <v>75432</v>
      </c>
      <c r="J589" s="3">
        <f>Table1[[#This Row],[Totalt antal utrikes fodda]]/Table2[[#This Row],[Befolkning]]</f>
        <v>0.33188832325803375</v>
      </c>
      <c r="K589" s="3">
        <f>(Table1[[#This Row],[Antal utrikes fodda man]]/Table1[[#This Row],[Antal man I kommunen]])</f>
        <v>0.32712511938872968</v>
      </c>
      <c r="L589" s="3">
        <f>(Table1[[#This Row],[Antal utrikes fodda kvinnor]]/Table1[[#This Row],[Antal kvinnor I kommunen]])</f>
        <v>0.33664546899841019</v>
      </c>
    </row>
    <row r="590" spans="1:12" x14ac:dyDescent="0.2">
      <c r="A590">
        <v>2003</v>
      </c>
      <c r="B590" t="s">
        <v>294</v>
      </c>
      <c r="C590" s="1" t="s">
        <v>9</v>
      </c>
      <c r="D590">
        <v>1879</v>
      </c>
      <c r="E590">
        <v>823</v>
      </c>
      <c r="F590">
        <v>1056</v>
      </c>
      <c r="G590">
        <v>6905</v>
      </c>
      <c r="H590">
        <v>7152</v>
      </c>
      <c r="I590">
        <v>14057</v>
      </c>
      <c r="J590" s="3">
        <f>Table1[[#This Row],[Totalt antal utrikes fodda]]/Table2[[#This Row],[Befolkning]]</f>
        <v>0.13367005762253681</v>
      </c>
      <c r="K590" s="3">
        <f>(Table1[[#This Row],[Antal utrikes fodda man]]/Table1[[#This Row],[Antal man I kommunen]])</f>
        <v>0.11918899348298334</v>
      </c>
      <c r="L590" s="3">
        <f>(Table1[[#This Row],[Antal utrikes fodda kvinnor]]/Table1[[#This Row],[Antal kvinnor I kommunen]])</f>
        <v>0.1476510067114094</v>
      </c>
    </row>
    <row r="591" spans="1:12" x14ac:dyDescent="0.2">
      <c r="A591">
        <v>2003</v>
      </c>
      <c r="B591" t="s">
        <v>294</v>
      </c>
      <c r="C591" s="1" t="s">
        <v>10</v>
      </c>
      <c r="D591">
        <v>12814</v>
      </c>
      <c r="E591">
        <v>6096</v>
      </c>
      <c r="F591">
        <v>6718</v>
      </c>
      <c r="G591">
        <v>35656</v>
      </c>
      <c r="H591">
        <v>35721</v>
      </c>
      <c r="I591">
        <v>71377</v>
      </c>
      <c r="J591" s="3">
        <f>Table1[[#This Row],[Totalt antal utrikes fodda]]/Table2[[#This Row],[Befolkning]]</f>
        <v>0.17952561749583199</v>
      </c>
      <c r="K591" s="3">
        <f>(Table1[[#This Row],[Antal utrikes fodda man]]/Table1[[#This Row],[Antal man I kommunen]])</f>
        <v>0.17096701817365942</v>
      </c>
      <c r="L591" s="3">
        <f>(Table1[[#This Row],[Antal utrikes fodda kvinnor]]/Table1[[#This Row],[Antal kvinnor I kommunen]])</f>
        <v>0.18806864309509813</v>
      </c>
    </row>
    <row r="592" spans="1:12" x14ac:dyDescent="0.2">
      <c r="A592">
        <v>2003</v>
      </c>
      <c r="B592" t="s">
        <v>294</v>
      </c>
      <c r="C592" s="1" t="s">
        <v>11</v>
      </c>
      <c r="D592">
        <v>5299</v>
      </c>
      <c r="E592">
        <v>2385</v>
      </c>
      <c r="F592">
        <v>2914</v>
      </c>
      <c r="G592">
        <v>19879</v>
      </c>
      <c r="H592">
        <v>20218</v>
      </c>
      <c r="I592">
        <v>40097</v>
      </c>
      <c r="J592" s="3">
        <f>Table1[[#This Row],[Totalt antal utrikes fodda]]/Table2[[#This Row],[Befolkning]]</f>
        <v>0.13215452527620519</v>
      </c>
      <c r="K592" s="3">
        <f>(Table1[[#This Row],[Antal utrikes fodda man]]/Table1[[#This Row],[Antal man I kommunen]])</f>
        <v>0.11997585391619296</v>
      </c>
      <c r="L592" s="3">
        <f>(Table1[[#This Row],[Antal utrikes fodda kvinnor]]/Table1[[#This Row],[Antal kvinnor I kommunen]])</f>
        <v>0.14412899396577308</v>
      </c>
    </row>
    <row r="593" spans="1:12" x14ac:dyDescent="0.2">
      <c r="A593">
        <v>2003</v>
      </c>
      <c r="B593" t="s">
        <v>294</v>
      </c>
      <c r="C593" s="1" t="s">
        <v>12</v>
      </c>
      <c r="D593">
        <v>3809</v>
      </c>
      <c r="E593">
        <v>1768</v>
      </c>
      <c r="F593">
        <v>2041</v>
      </c>
      <c r="G593">
        <v>10651</v>
      </c>
      <c r="H593">
        <v>10601</v>
      </c>
      <c r="I593">
        <v>21252</v>
      </c>
      <c r="J593" s="3">
        <f>Table1[[#This Row],[Totalt antal utrikes fodda]]/Table2[[#This Row],[Befolkning]]</f>
        <v>0.17923019009975533</v>
      </c>
      <c r="K593" s="3">
        <f>(Table1[[#This Row],[Antal utrikes fodda man]]/Table1[[#This Row],[Antal man I kommunen]])</f>
        <v>0.1659938033987419</v>
      </c>
      <c r="L593" s="3">
        <f>(Table1[[#This Row],[Antal utrikes fodda kvinnor]]/Table1[[#This Row],[Antal kvinnor I kommunen]])</f>
        <v>0.19252900669748138</v>
      </c>
    </row>
    <row r="594" spans="1:12" x14ac:dyDescent="0.2">
      <c r="A594">
        <v>2003</v>
      </c>
      <c r="B594" t="s">
        <v>294</v>
      </c>
      <c r="C594" s="1" t="s">
        <v>13</v>
      </c>
      <c r="D594">
        <v>905</v>
      </c>
      <c r="E594">
        <v>436</v>
      </c>
      <c r="F594">
        <v>469</v>
      </c>
      <c r="G594">
        <v>4211</v>
      </c>
      <c r="H594">
        <v>4058</v>
      </c>
      <c r="I594">
        <v>8269</v>
      </c>
      <c r="J594" s="3">
        <f>Table1[[#This Row],[Totalt antal utrikes fodda]]/Table2[[#This Row],[Befolkning]]</f>
        <v>0.10944491474180675</v>
      </c>
      <c r="K594" s="3">
        <f>(Table1[[#This Row],[Antal utrikes fodda man]]/Table1[[#This Row],[Antal man I kommunen]])</f>
        <v>0.10353835193540727</v>
      </c>
      <c r="L594" s="3">
        <f>(Table1[[#This Row],[Antal utrikes fodda kvinnor]]/Table1[[#This Row],[Antal kvinnor I kommunen]])</f>
        <v>0.11557417447018235</v>
      </c>
    </row>
    <row r="595" spans="1:12" x14ac:dyDescent="0.2">
      <c r="A595">
        <v>2003</v>
      </c>
      <c r="B595" t="s">
        <v>294</v>
      </c>
      <c r="C595" s="1" t="s">
        <v>14</v>
      </c>
      <c r="D595">
        <v>8021</v>
      </c>
      <c r="E595">
        <v>3550</v>
      </c>
      <c r="F595">
        <v>4471</v>
      </c>
      <c r="G595">
        <v>29627</v>
      </c>
      <c r="H595">
        <v>30541</v>
      </c>
      <c r="I595">
        <v>60168</v>
      </c>
      <c r="J595" s="3">
        <f>Table1[[#This Row],[Totalt antal utrikes fodda]]/Table2[[#This Row],[Befolkning]]</f>
        <v>0.13331006515091079</v>
      </c>
      <c r="K595" s="3">
        <f>(Table1[[#This Row],[Antal utrikes fodda man]]/Table1[[#This Row],[Antal man I kommunen]])</f>
        <v>0.1198231343031694</v>
      </c>
      <c r="L595" s="3">
        <f>(Table1[[#This Row],[Antal utrikes fodda kvinnor]]/Table1[[#This Row],[Antal kvinnor I kommunen]])</f>
        <v>0.14639337284306342</v>
      </c>
    </row>
    <row r="596" spans="1:12" x14ac:dyDescent="0.2">
      <c r="A596">
        <v>2003</v>
      </c>
      <c r="B596" t="s">
        <v>294</v>
      </c>
      <c r="C596" s="1" t="s">
        <v>15</v>
      </c>
      <c r="D596">
        <v>3889</v>
      </c>
      <c r="E596">
        <v>1761</v>
      </c>
      <c r="F596">
        <v>2128</v>
      </c>
      <c r="G596">
        <v>14408</v>
      </c>
      <c r="H596">
        <v>15476</v>
      </c>
      <c r="I596">
        <v>29884</v>
      </c>
      <c r="J596" s="3">
        <f>Table1[[#This Row],[Totalt antal utrikes fodda]]/Table2[[#This Row],[Befolkning]]</f>
        <v>0.13013652790791058</v>
      </c>
      <c r="K596" s="3">
        <f>(Table1[[#This Row],[Antal utrikes fodda man]]/Table1[[#This Row],[Antal man I kommunen]])</f>
        <v>0.12222376457523598</v>
      </c>
      <c r="L596" s="3">
        <f>(Table1[[#This Row],[Antal utrikes fodda kvinnor]]/Table1[[#This Row],[Antal kvinnor I kommunen]])</f>
        <v>0.13750323080899457</v>
      </c>
    </row>
    <row r="597" spans="1:12" x14ac:dyDescent="0.2">
      <c r="A597">
        <v>2003</v>
      </c>
      <c r="B597" t="s">
        <v>294</v>
      </c>
      <c r="C597" s="1" t="s">
        <v>16</v>
      </c>
      <c r="D597">
        <v>9752</v>
      </c>
      <c r="E597">
        <v>4677</v>
      </c>
      <c r="F597">
        <v>5075</v>
      </c>
      <c r="G597">
        <v>29106</v>
      </c>
      <c r="H597">
        <v>29778</v>
      </c>
      <c r="I597">
        <v>58884</v>
      </c>
      <c r="J597" s="3">
        <f>Table1[[#This Row],[Totalt antal utrikes fodda]]/Table2[[#This Row],[Befolkning]]</f>
        <v>0.16561374906596019</v>
      </c>
      <c r="K597" s="3">
        <f>(Table1[[#This Row],[Antal utrikes fodda man]]/Table1[[#This Row],[Antal man I kommunen]])</f>
        <v>0.16068851783137497</v>
      </c>
      <c r="L597" s="3">
        <f>(Table1[[#This Row],[Antal utrikes fodda kvinnor]]/Table1[[#This Row],[Antal kvinnor I kommunen]])</f>
        <v>0.17042783262811473</v>
      </c>
    </row>
    <row r="598" spans="1:12" x14ac:dyDescent="0.2">
      <c r="A598">
        <v>2003</v>
      </c>
      <c r="B598" t="s">
        <v>294</v>
      </c>
      <c r="C598" s="1" t="s">
        <v>17</v>
      </c>
      <c r="D598">
        <v>148045</v>
      </c>
      <c r="E598">
        <v>71605</v>
      </c>
      <c r="F598">
        <v>76440</v>
      </c>
      <c r="G598">
        <v>368389</v>
      </c>
      <c r="H598">
        <v>393332</v>
      </c>
      <c r="I598">
        <v>761721</v>
      </c>
      <c r="J598" s="3">
        <f>Table1[[#This Row],[Totalt antal utrikes fodda]]/Table2[[#This Row],[Befolkning]]</f>
        <v>0.19435593872297074</v>
      </c>
      <c r="K598" s="3">
        <f>(Table1[[#This Row],[Antal utrikes fodda man]]/Table1[[#This Row],[Antal man I kommunen]])</f>
        <v>0.19437333905192608</v>
      </c>
      <c r="L598" s="3">
        <f>(Table1[[#This Row],[Antal utrikes fodda kvinnor]]/Table1[[#This Row],[Antal kvinnor I kommunen]])</f>
        <v>0.19433964182929434</v>
      </c>
    </row>
    <row r="599" spans="1:12" x14ac:dyDescent="0.2">
      <c r="A599">
        <v>2003</v>
      </c>
      <c r="B599" t="s">
        <v>294</v>
      </c>
      <c r="C599" s="1" t="s">
        <v>18</v>
      </c>
      <c r="D599">
        <v>20010</v>
      </c>
      <c r="E599">
        <v>9921</v>
      </c>
      <c r="F599">
        <v>10089</v>
      </c>
      <c r="G599">
        <v>39999</v>
      </c>
      <c r="H599">
        <v>40050</v>
      </c>
      <c r="I599">
        <v>80049</v>
      </c>
      <c r="J599" s="3">
        <f>Table1[[#This Row],[Totalt antal utrikes fodda]]/Table2[[#This Row],[Befolkning]]</f>
        <v>0.24997189221601768</v>
      </c>
      <c r="K599" s="3">
        <f>(Table1[[#This Row],[Antal utrikes fodda man]]/Table1[[#This Row],[Antal man I kommunen]])</f>
        <v>0.2480312007800195</v>
      </c>
      <c r="L599" s="3">
        <f>(Table1[[#This Row],[Antal utrikes fodda kvinnor]]/Table1[[#This Row],[Antal kvinnor I kommunen]])</f>
        <v>0.25191011235955058</v>
      </c>
    </row>
    <row r="600" spans="1:12" x14ac:dyDescent="0.2">
      <c r="A600">
        <v>2003</v>
      </c>
      <c r="B600" t="s">
        <v>294</v>
      </c>
      <c r="C600" s="1" t="s">
        <v>19</v>
      </c>
      <c r="D600">
        <v>12509</v>
      </c>
      <c r="E600">
        <v>5760</v>
      </c>
      <c r="F600">
        <v>6749</v>
      </c>
      <c r="G600">
        <v>37966</v>
      </c>
      <c r="H600">
        <v>39504</v>
      </c>
      <c r="I600">
        <v>77470</v>
      </c>
      <c r="J600" s="3">
        <f>Table1[[#This Row],[Totalt antal utrikes fodda]]/Table2[[#This Row],[Befolkning]]</f>
        <v>0.16146895572479669</v>
      </c>
      <c r="K600" s="3">
        <f>(Table1[[#This Row],[Antal utrikes fodda man]]/Table1[[#This Row],[Antal man I kommunen]])</f>
        <v>0.15171469209292524</v>
      </c>
      <c r="L600" s="3">
        <f>(Table1[[#This Row],[Antal utrikes fodda kvinnor]]/Table1[[#This Row],[Antal kvinnor I kommunen]])</f>
        <v>0.17084345889023897</v>
      </c>
    </row>
    <row r="601" spans="1:12" x14ac:dyDescent="0.2">
      <c r="A601">
        <v>2003</v>
      </c>
      <c r="B601" t="s">
        <v>294</v>
      </c>
      <c r="C601" s="1" t="s">
        <v>20</v>
      </c>
      <c r="D601">
        <v>6559</v>
      </c>
      <c r="E601">
        <v>3164</v>
      </c>
      <c r="F601">
        <v>3395</v>
      </c>
      <c r="G601">
        <v>16483</v>
      </c>
      <c r="H601">
        <v>17255</v>
      </c>
      <c r="I601">
        <v>33738</v>
      </c>
      <c r="J601" s="3">
        <f>Table1[[#This Row],[Totalt antal utrikes fodda]]/Table2[[#This Row],[Befolkning]]</f>
        <v>0.19440986424802892</v>
      </c>
      <c r="K601" s="3">
        <f>(Table1[[#This Row],[Antal utrikes fodda man]]/Table1[[#This Row],[Antal man I kommunen]])</f>
        <v>0.19195534793423527</v>
      </c>
      <c r="L601" s="3">
        <f>(Table1[[#This Row],[Antal utrikes fodda kvinnor]]/Table1[[#This Row],[Antal kvinnor I kommunen]])</f>
        <v>0.19675456389452334</v>
      </c>
    </row>
    <row r="602" spans="1:12" x14ac:dyDescent="0.2">
      <c r="A602">
        <v>2003</v>
      </c>
      <c r="B602" t="s">
        <v>294</v>
      </c>
      <c r="C602" s="1" t="s">
        <v>21</v>
      </c>
      <c r="D602">
        <v>11767</v>
      </c>
      <c r="E602">
        <v>5537</v>
      </c>
      <c r="F602">
        <v>6230</v>
      </c>
      <c r="G602">
        <v>28088</v>
      </c>
      <c r="H602">
        <v>29906</v>
      </c>
      <c r="I602">
        <v>57994</v>
      </c>
      <c r="J602" s="3">
        <f>Table1[[#This Row],[Totalt antal utrikes fodda]]/Table2[[#This Row],[Befolkning]]</f>
        <v>0.20290030003103771</v>
      </c>
      <c r="K602" s="3">
        <f>(Table1[[#This Row],[Antal utrikes fodda man]]/Table1[[#This Row],[Antal man I kommunen]])</f>
        <v>0.19713044716604955</v>
      </c>
      <c r="L602" s="3">
        <f>(Table1[[#This Row],[Antal utrikes fodda kvinnor]]/Table1[[#This Row],[Antal kvinnor I kommunen]])</f>
        <v>0.2083194007891393</v>
      </c>
    </row>
    <row r="603" spans="1:12" x14ac:dyDescent="0.2">
      <c r="A603">
        <v>2003</v>
      </c>
      <c r="B603" t="s">
        <v>294</v>
      </c>
      <c r="C603" s="1" t="s">
        <v>22</v>
      </c>
      <c r="D603">
        <v>5436</v>
      </c>
      <c r="E603">
        <v>2397</v>
      </c>
      <c r="F603">
        <v>3039</v>
      </c>
      <c r="G603">
        <v>19667</v>
      </c>
      <c r="H603">
        <v>21527</v>
      </c>
      <c r="I603">
        <v>41194</v>
      </c>
      <c r="J603" s="3">
        <f>Table1[[#This Row],[Totalt antal utrikes fodda]]/Table2[[#This Row],[Befolkning]]</f>
        <v>0.13196096518910522</v>
      </c>
      <c r="K603" s="3">
        <f>(Table1[[#This Row],[Antal utrikes fodda man]]/Table1[[#This Row],[Antal man I kommunen]])</f>
        <v>0.12187929018152235</v>
      </c>
      <c r="L603" s="3">
        <f>(Table1[[#This Row],[Antal utrikes fodda kvinnor]]/Table1[[#This Row],[Antal kvinnor I kommunen]])</f>
        <v>0.14117155200445952</v>
      </c>
    </row>
    <row r="604" spans="1:12" x14ac:dyDescent="0.2">
      <c r="A604">
        <v>2003</v>
      </c>
      <c r="B604" t="s">
        <v>294</v>
      </c>
      <c r="C604" s="1" t="s">
        <v>23</v>
      </c>
      <c r="D604">
        <v>869</v>
      </c>
      <c r="E604">
        <v>412</v>
      </c>
      <c r="F604">
        <v>457</v>
      </c>
      <c r="G604">
        <v>4808</v>
      </c>
      <c r="H604">
        <v>4917</v>
      </c>
      <c r="I604">
        <v>9725</v>
      </c>
      <c r="J604" s="3">
        <f>Table1[[#This Row],[Totalt antal utrikes fodda]]/Table2[[#This Row],[Befolkning]]</f>
        <v>8.9357326478149104E-2</v>
      </c>
      <c r="K604" s="3">
        <f>(Table1[[#This Row],[Antal utrikes fodda man]]/Table1[[#This Row],[Antal man I kommunen]])</f>
        <v>8.5690515806988346E-2</v>
      </c>
      <c r="L604" s="3">
        <f>(Table1[[#This Row],[Antal utrikes fodda kvinnor]]/Table1[[#This Row],[Antal kvinnor I kommunen]])</f>
        <v>9.294285133211308E-2</v>
      </c>
    </row>
    <row r="605" spans="1:12" x14ac:dyDescent="0.2">
      <c r="A605">
        <v>2003</v>
      </c>
      <c r="B605" t="s">
        <v>294</v>
      </c>
      <c r="C605" s="1" t="s">
        <v>24</v>
      </c>
      <c r="D605">
        <v>4575</v>
      </c>
      <c r="E605">
        <v>2133</v>
      </c>
      <c r="F605">
        <v>2442</v>
      </c>
      <c r="G605">
        <v>27142</v>
      </c>
      <c r="H605">
        <v>26879</v>
      </c>
      <c r="I605">
        <v>54021</v>
      </c>
      <c r="J605" s="3">
        <f>Table1[[#This Row],[Totalt antal utrikes fodda]]/Table2[[#This Row],[Befolkning]]</f>
        <v>8.4689287499305821E-2</v>
      </c>
      <c r="K605" s="3">
        <f>(Table1[[#This Row],[Antal utrikes fodda man]]/Table1[[#This Row],[Antal man I kommunen]])</f>
        <v>7.8586692211332992E-2</v>
      </c>
      <c r="L605" s="3">
        <f>(Table1[[#This Row],[Antal utrikes fodda kvinnor]]/Table1[[#This Row],[Antal kvinnor I kommunen]])</f>
        <v>9.0851594181331152E-2</v>
      </c>
    </row>
    <row r="606" spans="1:12" x14ac:dyDescent="0.2">
      <c r="A606">
        <v>2003</v>
      </c>
      <c r="B606" t="s">
        <v>294</v>
      </c>
      <c r="C606" s="1" t="s">
        <v>25</v>
      </c>
      <c r="D606">
        <v>7072</v>
      </c>
      <c r="E606">
        <v>3360</v>
      </c>
      <c r="F606">
        <v>3712</v>
      </c>
      <c r="G606">
        <v>17970</v>
      </c>
      <c r="H606">
        <v>18058</v>
      </c>
      <c r="I606">
        <v>36028</v>
      </c>
      <c r="J606" s="3">
        <f>Table1[[#This Row],[Totalt antal utrikes fodda]]/Table2[[#This Row],[Befolkning]]</f>
        <v>0.19629177306539358</v>
      </c>
      <c r="K606" s="3">
        <f>(Table1[[#This Row],[Antal utrikes fodda man]]/Table1[[#This Row],[Antal man I kommunen]])</f>
        <v>0.18697829716193656</v>
      </c>
      <c r="L606" s="3">
        <f>(Table1[[#This Row],[Antal utrikes fodda kvinnor]]/Table1[[#This Row],[Antal kvinnor I kommunen]])</f>
        <v>0.20555986266474693</v>
      </c>
    </row>
    <row r="607" spans="1:12" x14ac:dyDescent="0.2">
      <c r="A607">
        <v>2003</v>
      </c>
      <c r="B607" t="s">
        <v>294</v>
      </c>
      <c r="C607" s="1" t="s">
        <v>26</v>
      </c>
      <c r="D607">
        <v>2600</v>
      </c>
      <c r="E607">
        <v>1211</v>
      </c>
      <c r="F607">
        <v>1389</v>
      </c>
      <c r="G607">
        <v>12338</v>
      </c>
      <c r="H607">
        <v>12249</v>
      </c>
      <c r="I607">
        <v>24587</v>
      </c>
      <c r="J607" s="3">
        <f>Table1[[#This Row],[Totalt antal utrikes fodda]]/Table2[[#This Row],[Befolkning]]</f>
        <v>0.10574693943954122</v>
      </c>
      <c r="K607" s="3">
        <f>(Table1[[#This Row],[Antal utrikes fodda man]]/Table1[[#This Row],[Antal man I kommunen]])</f>
        <v>9.8152050575457936E-2</v>
      </c>
      <c r="L607" s="3">
        <f>(Table1[[#This Row],[Antal utrikes fodda kvinnor]]/Table1[[#This Row],[Antal kvinnor I kommunen]])</f>
        <v>0.11339701200097967</v>
      </c>
    </row>
    <row r="608" spans="1:12" x14ac:dyDescent="0.2">
      <c r="A608">
        <v>2003</v>
      </c>
      <c r="B608" t="s">
        <v>296</v>
      </c>
      <c r="C608" s="1" t="s">
        <v>27</v>
      </c>
      <c r="D608">
        <v>2024</v>
      </c>
      <c r="E608">
        <v>962</v>
      </c>
      <c r="F608">
        <v>1062</v>
      </c>
      <c r="G608">
        <v>9201</v>
      </c>
      <c r="H608">
        <v>8914</v>
      </c>
      <c r="I608">
        <v>18115</v>
      </c>
      <c r="J608" s="3">
        <f>Table1[[#This Row],[Totalt antal utrikes fodda]]/Table2[[#This Row],[Befolkning]]</f>
        <v>0.11173060999171958</v>
      </c>
      <c r="K608" s="3">
        <f>(Table1[[#This Row],[Antal utrikes fodda man]]/Table1[[#This Row],[Antal man I kommunen]])</f>
        <v>0.10455385284208238</v>
      </c>
      <c r="L608" s="3">
        <f>(Table1[[#This Row],[Antal utrikes fodda kvinnor]]/Table1[[#This Row],[Antal kvinnor I kommunen]])</f>
        <v>0.11913843392416423</v>
      </c>
    </row>
    <row r="609" spans="1:12" x14ac:dyDescent="0.2">
      <c r="A609">
        <v>2003</v>
      </c>
      <c r="B609" t="s">
        <v>296</v>
      </c>
      <c r="C609" s="1" t="s">
        <v>28</v>
      </c>
      <c r="D609">
        <v>730</v>
      </c>
      <c r="E609">
        <v>361</v>
      </c>
      <c r="F609">
        <v>369</v>
      </c>
      <c r="G609">
        <v>4538</v>
      </c>
      <c r="H609">
        <v>4490</v>
      </c>
      <c r="I609">
        <v>9028</v>
      </c>
      <c r="J609" s="3">
        <f>Table1[[#This Row],[Totalt antal utrikes fodda]]/Table2[[#This Row],[Befolkning]]</f>
        <v>8.0859548072662824E-2</v>
      </c>
      <c r="K609" s="3">
        <f>(Table1[[#This Row],[Antal utrikes fodda man]]/Table1[[#This Row],[Antal man I kommunen]])</f>
        <v>7.9550462758924634E-2</v>
      </c>
      <c r="L609" s="3">
        <f>(Table1[[#This Row],[Antal utrikes fodda kvinnor]]/Table1[[#This Row],[Antal kvinnor I kommunen]])</f>
        <v>8.2182628062360805E-2</v>
      </c>
    </row>
    <row r="610" spans="1:12" x14ac:dyDescent="0.2">
      <c r="A610">
        <v>2003</v>
      </c>
      <c r="B610" t="s">
        <v>296</v>
      </c>
      <c r="C610" s="1" t="s">
        <v>29</v>
      </c>
      <c r="D610">
        <v>1051</v>
      </c>
      <c r="E610">
        <v>472</v>
      </c>
      <c r="F610">
        <v>579</v>
      </c>
      <c r="G610">
        <v>6434</v>
      </c>
      <c r="H610">
        <v>6387</v>
      </c>
      <c r="I610">
        <v>12821</v>
      </c>
      <c r="J610" s="3">
        <f>Table1[[#This Row],[Totalt antal utrikes fodda]]/Table2[[#This Row],[Befolkning]]</f>
        <v>8.1974884954371732E-2</v>
      </c>
      <c r="K610" s="3">
        <f>(Table1[[#This Row],[Antal utrikes fodda man]]/Table1[[#This Row],[Antal man I kommunen]])</f>
        <v>7.336027354678272E-2</v>
      </c>
      <c r="L610" s="3">
        <f>(Table1[[#This Row],[Antal utrikes fodda kvinnor]]/Table1[[#This Row],[Antal kvinnor I kommunen]])</f>
        <v>9.0652888680131521E-2</v>
      </c>
    </row>
    <row r="611" spans="1:12" x14ac:dyDescent="0.2">
      <c r="A611">
        <v>2003</v>
      </c>
      <c r="B611" t="s">
        <v>296</v>
      </c>
      <c r="C611" s="1" t="s">
        <v>30</v>
      </c>
      <c r="D611">
        <v>865</v>
      </c>
      <c r="E611">
        <v>417</v>
      </c>
      <c r="F611">
        <v>448</v>
      </c>
      <c r="G611">
        <v>7020</v>
      </c>
      <c r="H611">
        <v>6691</v>
      </c>
      <c r="I611">
        <v>13711</v>
      </c>
      <c r="J611" s="3">
        <f>Table1[[#This Row],[Totalt antal utrikes fodda]]/Table2[[#This Row],[Befolkning]]</f>
        <v>6.3088031507548686E-2</v>
      </c>
      <c r="K611" s="3">
        <f>(Table1[[#This Row],[Antal utrikes fodda man]]/Table1[[#This Row],[Antal man I kommunen]])</f>
        <v>5.9401709401709399E-2</v>
      </c>
      <c r="L611" s="3">
        <f>(Table1[[#This Row],[Antal utrikes fodda kvinnor]]/Table1[[#This Row],[Antal kvinnor I kommunen]])</f>
        <v>6.6955612016141086E-2</v>
      </c>
    </row>
    <row r="612" spans="1:12" x14ac:dyDescent="0.2">
      <c r="A612">
        <v>2003</v>
      </c>
      <c r="B612" t="s">
        <v>296</v>
      </c>
      <c r="C612" s="1" t="s">
        <v>31</v>
      </c>
      <c r="D612">
        <v>1124</v>
      </c>
      <c r="E612">
        <v>492</v>
      </c>
      <c r="F612">
        <v>632</v>
      </c>
      <c r="G612">
        <v>10115</v>
      </c>
      <c r="H612">
        <v>10001</v>
      </c>
      <c r="I612">
        <v>20116</v>
      </c>
      <c r="J612" s="3">
        <f>Table1[[#This Row],[Totalt antal utrikes fodda]]/Table2[[#This Row],[Befolkning]]</f>
        <v>5.5875919665937565E-2</v>
      </c>
      <c r="K612" s="3">
        <f>(Table1[[#This Row],[Antal utrikes fodda man]]/Table1[[#This Row],[Antal man I kommunen]])</f>
        <v>4.8640632723677704E-2</v>
      </c>
      <c r="L612" s="3">
        <f>(Table1[[#This Row],[Antal utrikes fodda kvinnor]]/Table1[[#This Row],[Antal kvinnor I kommunen]])</f>
        <v>6.3193680631936811E-2</v>
      </c>
    </row>
    <row r="613" spans="1:12" x14ac:dyDescent="0.2">
      <c r="A613">
        <v>2003</v>
      </c>
      <c r="B613" t="s">
        <v>296</v>
      </c>
      <c r="C613" s="1" t="s">
        <v>32</v>
      </c>
      <c r="D613">
        <v>24967</v>
      </c>
      <c r="E613">
        <v>12029</v>
      </c>
      <c r="F613">
        <v>12938</v>
      </c>
      <c r="G613">
        <v>87830</v>
      </c>
      <c r="H613">
        <v>92839</v>
      </c>
      <c r="I613">
        <v>180669</v>
      </c>
      <c r="J613" s="3">
        <f>Table1[[#This Row],[Totalt antal utrikes fodda]]/Table2[[#This Row],[Befolkning]]</f>
        <v>0.13819194217048858</v>
      </c>
      <c r="K613" s="3">
        <f>(Table1[[#This Row],[Antal utrikes fodda man]]/Table1[[#This Row],[Antal man I kommunen]])</f>
        <v>0.13695775930775361</v>
      </c>
      <c r="L613" s="3">
        <f>(Table1[[#This Row],[Antal utrikes fodda kvinnor]]/Table1[[#This Row],[Antal kvinnor I kommunen]])</f>
        <v>0.13935953640172771</v>
      </c>
    </row>
    <row r="614" spans="1:12" x14ac:dyDescent="0.2">
      <c r="A614">
        <v>2003</v>
      </c>
      <c r="B614" t="s">
        <v>296</v>
      </c>
      <c r="C614" s="1" t="s">
        <v>33</v>
      </c>
      <c r="D614">
        <v>3449</v>
      </c>
      <c r="E614">
        <v>1625</v>
      </c>
      <c r="F614">
        <v>1824</v>
      </c>
      <c r="G614">
        <v>18980</v>
      </c>
      <c r="H614">
        <v>19025</v>
      </c>
      <c r="I614">
        <v>38005</v>
      </c>
      <c r="J614" s="3">
        <f>Table1[[#This Row],[Totalt antal utrikes fodda]]/Table2[[#This Row],[Befolkning]]</f>
        <v>9.0751216945138796E-2</v>
      </c>
      <c r="K614" s="3">
        <f>(Table1[[#This Row],[Antal utrikes fodda man]]/Table1[[#This Row],[Antal man I kommunen]])</f>
        <v>8.5616438356164379E-2</v>
      </c>
      <c r="L614" s="3">
        <f>(Table1[[#This Row],[Antal utrikes fodda kvinnor]]/Table1[[#This Row],[Antal kvinnor I kommunen]])</f>
        <v>9.5873850197109062E-2</v>
      </c>
    </row>
    <row r="615" spans="1:12" x14ac:dyDescent="0.2">
      <c r="A615">
        <v>2003</v>
      </c>
      <c r="B615" t="s">
        <v>296</v>
      </c>
      <c r="C615" s="1" t="s">
        <v>34</v>
      </c>
      <c r="D615">
        <v>1439</v>
      </c>
      <c r="E615">
        <v>648</v>
      </c>
      <c r="F615">
        <v>791</v>
      </c>
      <c r="G615">
        <v>11102</v>
      </c>
      <c r="H615">
        <v>10639</v>
      </c>
      <c r="I615">
        <v>21741</v>
      </c>
      <c r="J615" s="3">
        <f>Table1[[#This Row],[Totalt antal utrikes fodda]]/Table2[[#This Row],[Befolkning]]</f>
        <v>6.6188307805528729E-2</v>
      </c>
      <c r="K615" s="3">
        <f>(Table1[[#This Row],[Antal utrikes fodda man]]/Table1[[#This Row],[Antal man I kommunen]])</f>
        <v>5.8367861646550175E-2</v>
      </c>
      <c r="L615" s="3">
        <f>(Table1[[#This Row],[Antal utrikes fodda kvinnor]]/Table1[[#This Row],[Antal kvinnor I kommunen]])</f>
        <v>7.4349092959864652E-2</v>
      </c>
    </row>
    <row r="616" spans="1:12" x14ac:dyDescent="0.2">
      <c r="A616">
        <v>2003</v>
      </c>
      <c r="B616" t="s">
        <v>297</v>
      </c>
      <c r="C616" s="1" t="s">
        <v>35</v>
      </c>
      <c r="D616">
        <v>580</v>
      </c>
      <c r="E616">
        <v>256</v>
      </c>
      <c r="F616">
        <v>324</v>
      </c>
      <c r="G616">
        <v>4630</v>
      </c>
      <c r="H616">
        <v>4549</v>
      </c>
      <c r="I616">
        <v>9179</v>
      </c>
      <c r="J616" s="3">
        <f>Table1[[#This Row],[Totalt antal utrikes fodda]]/Table2[[#This Row],[Befolkning]]</f>
        <v>6.3187711079638303E-2</v>
      </c>
      <c r="K616" s="3">
        <f>(Table1[[#This Row],[Antal utrikes fodda man]]/Table1[[#This Row],[Antal man I kommunen]])</f>
        <v>5.529157667386609E-2</v>
      </c>
      <c r="L616" s="3">
        <f>(Table1[[#This Row],[Antal utrikes fodda kvinnor]]/Table1[[#This Row],[Antal kvinnor I kommunen]])</f>
        <v>7.1224444932952297E-2</v>
      </c>
    </row>
    <row r="617" spans="1:12" x14ac:dyDescent="0.2">
      <c r="A617">
        <v>2003</v>
      </c>
      <c r="B617" t="s">
        <v>297</v>
      </c>
      <c r="C617" s="1" t="s">
        <v>36</v>
      </c>
      <c r="D617">
        <v>735</v>
      </c>
      <c r="E617">
        <v>350</v>
      </c>
      <c r="F617">
        <v>385</v>
      </c>
      <c r="G617">
        <v>5036</v>
      </c>
      <c r="H617">
        <v>4966</v>
      </c>
      <c r="I617">
        <v>10002</v>
      </c>
      <c r="J617" s="3">
        <f>Table1[[#This Row],[Totalt antal utrikes fodda]]/Table2[[#This Row],[Befolkning]]</f>
        <v>7.348530293941212E-2</v>
      </c>
      <c r="K617" s="3">
        <f>(Table1[[#This Row],[Antal utrikes fodda man]]/Table1[[#This Row],[Antal man I kommunen]])</f>
        <v>6.9499602859412229E-2</v>
      </c>
      <c r="L617" s="3">
        <f>(Table1[[#This Row],[Antal utrikes fodda kvinnor]]/Table1[[#This Row],[Antal kvinnor I kommunen]])</f>
        <v>7.7527184857027795E-2</v>
      </c>
    </row>
    <row r="618" spans="1:12" x14ac:dyDescent="0.2">
      <c r="A618">
        <v>2003</v>
      </c>
      <c r="B618" t="s">
        <v>297</v>
      </c>
      <c r="C618" s="1" t="s">
        <v>37</v>
      </c>
      <c r="D618">
        <v>4377</v>
      </c>
      <c r="E618">
        <v>1997</v>
      </c>
      <c r="F618">
        <v>2380</v>
      </c>
      <c r="G618">
        <v>24248</v>
      </c>
      <c r="H618">
        <v>25134</v>
      </c>
      <c r="I618">
        <v>49382</v>
      </c>
      <c r="J618" s="3">
        <f>Table1[[#This Row],[Totalt antal utrikes fodda]]/Table2[[#This Row],[Befolkning]]</f>
        <v>8.8635535215260616E-2</v>
      </c>
      <c r="K618" s="3">
        <f>(Table1[[#This Row],[Antal utrikes fodda man]]/Table1[[#This Row],[Antal man I kommunen]])</f>
        <v>8.2357307819201586E-2</v>
      </c>
      <c r="L618" s="3">
        <f>(Table1[[#This Row],[Antal utrikes fodda kvinnor]]/Table1[[#This Row],[Antal kvinnor I kommunen]])</f>
        <v>9.4692448476167743E-2</v>
      </c>
    </row>
    <row r="619" spans="1:12" x14ac:dyDescent="0.2">
      <c r="A619">
        <v>2003</v>
      </c>
      <c r="B619" t="s">
        <v>297</v>
      </c>
      <c r="C619" s="1" t="s">
        <v>38</v>
      </c>
      <c r="D619">
        <v>1640</v>
      </c>
      <c r="E619">
        <v>801</v>
      </c>
      <c r="F619">
        <v>839</v>
      </c>
      <c r="G619">
        <v>5735</v>
      </c>
      <c r="H619">
        <v>5564</v>
      </c>
      <c r="I619">
        <v>11299</v>
      </c>
      <c r="J619" s="3">
        <f>Table1[[#This Row],[Totalt antal utrikes fodda]]/Table2[[#This Row],[Befolkning]]</f>
        <v>0.14514558810514205</v>
      </c>
      <c r="K619" s="3">
        <f>(Table1[[#This Row],[Antal utrikes fodda man]]/Table1[[#This Row],[Antal man I kommunen]])</f>
        <v>0.13966870095902353</v>
      </c>
      <c r="L619" s="3">
        <f>(Table1[[#This Row],[Antal utrikes fodda kvinnor]]/Table1[[#This Row],[Antal kvinnor I kommunen]])</f>
        <v>0.15079079798705966</v>
      </c>
    </row>
    <row r="620" spans="1:12" x14ac:dyDescent="0.2">
      <c r="A620">
        <v>2003</v>
      </c>
      <c r="B620" t="s">
        <v>297</v>
      </c>
      <c r="C620" s="1" t="s">
        <v>39</v>
      </c>
      <c r="D620">
        <v>1860</v>
      </c>
      <c r="E620">
        <v>908</v>
      </c>
      <c r="F620">
        <v>952</v>
      </c>
      <c r="G620">
        <v>8330</v>
      </c>
      <c r="H620">
        <v>8299</v>
      </c>
      <c r="I620">
        <v>16629</v>
      </c>
      <c r="J620" s="3">
        <f>Table1[[#This Row],[Totalt antal utrikes fodda]]/Table2[[#This Row],[Befolkning]]</f>
        <v>0.11185278729929642</v>
      </c>
      <c r="K620" s="3">
        <f>(Table1[[#This Row],[Antal utrikes fodda man]]/Table1[[#This Row],[Antal man I kommunen]])</f>
        <v>0.10900360144057623</v>
      </c>
      <c r="L620" s="3">
        <f>(Table1[[#This Row],[Antal utrikes fodda kvinnor]]/Table1[[#This Row],[Antal kvinnor I kommunen]])</f>
        <v>0.11471261597782866</v>
      </c>
    </row>
    <row r="621" spans="1:12" x14ac:dyDescent="0.2">
      <c r="A621">
        <v>2003</v>
      </c>
      <c r="B621" t="s">
        <v>297</v>
      </c>
      <c r="C621" s="1" t="s">
        <v>40</v>
      </c>
      <c r="D621">
        <v>3539</v>
      </c>
      <c r="E621">
        <v>1652</v>
      </c>
      <c r="F621">
        <v>1887</v>
      </c>
      <c r="G621">
        <v>15885</v>
      </c>
      <c r="H621">
        <v>16533</v>
      </c>
      <c r="I621">
        <v>32418</v>
      </c>
      <c r="J621" s="3">
        <f>Table1[[#This Row],[Totalt antal utrikes fodda]]/Table2[[#This Row],[Befolkning]]</f>
        <v>0.10916774631377629</v>
      </c>
      <c r="K621" s="3">
        <f>(Table1[[#This Row],[Antal utrikes fodda man]]/Table1[[#This Row],[Antal man I kommunen]])</f>
        <v>0.10399748190116462</v>
      </c>
      <c r="L621" s="3">
        <f>(Table1[[#This Row],[Antal utrikes fodda kvinnor]]/Table1[[#This Row],[Antal kvinnor I kommunen]])</f>
        <v>0.11413536563237162</v>
      </c>
    </row>
    <row r="622" spans="1:12" x14ac:dyDescent="0.2">
      <c r="A622">
        <v>2003</v>
      </c>
      <c r="B622" t="s">
        <v>297</v>
      </c>
      <c r="C622" s="1" t="s">
        <v>41</v>
      </c>
      <c r="D622">
        <v>14970</v>
      </c>
      <c r="E622">
        <v>7306</v>
      </c>
      <c r="F622">
        <v>7664</v>
      </c>
      <c r="G622">
        <v>44843</v>
      </c>
      <c r="H622">
        <v>45851</v>
      </c>
      <c r="I622">
        <v>90694</v>
      </c>
      <c r="J622" s="3">
        <f>Table1[[#This Row],[Totalt antal utrikes fodda]]/Table2[[#This Row],[Befolkning]]</f>
        <v>0.1650605332216023</v>
      </c>
      <c r="K622" s="3">
        <f>(Table1[[#This Row],[Antal utrikes fodda man]]/Table1[[#This Row],[Antal man I kommunen]])</f>
        <v>0.16292397921637713</v>
      </c>
      <c r="L622" s="3">
        <f>(Table1[[#This Row],[Antal utrikes fodda kvinnor]]/Table1[[#This Row],[Antal kvinnor I kommunen]])</f>
        <v>0.16715011668229701</v>
      </c>
    </row>
    <row r="623" spans="1:12" x14ac:dyDescent="0.2">
      <c r="A623">
        <v>2003</v>
      </c>
      <c r="B623" t="s">
        <v>297</v>
      </c>
      <c r="C623" s="1" t="s">
        <v>42</v>
      </c>
      <c r="D623">
        <v>2825</v>
      </c>
      <c r="E623">
        <v>1290</v>
      </c>
      <c r="F623">
        <v>1535</v>
      </c>
      <c r="G623">
        <v>14952</v>
      </c>
      <c r="H623">
        <v>15260</v>
      </c>
      <c r="I623">
        <v>30212</v>
      </c>
      <c r="J623" s="3">
        <f>Table1[[#This Row],[Totalt antal utrikes fodda]]/Table2[[#This Row],[Befolkning]]</f>
        <v>9.3505891698662788E-2</v>
      </c>
      <c r="K623" s="3">
        <f>(Table1[[#This Row],[Antal utrikes fodda man]]/Table1[[#This Row],[Antal man I kommunen]])</f>
        <v>8.62760834670947E-2</v>
      </c>
      <c r="L623" s="3">
        <f>(Table1[[#This Row],[Antal utrikes fodda kvinnor]]/Table1[[#This Row],[Antal kvinnor I kommunen]])</f>
        <v>0.10058977719528178</v>
      </c>
    </row>
    <row r="624" spans="1:12" x14ac:dyDescent="0.2">
      <c r="A624">
        <v>2003</v>
      </c>
      <c r="B624" t="s">
        <v>297</v>
      </c>
      <c r="C624" s="1" t="s">
        <v>43</v>
      </c>
      <c r="D624">
        <v>1093</v>
      </c>
      <c r="E624">
        <v>517</v>
      </c>
      <c r="F624">
        <v>576</v>
      </c>
      <c r="G624">
        <v>5245</v>
      </c>
      <c r="H624">
        <v>5320</v>
      </c>
      <c r="I624">
        <v>10565</v>
      </c>
      <c r="J624" s="3">
        <f>Table1[[#This Row],[Totalt antal utrikes fodda]]/Table2[[#This Row],[Befolkning]]</f>
        <v>0.10345480359678183</v>
      </c>
      <c r="K624" s="3">
        <f>(Table1[[#This Row],[Antal utrikes fodda man]]/Table1[[#This Row],[Antal man I kommunen]])</f>
        <v>9.8570066730219258E-2</v>
      </c>
      <c r="L624" s="3">
        <f>(Table1[[#This Row],[Antal utrikes fodda kvinnor]]/Table1[[#This Row],[Antal kvinnor I kommunen]])</f>
        <v>0.10827067669172932</v>
      </c>
    </row>
    <row r="625" spans="1:12" x14ac:dyDescent="0.2">
      <c r="A625">
        <v>2003</v>
      </c>
      <c r="B625" t="s">
        <v>298</v>
      </c>
      <c r="C625" s="1" t="s">
        <v>44</v>
      </c>
      <c r="D625">
        <v>255</v>
      </c>
      <c r="E625">
        <v>119</v>
      </c>
      <c r="F625">
        <v>136</v>
      </c>
      <c r="G625">
        <v>2753</v>
      </c>
      <c r="H625">
        <v>2775</v>
      </c>
      <c r="I625">
        <v>5528</v>
      </c>
      <c r="J625" s="3">
        <f>Table1[[#This Row],[Totalt antal utrikes fodda]]/Table2[[#This Row],[Befolkning]]</f>
        <v>4.6128798842257596E-2</v>
      </c>
      <c r="K625" s="3">
        <f>(Table1[[#This Row],[Antal utrikes fodda man]]/Table1[[#This Row],[Antal man I kommunen]])</f>
        <v>4.3225572103160186E-2</v>
      </c>
      <c r="L625" s="3">
        <f>(Table1[[#This Row],[Antal utrikes fodda kvinnor]]/Table1[[#This Row],[Antal kvinnor I kommunen]])</f>
        <v>4.9009009009009008E-2</v>
      </c>
    </row>
    <row r="626" spans="1:12" x14ac:dyDescent="0.2">
      <c r="A626">
        <v>2003</v>
      </c>
      <c r="B626" t="s">
        <v>298</v>
      </c>
      <c r="C626" s="1" t="s">
        <v>45</v>
      </c>
      <c r="D626">
        <v>182</v>
      </c>
      <c r="E626">
        <v>86</v>
      </c>
      <c r="F626">
        <v>96</v>
      </c>
      <c r="G626">
        <v>2033</v>
      </c>
      <c r="H626">
        <v>1910</v>
      </c>
      <c r="I626">
        <v>3943</v>
      </c>
      <c r="J626" s="3">
        <f>Table1[[#This Row],[Totalt antal utrikes fodda]]/Table2[[#This Row],[Befolkning]]</f>
        <v>4.6157747907684503E-2</v>
      </c>
      <c r="K626" s="3">
        <f>(Table1[[#This Row],[Antal utrikes fodda man]]/Table1[[#This Row],[Antal man I kommunen]])</f>
        <v>4.2302016724053121E-2</v>
      </c>
      <c r="L626" s="3">
        <f>(Table1[[#This Row],[Antal utrikes fodda kvinnor]]/Table1[[#This Row],[Antal kvinnor I kommunen]])</f>
        <v>5.0261780104712044E-2</v>
      </c>
    </row>
    <row r="627" spans="1:12" x14ac:dyDescent="0.2">
      <c r="A627">
        <v>2003</v>
      </c>
      <c r="B627" t="s">
        <v>298</v>
      </c>
      <c r="C627" s="1" t="s">
        <v>46</v>
      </c>
      <c r="D627">
        <v>371</v>
      </c>
      <c r="E627">
        <v>159</v>
      </c>
      <c r="F627">
        <v>212</v>
      </c>
      <c r="G627">
        <v>5014</v>
      </c>
      <c r="H627">
        <v>4967</v>
      </c>
      <c r="I627">
        <v>9981</v>
      </c>
      <c r="J627" s="3">
        <f>Table1[[#This Row],[Totalt antal utrikes fodda]]/Table2[[#This Row],[Befolkning]]</f>
        <v>3.7170624185953315E-2</v>
      </c>
      <c r="K627" s="3">
        <f>(Table1[[#This Row],[Antal utrikes fodda man]]/Table1[[#This Row],[Antal man I kommunen]])</f>
        <v>3.171120861587555E-2</v>
      </c>
      <c r="L627" s="3">
        <f>(Table1[[#This Row],[Antal utrikes fodda kvinnor]]/Table1[[#This Row],[Antal kvinnor I kommunen]])</f>
        <v>4.2681699214817799E-2</v>
      </c>
    </row>
    <row r="628" spans="1:12" x14ac:dyDescent="0.2">
      <c r="A628">
        <v>2003</v>
      </c>
      <c r="B628" t="s">
        <v>298</v>
      </c>
      <c r="C628" s="1" t="s">
        <v>47</v>
      </c>
      <c r="D628">
        <v>224</v>
      </c>
      <c r="E628">
        <v>100</v>
      </c>
      <c r="F628">
        <v>124</v>
      </c>
      <c r="G628">
        <v>2713</v>
      </c>
      <c r="H628">
        <v>2595</v>
      </c>
      <c r="I628">
        <v>5308</v>
      </c>
      <c r="J628" s="3">
        <f>Table1[[#This Row],[Totalt antal utrikes fodda]]/Table2[[#This Row],[Befolkning]]</f>
        <v>4.220045214770158E-2</v>
      </c>
      <c r="K628" s="3">
        <f>(Table1[[#This Row],[Antal utrikes fodda man]]/Table1[[#This Row],[Antal man I kommunen]])</f>
        <v>3.6859565057132324E-2</v>
      </c>
      <c r="L628" s="3">
        <f>(Table1[[#This Row],[Antal utrikes fodda kvinnor]]/Table1[[#This Row],[Antal kvinnor I kommunen]])</f>
        <v>4.7784200385356454E-2</v>
      </c>
    </row>
    <row r="629" spans="1:12" x14ac:dyDescent="0.2">
      <c r="A629">
        <v>2003</v>
      </c>
      <c r="B629" t="s">
        <v>298</v>
      </c>
      <c r="C629" s="1" t="s">
        <v>48</v>
      </c>
      <c r="D629">
        <v>487</v>
      </c>
      <c r="E629">
        <v>226</v>
      </c>
      <c r="F629">
        <v>261</v>
      </c>
      <c r="G629">
        <v>5927</v>
      </c>
      <c r="H629">
        <v>5891</v>
      </c>
      <c r="I629">
        <v>11818</v>
      </c>
      <c r="J629" s="3">
        <f>Table1[[#This Row],[Totalt antal utrikes fodda]]/Table2[[#This Row],[Befolkning]]</f>
        <v>4.1208326281942799E-2</v>
      </c>
      <c r="K629" s="3">
        <f>(Table1[[#This Row],[Antal utrikes fodda man]]/Table1[[#This Row],[Antal man I kommunen]])</f>
        <v>3.8130588830774421E-2</v>
      </c>
      <c r="L629" s="3">
        <f>(Table1[[#This Row],[Antal utrikes fodda kvinnor]]/Table1[[#This Row],[Antal kvinnor I kommunen]])</f>
        <v>4.4304871838397555E-2</v>
      </c>
    </row>
    <row r="630" spans="1:12" x14ac:dyDescent="0.2">
      <c r="A630">
        <v>2003</v>
      </c>
      <c r="B630" t="s">
        <v>298</v>
      </c>
      <c r="C630" s="1" t="s">
        <v>49</v>
      </c>
      <c r="D630">
        <v>2115</v>
      </c>
      <c r="E630">
        <v>1018</v>
      </c>
      <c r="F630">
        <v>1097</v>
      </c>
      <c r="G630">
        <v>10639</v>
      </c>
      <c r="H630">
        <v>10413</v>
      </c>
      <c r="I630">
        <v>21052</v>
      </c>
      <c r="J630" s="3">
        <f>Table1[[#This Row],[Totalt antal utrikes fodda]]/Table2[[#This Row],[Befolkning]]</f>
        <v>0.10046551396541896</v>
      </c>
      <c r="K630" s="3">
        <f>(Table1[[#This Row],[Antal utrikes fodda man]]/Table1[[#This Row],[Antal man I kommunen]])</f>
        <v>9.5685684744806848E-2</v>
      </c>
      <c r="L630" s="3">
        <f>(Table1[[#This Row],[Antal utrikes fodda kvinnor]]/Table1[[#This Row],[Antal kvinnor I kommunen]])</f>
        <v>0.10534908287717276</v>
      </c>
    </row>
    <row r="631" spans="1:12" x14ac:dyDescent="0.2">
      <c r="A631">
        <v>2003</v>
      </c>
      <c r="B631" t="s">
        <v>298</v>
      </c>
      <c r="C631" s="1" t="s">
        <v>50</v>
      </c>
      <c r="D631">
        <v>357</v>
      </c>
      <c r="E631">
        <v>156</v>
      </c>
      <c r="F631">
        <v>201</v>
      </c>
      <c r="G631">
        <v>4151</v>
      </c>
      <c r="H631">
        <v>4044</v>
      </c>
      <c r="I631">
        <v>8195</v>
      </c>
      <c r="J631" s="3">
        <f>Table1[[#This Row],[Totalt antal utrikes fodda]]/Table2[[#This Row],[Befolkning]]</f>
        <v>4.3563148261134839E-2</v>
      </c>
      <c r="K631" s="3">
        <f>(Table1[[#This Row],[Antal utrikes fodda man]]/Table1[[#This Row],[Antal man I kommunen]])</f>
        <v>3.7581305709467598E-2</v>
      </c>
      <c r="L631" s="3">
        <f>(Table1[[#This Row],[Antal utrikes fodda kvinnor]]/Table1[[#This Row],[Antal kvinnor I kommunen]])</f>
        <v>4.9703264094955492E-2</v>
      </c>
    </row>
    <row r="632" spans="1:12" x14ac:dyDescent="0.2">
      <c r="A632">
        <v>2003</v>
      </c>
      <c r="B632" t="s">
        <v>298</v>
      </c>
      <c r="C632" s="1" t="s">
        <v>51</v>
      </c>
      <c r="D632">
        <v>13234</v>
      </c>
      <c r="E632">
        <v>6566</v>
      </c>
      <c r="F632">
        <v>6668</v>
      </c>
      <c r="G632">
        <v>68447</v>
      </c>
      <c r="H632">
        <v>67784</v>
      </c>
      <c r="I632">
        <v>136231</v>
      </c>
      <c r="J632" s="3">
        <f>Table1[[#This Row],[Totalt antal utrikes fodda]]/Table2[[#This Row],[Befolkning]]</f>
        <v>9.7143821890759083E-2</v>
      </c>
      <c r="K632" s="3">
        <f>(Table1[[#This Row],[Antal utrikes fodda man]]/Table1[[#This Row],[Antal man I kommunen]])</f>
        <v>9.592823644571713E-2</v>
      </c>
      <c r="L632" s="3">
        <f>(Table1[[#This Row],[Antal utrikes fodda kvinnor]]/Table1[[#This Row],[Antal kvinnor I kommunen]])</f>
        <v>9.8371297061253388E-2</v>
      </c>
    </row>
    <row r="633" spans="1:12" x14ac:dyDescent="0.2">
      <c r="A633">
        <v>2003</v>
      </c>
      <c r="B633" t="s">
        <v>298</v>
      </c>
      <c r="C633" s="1" t="s">
        <v>52</v>
      </c>
      <c r="D633">
        <v>15640</v>
      </c>
      <c r="E633">
        <v>7572</v>
      </c>
      <c r="F633">
        <v>8068</v>
      </c>
      <c r="G633">
        <v>61117</v>
      </c>
      <c r="H633">
        <v>62854</v>
      </c>
      <c r="I633">
        <v>123971</v>
      </c>
      <c r="J633" s="3">
        <f>Table1[[#This Row],[Totalt antal utrikes fodda]]/Table2[[#This Row],[Befolkning]]</f>
        <v>0.12615853707721966</v>
      </c>
      <c r="K633" s="3">
        <f>(Table1[[#This Row],[Antal utrikes fodda man]]/Table1[[#This Row],[Antal man I kommunen]])</f>
        <v>0.1238935157157583</v>
      </c>
      <c r="L633" s="3">
        <f>(Table1[[#This Row],[Antal utrikes fodda kvinnor]]/Table1[[#This Row],[Antal kvinnor I kommunen]])</f>
        <v>0.12836096350272058</v>
      </c>
    </row>
    <row r="634" spans="1:12" x14ac:dyDescent="0.2">
      <c r="A634">
        <v>2003</v>
      </c>
      <c r="B634" t="s">
        <v>298</v>
      </c>
      <c r="C634" s="1" t="s">
        <v>53</v>
      </c>
      <c r="D634">
        <v>667</v>
      </c>
      <c r="E634">
        <v>314</v>
      </c>
      <c r="F634">
        <v>353</v>
      </c>
      <c r="G634">
        <v>7076</v>
      </c>
      <c r="H634">
        <v>7006</v>
      </c>
      <c r="I634">
        <v>14082</v>
      </c>
      <c r="J634" s="3">
        <f>Table1[[#This Row],[Totalt antal utrikes fodda]]/Table2[[#This Row],[Befolkning]]</f>
        <v>4.7365431046726317E-2</v>
      </c>
      <c r="K634" s="3">
        <f>(Table1[[#This Row],[Antal utrikes fodda man]]/Table1[[#This Row],[Antal man I kommunen]])</f>
        <v>4.437535330695308E-2</v>
      </c>
      <c r="L634" s="3">
        <f>(Table1[[#This Row],[Antal utrikes fodda kvinnor]]/Table1[[#This Row],[Antal kvinnor I kommunen]])</f>
        <v>5.0385383956608625E-2</v>
      </c>
    </row>
    <row r="635" spans="1:12" x14ac:dyDescent="0.2">
      <c r="A635">
        <v>2003</v>
      </c>
      <c r="B635" t="s">
        <v>298</v>
      </c>
      <c r="C635" s="1" t="s">
        <v>54</v>
      </c>
      <c r="D635">
        <v>3769</v>
      </c>
      <c r="E635">
        <v>1805</v>
      </c>
      <c r="F635">
        <v>1964</v>
      </c>
      <c r="G635">
        <v>20958</v>
      </c>
      <c r="H635">
        <v>21057</v>
      </c>
      <c r="I635">
        <v>42015</v>
      </c>
      <c r="J635" s="3">
        <f>Table1[[#This Row],[Totalt antal utrikes fodda]]/Table2[[#This Row],[Befolkning]]</f>
        <v>8.9706057360466496E-2</v>
      </c>
      <c r="K635" s="3">
        <f>(Table1[[#This Row],[Antal utrikes fodda man]]/Table1[[#This Row],[Antal man I kommunen]])</f>
        <v>8.6124630212806572E-2</v>
      </c>
      <c r="L635" s="3">
        <f>(Table1[[#This Row],[Antal utrikes fodda kvinnor]]/Table1[[#This Row],[Antal kvinnor I kommunen]])</f>
        <v>9.3270646340884264E-2</v>
      </c>
    </row>
    <row r="636" spans="1:12" x14ac:dyDescent="0.2">
      <c r="A636">
        <v>2003</v>
      </c>
      <c r="B636" t="s">
        <v>298</v>
      </c>
      <c r="C636" s="1" t="s">
        <v>55</v>
      </c>
      <c r="D636">
        <v>404</v>
      </c>
      <c r="E636">
        <v>186</v>
      </c>
      <c r="F636">
        <v>218</v>
      </c>
      <c r="G636">
        <v>3709</v>
      </c>
      <c r="H636">
        <v>3873</v>
      </c>
      <c r="I636">
        <v>7582</v>
      </c>
      <c r="J636" s="3">
        <f>Table1[[#This Row],[Totalt antal utrikes fodda]]/Table2[[#This Row],[Befolkning]]</f>
        <v>5.3284093906620943E-2</v>
      </c>
      <c r="K636" s="3">
        <f>(Table1[[#This Row],[Antal utrikes fodda man]]/Table1[[#This Row],[Antal man I kommunen]])</f>
        <v>5.0148287948234026E-2</v>
      </c>
      <c r="L636" s="3">
        <f>(Table1[[#This Row],[Antal utrikes fodda kvinnor]]/Table1[[#This Row],[Antal kvinnor I kommunen]])</f>
        <v>5.6287115930802996E-2</v>
      </c>
    </row>
    <row r="637" spans="1:12" x14ac:dyDescent="0.2">
      <c r="A637">
        <v>2003</v>
      </c>
      <c r="B637" t="s">
        <v>298</v>
      </c>
      <c r="C637" s="1" t="s">
        <v>56</v>
      </c>
      <c r="D637">
        <v>1344</v>
      </c>
      <c r="E637">
        <v>644</v>
      </c>
      <c r="F637">
        <v>700</v>
      </c>
      <c r="G637">
        <v>12621</v>
      </c>
      <c r="H637">
        <v>12570</v>
      </c>
      <c r="I637">
        <v>25191</v>
      </c>
      <c r="J637" s="3">
        <f>Table1[[#This Row],[Totalt antal utrikes fodda]]/Table2[[#This Row],[Befolkning]]</f>
        <v>5.3352387757532455E-2</v>
      </c>
      <c r="K637" s="3">
        <f>(Table1[[#This Row],[Antal utrikes fodda man]]/Table1[[#This Row],[Antal man I kommunen]])</f>
        <v>5.1026067665002776E-2</v>
      </c>
      <c r="L637" s="3">
        <f>(Table1[[#This Row],[Antal utrikes fodda kvinnor]]/Table1[[#This Row],[Antal kvinnor I kommunen]])</f>
        <v>5.5688146380270483E-2</v>
      </c>
    </row>
    <row r="638" spans="1:12" x14ac:dyDescent="0.2">
      <c r="A638">
        <v>2003</v>
      </c>
      <c r="B638" t="s">
        <v>295</v>
      </c>
      <c r="C638" s="1" t="s">
        <v>57</v>
      </c>
      <c r="D638">
        <v>362</v>
      </c>
      <c r="E638">
        <v>176</v>
      </c>
      <c r="F638">
        <v>186</v>
      </c>
      <c r="G638">
        <v>3380</v>
      </c>
      <c r="H638">
        <v>3286</v>
      </c>
      <c r="I638">
        <v>6666</v>
      </c>
      <c r="J638" s="3">
        <f>Table1[[#This Row],[Totalt antal utrikes fodda]]/Table2[[#This Row],[Befolkning]]</f>
        <v>5.4305430543054305E-2</v>
      </c>
      <c r="K638" s="3">
        <f>(Table1[[#This Row],[Antal utrikes fodda man]]/Table1[[#This Row],[Antal man I kommunen]])</f>
        <v>5.2071005917159761E-2</v>
      </c>
      <c r="L638" s="3">
        <f>(Table1[[#This Row],[Antal utrikes fodda kvinnor]]/Table1[[#This Row],[Antal kvinnor I kommunen]])</f>
        <v>5.6603773584905662E-2</v>
      </c>
    </row>
    <row r="639" spans="1:12" x14ac:dyDescent="0.2">
      <c r="A639">
        <v>2003</v>
      </c>
      <c r="B639" t="s">
        <v>295</v>
      </c>
      <c r="C639" s="1" t="s">
        <v>58</v>
      </c>
      <c r="D639">
        <v>1789</v>
      </c>
      <c r="E639">
        <v>889</v>
      </c>
      <c r="F639">
        <v>900</v>
      </c>
      <c r="G639">
        <v>5062</v>
      </c>
      <c r="H639">
        <v>4864</v>
      </c>
      <c r="I639">
        <v>9926</v>
      </c>
      <c r="J639" s="3">
        <f>Table1[[#This Row],[Totalt antal utrikes fodda]]/Table2[[#This Row],[Befolkning]]</f>
        <v>0.18023372959903283</v>
      </c>
      <c r="K639" s="3">
        <f>(Table1[[#This Row],[Antal utrikes fodda man]]/Table1[[#This Row],[Antal man I kommunen]])</f>
        <v>0.17562228368233901</v>
      </c>
      <c r="L639" s="3">
        <f>(Table1[[#This Row],[Antal utrikes fodda kvinnor]]/Table1[[#This Row],[Antal kvinnor I kommunen]])</f>
        <v>0.18503289473684212</v>
      </c>
    </row>
    <row r="640" spans="1:12" x14ac:dyDescent="0.2">
      <c r="A640">
        <v>2003</v>
      </c>
      <c r="B640" t="s">
        <v>295</v>
      </c>
      <c r="C640" s="1" t="s">
        <v>59</v>
      </c>
      <c r="D640">
        <v>505</v>
      </c>
      <c r="E640">
        <v>226</v>
      </c>
      <c r="F640">
        <v>279</v>
      </c>
      <c r="G640">
        <v>3569</v>
      </c>
      <c r="H640">
        <v>3560</v>
      </c>
      <c r="I640">
        <v>7129</v>
      </c>
      <c r="J640" s="3">
        <f>Table1[[#This Row],[Totalt antal utrikes fodda]]/Table2[[#This Row],[Befolkning]]</f>
        <v>7.0837424603731242E-2</v>
      </c>
      <c r="K640" s="3">
        <f>(Table1[[#This Row],[Antal utrikes fodda man]]/Table1[[#This Row],[Antal man I kommunen]])</f>
        <v>6.3323059680582799E-2</v>
      </c>
      <c r="L640" s="3">
        <f>(Table1[[#This Row],[Antal utrikes fodda kvinnor]]/Table1[[#This Row],[Antal kvinnor I kommunen]])</f>
        <v>7.8370786516853932E-2</v>
      </c>
    </row>
    <row r="641" spans="1:12" x14ac:dyDescent="0.2">
      <c r="A641">
        <v>2003</v>
      </c>
      <c r="B641" t="s">
        <v>295</v>
      </c>
      <c r="C641" s="1" t="s">
        <v>60</v>
      </c>
      <c r="D641">
        <v>491</v>
      </c>
      <c r="E641">
        <v>218</v>
      </c>
      <c r="F641">
        <v>273</v>
      </c>
      <c r="G641">
        <v>4827</v>
      </c>
      <c r="H641">
        <v>4741</v>
      </c>
      <c r="I641">
        <v>9568</v>
      </c>
      <c r="J641" s="3">
        <f>Table1[[#This Row],[Totalt antal utrikes fodda]]/Table2[[#This Row],[Befolkning]]</f>
        <v>5.1316889632107024E-2</v>
      </c>
      <c r="K641" s="3">
        <f>(Table1[[#This Row],[Antal utrikes fodda man]]/Table1[[#This Row],[Antal man I kommunen]])</f>
        <v>4.516262689040812E-2</v>
      </c>
      <c r="L641" s="3">
        <f>(Table1[[#This Row],[Antal utrikes fodda kvinnor]]/Table1[[#This Row],[Antal kvinnor I kommunen]])</f>
        <v>5.7582788441257117E-2</v>
      </c>
    </row>
    <row r="642" spans="1:12" x14ac:dyDescent="0.2">
      <c r="A642">
        <v>2003</v>
      </c>
      <c r="B642" t="s">
        <v>295</v>
      </c>
      <c r="C642" s="1" t="s">
        <v>61</v>
      </c>
      <c r="D642">
        <v>4662</v>
      </c>
      <c r="E642">
        <v>2272</v>
      </c>
      <c r="F642">
        <v>2390</v>
      </c>
      <c r="G642">
        <v>15160</v>
      </c>
      <c r="H642">
        <v>14796</v>
      </c>
      <c r="I642">
        <v>29956</v>
      </c>
      <c r="J642" s="3">
        <f>Table1[[#This Row],[Totalt antal utrikes fodda]]/Table2[[#This Row],[Befolkning]]</f>
        <v>0.15562825477366804</v>
      </c>
      <c r="K642" s="3">
        <f>(Table1[[#This Row],[Antal utrikes fodda man]]/Table1[[#This Row],[Antal man I kommunen]])</f>
        <v>0.14986807387862797</v>
      </c>
      <c r="L642" s="3">
        <f>(Table1[[#This Row],[Antal utrikes fodda kvinnor]]/Table1[[#This Row],[Antal kvinnor I kommunen]])</f>
        <v>0.1615301432819681</v>
      </c>
    </row>
    <row r="643" spans="1:12" x14ac:dyDescent="0.2">
      <c r="A643">
        <v>2003</v>
      </c>
      <c r="B643" t="s">
        <v>295</v>
      </c>
      <c r="C643" s="1" t="s">
        <v>62</v>
      </c>
      <c r="D643">
        <v>1415</v>
      </c>
      <c r="E643">
        <v>706</v>
      </c>
      <c r="F643">
        <v>709</v>
      </c>
      <c r="G643">
        <v>6326</v>
      </c>
      <c r="H643">
        <v>6330</v>
      </c>
      <c r="I643">
        <v>12656</v>
      </c>
      <c r="J643" s="3">
        <f>Table1[[#This Row],[Totalt antal utrikes fodda]]/Table2[[#This Row],[Befolkning]]</f>
        <v>0.1118046776232617</v>
      </c>
      <c r="K643" s="3">
        <f>(Table1[[#This Row],[Antal utrikes fodda man]]/Table1[[#This Row],[Antal man I kommunen]])</f>
        <v>0.11160290863104648</v>
      </c>
      <c r="L643" s="3">
        <f>(Table1[[#This Row],[Antal utrikes fodda kvinnor]]/Table1[[#This Row],[Antal kvinnor I kommunen]])</f>
        <v>0.11200631911532385</v>
      </c>
    </row>
    <row r="644" spans="1:12" x14ac:dyDescent="0.2">
      <c r="A644">
        <v>2003</v>
      </c>
      <c r="B644" t="s">
        <v>295</v>
      </c>
      <c r="C644" s="1" t="s">
        <v>63</v>
      </c>
      <c r="D644">
        <v>13273</v>
      </c>
      <c r="E644">
        <v>6349</v>
      </c>
      <c r="F644">
        <v>6924</v>
      </c>
      <c r="G644">
        <v>58415</v>
      </c>
      <c r="H644">
        <v>60925</v>
      </c>
      <c r="I644">
        <v>119340</v>
      </c>
      <c r="J644" s="3">
        <f>Table1[[#This Row],[Totalt antal utrikes fodda]]/Table2[[#This Row],[Befolkning]]</f>
        <v>0.11122004357298475</v>
      </c>
      <c r="K644" s="3">
        <f>(Table1[[#This Row],[Antal utrikes fodda man]]/Table1[[#This Row],[Antal man I kommunen]])</f>
        <v>0.10868783702816058</v>
      </c>
      <c r="L644" s="3">
        <f>(Table1[[#This Row],[Antal utrikes fodda kvinnor]]/Table1[[#This Row],[Antal kvinnor I kommunen]])</f>
        <v>0.11364792778005745</v>
      </c>
    </row>
    <row r="645" spans="1:12" x14ac:dyDescent="0.2">
      <c r="A645">
        <v>2003</v>
      </c>
      <c r="B645" t="s">
        <v>295</v>
      </c>
      <c r="C645" s="1" t="s">
        <v>64</v>
      </c>
      <c r="D645">
        <v>2226</v>
      </c>
      <c r="E645">
        <v>1047</v>
      </c>
      <c r="F645">
        <v>1179</v>
      </c>
      <c r="G645">
        <v>14577</v>
      </c>
      <c r="H645">
        <v>14760</v>
      </c>
      <c r="I645">
        <v>29337</v>
      </c>
      <c r="J645" s="3">
        <f>Table1[[#This Row],[Totalt antal utrikes fodda]]/Table2[[#This Row],[Befolkning]]</f>
        <v>7.5876879026485322E-2</v>
      </c>
      <c r="K645" s="3">
        <f>(Table1[[#This Row],[Antal utrikes fodda man]]/Table1[[#This Row],[Antal man I kommunen]])</f>
        <v>7.1825478493517184E-2</v>
      </c>
      <c r="L645" s="3">
        <f>(Table1[[#This Row],[Antal utrikes fodda kvinnor]]/Table1[[#This Row],[Antal kvinnor I kommunen]])</f>
        <v>7.9878048780487806E-2</v>
      </c>
    </row>
    <row r="646" spans="1:12" x14ac:dyDescent="0.2">
      <c r="A646">
        <v>2003</v>
      </c>
      <c r="B646" t="s">
        <v>295</v>
      </c>
      <c r="C646" s="1" t="s">
        <v>65</v>
      </c>
      <c r="D646">
        <v>4466</v>
      </c>
      <c r="E646">
        <v>2167</v>
      </c>
      <c r="F646">
        <v>2299</v>
      </c>
      <c r="G646">
        <v>16021</v>
      </c>
      <c r="H646">
        <v>16329</v>
      </c>
      <c r="I646">
        <v>32350</v>
      </c>
      <c r="J646" s="3">
        <f>Table1[[#This Row],[Totalt antal utrikes fodda]]/Table2[[#This Row],[Befolkning]]</f>
        <v>0.13805255023183927</v>
      </c>
      <c r="K646" s="3">
        <f>(Table1[[#This Row],[Antal utrikes fodda man]]/Table1[[#This Row],[Antal man I kommunen]])</f>
        <v>0.13525997128768491</v>
      </c>
      <c r="L646" s="3">
        <f>(Table1[[#This Row],[Antal utrikes fodda kvinnor]]/Table1[[#This Row],[Antal kvinnor I kommunen]])</f>
        <v>0.1407924551411599</v>
      </c>
    </row>
    <row r="647" spans="1:12" x14ac:dyDescent="0.2">
      <c r="A647">
        <v>2003</v>
      </c>
      <c r="B647" t="s">
        <v>295</v>
      </c>
      <c r="C647" s="1" t="s">
        <v>66</v>
      </c>
      <c r="D647">
        <v>828</v>
      </c>
      <c r="E647">
        <v>395</v>
      </c>
      <c r="F647">
        <v>433</v>
      </c>
      <c r="G647">
        <v>5536</v>
      </c>
      <c r="H647">
        <v>5432</v>
      </c>
      <c r="I647">
        <v>10968</v>
      </c>
      <c r="J647" s="3">
        <f>Table1[[#This Row],[Totalt antal utrikes fodda]]/Table2[[#This Row],[Befolkning]]</f>
        <v>7.5492341356673959E-2</v>
      </c>
      <c r="K647" s="3">
        <f>(Table1[[#This Row],[Antal utrikes fodda man]]/Table1[[#This Row],[Antal man I kommunen]])</f>
        <v>7.1351156069364166E-2</v>
      </c>
      <c r="L647" s="3">
        <f>(Table1[[#This Row],[Antal utrikes fodda kvinnor]]/Table1[[#This Row],[Antal kvinnor I kommunen]])</f>
        <v>7.9712812960235635E-2</v>
      </c>
    </row>
    <row r="648" spans="1:12" x14ac:dyDescent="0.2">
      <c r="A648">
        <v>2003</v>
      </c>
      <c r="B648" t="s">
        <v>295</v>
      </c>
      <c r="C648" s="1" t="s">
        <v>67</v>
      </c>
      <c r="D648">
        <v>1877</v>
      </c>
      <c r="E648">
        <v>884</v>
      </c>
      <c r="F648">
        <v>993</v>
      </c>
      <c r="G648">
        <v>13357</v>
      </c>
      <c r="H648">
        <v>13041</v>
      </c>
      <c r="I648">
        <v>26398</v>
      </c>
      <c r="J648" s="3">
        <f>Table1[[#This Row],[Totalt antal utrikes fodda]]/Table2[[#This Row],[Befolkning]]</f>
        <v>7.1103871505417082E-2</v>
      </c>
      <c r="K648" s="3">
        <f>(Table1[[#This Row],[Antal utrikes fodda man]]/Table1[[#This Row],[Antal man I kommunen]])</f>
        <v>6.6182526016321033E-2</v>
      </c>
      <c r="L648" s="3">
        <f>(Table1[[#This Row],[Antal utrikes fodda kvinnor]]/Table1[[#This Row],[Antal kvinnor I kommunen]])</f>
        <v>7.614446744881527E-2</v>
      </c>
    </row>
    <row r="649" spans="1:12" x14ac:dyDescent="0.2">
      <c r="A649">
        <v>2003</v>
      </c>
      <c r="B649" t="s">
        <v>295</v>
      </c>
      <c r="C649" s="1" t="s">
        <v>68</v>
      </c>
      <c r="D649">
        <v>1021</v>
      </c>
      <c r="E649">
        <v>466</v>
      </c>
      <c r="F649">
        <v>555</v>
      </c>
      <c r="G649">
        <v>8237</v>
      </c>
      <c r="H649">
        <v>8419</v>
      </c>
      <c r="I649">
        <v>16656</v>
      </c>
      <c r="J649" s="3">
        <f>Table1[[#This Row],[Totalt antal utrikes fodda]]/Table2[[#This Row],[Befolkning]]</f>
        <v>6.1299231508165228E-2</v>
      </c>
      <c r="K649" s="3">
        <f>(Table1[[#This Row],[Antal utrikes fodda man]]/Table1[[#This Row],[Antal man I kommunen]])</f>
        <v>5.6573995386669906E-2</v>
      </c>
      <c r="L649" s="3">
        <f>(Table1[[#This Row],[Antal utrikes fodda kvinnor]]/Table1[[#This Row],[Antal kvinnor I kommunen]])</f>
        <v>6.5922318565150254E-2</v>
      </c>
    </row>
    <row r="650" spans="1:12" x14ac:dyDescent="0.2">
      <c r="A650">
        <v>2003</v>
      </c>
      <c r="B650" t="s">
        <v>295</v>
      </c>
      <c r="C650" s="1" t="s">
        <v>69</v>
      </c>
      <c r="D650">
        <v>1308</v>
      </c>
      <c r="E650">
        <v>611</v>
      </c>
      <c r="F650">
        <v>697</v>
      </c>
      <c r="G650">
        <v>8739</v>
      </c>
      <c r="H650">
        <v>8970</v>
      </c>
      <c r="I650">
        <v>17709</v>
      </c>
      <c r="J650" s="3">
        <f>Table1[[#This Row],[Totalt antal utrikes fodda]]/Table2[[#This Row],[Befolkning]]</f>
        <v>7.3860748771810938E-2</v>
      </c>
      <c r="K650" s="3">
        <f>(Table1[[#This Row],[Antal utrikes fodda man]]/Table1[[#This Row],[Antal man I kommunen]])</f>
        <v>6.9916466414921621E-2</v>
      </c>
      <c r="L650" s="3">
        <f>(Table1[[#This Row],[Antal utrikes fodda kvinnor]]/Table1[[#This Row],[Antal kvinnor I kommunen]])</f>
        <v>7.7703455964325527E-2</v>
      </c>
    </row>
    <row r="651" spans="1:12" x14ac:dyDescent="0.2">
      <c r="A651">
        <v>2003</v>
      </c>
      <c r="B651" t="s">
        <v>299</v>
      </c>
      <c r="C651" s="1" t="s">
        <v>70</v>
      </c>
      <c r="D651">
        <v>854</v>
      </c>
      <c r="E651">
        <v>435</v>
      </c>
      <c r="F651">
        <v>419</v>
      </c>
      <c r="G651">
        <v>4854</v>
      </c>
      <c r="H651">
        <v>4699</v>
      </c>
      <c r="I651">
        <v>9553</v>
      </c>
      <c r="J651" s="3">
        <f>Table1[[#This Row],[Totalt antal utrikes fodda]]/Table2[[#This Row],[Befolkning]]</f>
        <v>8.9396001256149896E-2</v>
      </c>
      <c r="K651" s="3">
        <f>(Table1[[#This Row],[Antal utrikes fodda man]]/Table1[[#This Row],[Antal man I kommunen]])</f>
        <v>8.9616810877626699E-2</v>
      </c>
      <c r="L651" s="3">
        <f>(Table1[[#This Row],[Antal utrikes fodda kvinnor]]/Table1[[#This Row],[Antal kvinnor I kommunen]])</f>
        <v>8.9167908065545864E-2</v>
      </c>
    </row>
    <row r="652" spans="1:12" x14ac:dyDescent="0.2">
      <c r="A652">
        <v>2003</v>
      </c>
      <c r="B652" t="s">
        <v>299</v>
      </c>
      <c r="C652" s="1" t="s">
        <v>71</v>
      </c>
      <c r="D652">
        <v>804</v>
      </c>
      <c r="E652">
        <v>395</v>
      </c>
      <c r="F652">
        <v>409</v>
      </c>
      <c r="G652">
        <v>4104</v>
      </c>
      <c r="H652">
        <v>4123</v>
      </c>
      <c r="I652">
        <v>8227</v>
      </c>
      <c r="J652" s="3">
        <f>Table1[[#This Row],[Totalt antal utrikes fodda]]/Table2[[#This Row],[Befolkning]]</f>
        <v>9.7726996475021269E-2</v>
      </c>
      <c r="K652" s="3">
        <f>(Table1[[#This Row],[Antal utrikes fodda man]]/Table1[[#This Row],[Antal man I kommunen]])</f>
        <v>9.6247563352826512E-2</v>
      </c>
      <c r="L652" s="3">
        <f>(Table1[[#This Row],[Antal utrikes fodda kvinnor]]/Table1[[#This Row],[Antal kvinnor I kommunen]])</f>
        <v>9.9199611933058457E-2</v>
      </c>
    </row>
    <row r="653" spans="1:12" x14ac:dyDescent="0.2">
      <c r="A653">
        <v>2003</v>
      </c>
      <c r="B653" t="s">
        <v>299</v>
      </c>
      <c r="C653" s="1" t="s">
        <v>72</v>
      </c>
      <c r="D653">
        <v>869</v>
      </c>
      <c r="E653">
        <v>424</v>
      </c>
      <c r="F653">
        <v>445</v>
      </c>
      <c r="G653">
        <v>6682</v>
      </c>
      <c r="H653">
        <v>6331</v>
      </c>
      <c r="I653">
        <v>13013</v>
      </c>
      <c r="J653" s="3">
        <f>Table1[[#This Row],[Totalt antal utrikes fodda]]/Table2[[#This Row],[Befolkning]]</f>
        <v>6.6779374471682168E-2</v>
      </c>
      <c r="K653" s="3">
        <f>(Table1[[#This Row],[Antal utrikes fodda man]]/Table1[[#This Row],[Antal man I kommunen]])</f>
        <v>6.3454055671954501E-2</v>
      </c>
      <c r="L653" s="3">
        <f>(Table1[[#This Row],[Antal utrikes fodda kvinnor]]/Table1[[#This Row],[Antal kvinnor I kommunen]])</f>
        <v>7.0289053861949141E-2</v>
      </c>
    </row>
    <row r="654" spans="1:12" x14ac:dyDescent="0.2">
      <c r="A654">
        <v>2003</v>
      </c>
      <c r="B654" t="s">
        <v>299</v>
      </c>
      <c r="C654" s="1" t="s">
        <v>73</v>
      </c>
      <c r="D654">
        <v>1715</v>
      </c>
      <c r="E654">
        <v>844</v>
      </c>
      <c r="F654">
        <v>871</v>
      </c>
      <c r="G654">
        <v>9577</v>
      </c>
      <c r="H654">
        <v>9302</v>
      </c>
      <c r="I654">
        <v>18879</v>
      </c>
      <c r="J654" s="3">
        <f>Table1[[#This Row],[Totalt antal utrikes fodda]]/Table2[[#This Row],[Befolkning]]</f>
        <v>9.0841675936225441E-2</v>
      </c>
      <c r="K654" s="3">
        <f>(Table1[[#This Row],[Antal utrikes fodda man]]/Table1[[#This Row],[Antal man I kommunen]])</f>
        <v>8.8127806202359826E-2</v>
      </c>
      <c r="L654" s="3">
        <f>(Table1[[#This Row],[Antal utrikes fodda kvinnor]]/Table1[[#This Row],[Antal kvinnor I kommunen]])</f>
        <v>9.3635777252203831E-2</v>
      </c>
    </row>
    <row r="655" spans="1:12" x14ac:dyDescent="0.2">
      <c r="A655">
        <v>2003</v>
      </c>
      <c r="B655" t="s">
        <v>299</v>
      </c>
      <c r="C655" s="1" t="s">
        <v>74</v>
      </c>
      <c r="D655">
        <v>1406</v>
      </c>
      <c r="E655">
        <v>650</v>
      </c>
      <c r="F655">
        <v>756</v>
      </c>
      <c r="G655">
        <v>7753</v>
      </c>
      <c r="H655">
        <v>7684</v>
      </c>
      <c r="I655">
        <v>15437</v>
      </c>
      <c r="J655" s="3">
        <f>Table1[[#This Row],[Totalt antal utrikes fodda]]/Table2[[#This Row],[Befolkning]]</f>
        <v>9.107987303232494E-2</v>
      </c>
      <c r="K655" s="3">
        <f>(Table1[[#This Row],[Antal utrikes fodda man]]/Table1[[#This Row],[Antal man I kommunen]])</f>
        <v>8.3838514123565078E-2</v>
      </c>
      <c r="L655" s="3">
        <f>(Table1[[#This Row],[Antal utrikes fodda kvinnor]]/Table1[[#This Row],[Antal kvinnor I kommunen]])</f>
        <v>9.8386257157730347E-2</v>
      </c>
    </row>
    <row r="656" spans="1:12" x14ac:dyDescent="0.2">
      <c r="A656">
        <v>2003</v>
      </c>
      <c r="B656" t="s">
        <v>299</v>
      </c>
      <c r="C656" s="1" t="s">
        <v>75</v>
      </c>
      <c r="D656">
        <v>1151</v>
      </c>
      <c r="E656">
        <v>556</v>
      </c>
      <c r="F656">
        <v>595</v>
      </c>
      <c r="G656">
        <v>4756</v>
      </c>
      <c r="H656">
        <v>4838</v>
      </c>
      <c r="I656">
        <v>9594</v>
      </c>
      <c r="J656" s="3">
        <f>Table1[[#This Row],[Totalt antal utrikes fodda]]/Table2[[#This Row],[Befolkning]]</f>
        <v>0.11997081509276632</v>
      </c>
      <c r="K656" s="3">
        <f>(Table1[[#This Row],[Antal utrikes fodda man]]/Table1[[#This Row],[Antal man I kommunen]])</f>
        <v>0.11690496215306981</v>
      </c>
      <c r="L656" s="3">
        <f>(Table1[[#This Row],[Antal utrikes fodda kvinnor]]/Table1[[#This Row],[Antal kvinnor I kommunen]])</f>
        <v>0.12298470442331542</v>
      </c>
    </row>
    <row r="657" spans="1:12" x14ac:dyDescent="0.2">
      <c r="A657">
        <v>2003</v>
      </c>
      <c r="B657" t="s">
        <v>299</v>
      </c>
      <c r="C657" s="1" t="s">
        <v>76</v>
      </c>
      <c r="D657">
        <v>7925</v>
      </c>
      <c r="E657">
        <v>3800</v>
      </c>
      <c r="F657">
        <v>4125</v>
      </c>
      <c r="G657">
        <v>37702</v>
      </c>
      <c r="H657">
        <v>38146</v>
      </c>
      <c r="I657">
        <v>75848</v>
      </c>
      <c r="J657" s="3">
        <f>Table1[[#This Row],[Totalt antal utrikes fodda]]/Table2[[#This Row],[Befolkning]]</f>
        <v>0.10448528636219807</v>
      </c>
      <c r="K657" s="3">
        <f>(Table1[[#This Row],[Antal utrikes fodda man]]/Table1[[#This Row],[Antal man I kommunen]])</f>
        <v>0.1007904089968702</v>
      </c>
      <c r="L657" s="3">
        <f>(Table1[[#This Row],[Antal utrikes fodda kvinnor]]/Table1[[#This Row],[Antal kvinnor I kommunen]])</f>
        <v>0.1081371572379804</v>
      </c>
    </row>
    <row r="658" spans="1:12" x14ac:dyDescent="0.2">
      <c r="A658">
        <v>2003</v>
      </c>
      <c r="B658" t="s">
        <v>299</v>
      </c>
      <c r="C658" s="1" t="s">
        <v>77</v>
      </c>
      <c r="D658">
        <v>2722</v>
      </c>
      <c r="E658">
        <v>1306</v>
      </c>
      <c r="F658">
        <v>1416</v>
      </c>
      <c r="G658">
        <v>13540</v>
      </c>
      <c r="H658">
        <v>13357</v>
      </c>
      <c r="I658">
        <v>26897</v>
      </c>
      <c r="J658" s="3">
        <f>Table1[[#This Row],[Totalt antal utrikes fodda]]/Table2[[#This Row],[Befolkning]]</f>
        <v>0.10120087742127375</v>
      </c>
      <c r="K658" s="3">
        <f>(Table1[[#This Row],[Antal utrikes fodda man]]/Table1[[#This Row],[Antal man I kommunen]])</f>
        <v>9.6454948301329391E-2</v>
      </c>
      <c r="L658" s="3">
        <f>(Table1[[#This Row],[Antal utrikes fodda kvinnor]]/Table1[[#This Row],[Antal kvinnor I kommunen]])</f>
        <v>0.10601182900351876</v>
      </c>
    </row>
    <row r="659" spans="1:12" x14ac:dyDescent="0.2">
      <c r="A659">
        <v>2003</v>
      </c>
      <c r="B659" t="s">
        <v>300</v>
      </c>
      <c r="C659" s="1" t="s">
        <v>78</v>
      </c>
      <c r="D659">
        <v>659</v>
      </c>
      <c r="E659">
        <v>351</v>
      </c>
      <c r="F659">
        <v>308</v>
      </c>
      <c r="G659">
        <v>3245</v>
      </c>
      <c r="H659">
        <v>3103</v>
      </c>
      <c r="I659">
        <v>6348</v>
      </c>
      <c r="J659" s="3">
        <f>Table1[[#This Row],[Totalt antal utrikes fodda]]/Table2[[#This Row],[Befolkning]]</f>
        <v>0.1038122243226213</v>
      </c>
      <c r="K659" s="3">
        <f>(Table1[[#This Row],[Antal utrikes fodda man]]/Table1[[#This Row],[Antal man I kommunen]])</f>
        <v>0.10816640986132511</v>
      </c>
      <c r="L659" s="3">
        <f>(Table1[[#This Row],[Antal utrikes fodda kvinnor]]/Table1[[#This Row],[Antal kvinnor I kommunen]])</f>
        <v>9.9258781824041256E-2</v>
      </c>
    </row>
    <row r="660" spans="1:12" x14ac:dyDescent="0.2">
      <c r="A660">
        <v>2003</v>
      </c>
      <c r="B660" t="s">
        <v>300</v>
      </c>
      <c r="C660" s="1" t="s">
        <v>79</v>
      </c>
      <c r="D660">
        <v>369</v>
      </c>
      <c r="E660">
        <v>168</v>
      </c>
      <c r="F660">
        <v>201</v>
      </c>
      <c r="G660">
        <v>3696</v>
      </c>
      <c r="H660">
        <v>3535</v>
      </c>
      <c r="I660">
        <v>7231</v>
      </c>
      <c r="J660" s="3">
        <f>Table1[[#This Row],[Totalt antal utrikes fodda]]/Table2[[#This Row],[Befolkning]]</f>
        <v>5.1030286267459549E-2</v>
      </c>
      <c r="K660" s="3">
        <f>(Table1[[#This Row],[Antal utrikes fodda man]]/Table1[[#This Row],[Antal man I kommunen]])</f>
        <v>4.5454545454545456E-2</v>
      </c>
      <c r="L660" s="3">
        <f>(Table1[[#This Row],[Antal utrikes fodda kvinnor]]/Table1[[#This Row],[Antal kvinnor I kommunen]])</f>
        <v>5.6859971711456861E-2</v>
      </c>
    </row>
    <row r="661" spans="1:12" x14ac:dyDescent="0.2">
      <c r="A661">
        <v>2003</v>
      </c>
      <c r="B661" t="s">
        <v>300</v>
      </c>
      <c r="C661" s="1" t="s">
        <v>80</v>
      </c>
      <c r="D661">
        <v>548</v>
      </c>
      <c r="E661">
        <v>244</v>
      </c>
      <c r="F661">
        <v>304</v>
      </c>
      <c r="G661">
        <v>6592</v>
      </c>
      <c r="H661">
        <v>6889</v>
      </c>
      <c r="I661">
        <v>13481</v>
      </c>
      <c r="J661" s="3">
        <f>Table1[[#This Row],[Totalt antal utrikes fodda]]/Table2[[#This Row],[Befolkning]]</f>
        <v>4.0649803427045474E-2</v>
      </c>
      <c r="K661" s="3">
        <f>(Table1[[#This Row],[Antal utrikes fodda man]]/Table1[[#This Row],[Antal man I kommunen]])</f>
        <v>3.7014563106796114E-2</v>
      </c>
      <c r="L661" s="3">
        <f>(Table1[[#This Row],[Antal utrikes fodda kvinnor]]/Table1[[#This Row],[Antal kvinnor I kommunen]])</f>
        <v>4.4128320510959503E-2</v>
      </c>
    </row>
    <row r="662" spans="1:12" x14ac:dyDescent="0.2">
      <c r="A662">
        <v>2003</v>
      </c>
      <c r="B662" t="s">
        <v>300</v>
      </c>
      <c r="C662" s="1" t="s">
        <v>81</v>
      </c>
      <c r="D662">
        <v>1162</v>
      </c>
      <c r="E662">
        <v>568</v>
      </c>
      <c r="F662">
        <v>594</v>
      </c>
      <c r="G662">
        <v>7451</v>
      </c>
      <c r="H662">
        <v>7288</v>
      </c>
      <c r="I662">
        <v>14739</v>
      </c>
      <c r="J662" s="3">
        <f>Table1[[#This Row],[Totalt antal utrikes fodda]]/Table2[[#This Row],[Befolkning]]</f>
        <v>7.8838455797543935E-2</v>
      </c>
      <c r="K662" s="3">
        <f>(Table1[[#This Row],[Antal utrikes fodda man]]/Table1[[#This Row],[Antal man I kommunen]])</f>
        <v>7.6231378338478054E-2</v>
      </c>
      <c r="L662" s="3">
        <f>(Table1[[#This Row],[Antal utrikes fodda kvinnor]]/Table1[[#This Row],[Antal kvinnor I kommunen]])</f>
        <v>8.1503841931942919E-2</v>
      </c>
    </row>
    <row r="663" spans="1:12" x14ac:dyDescent="0.2">
      <c r="A663">
        <v>2003</v>
      </c>
      <c r="B663" t="s">
        <v>300</v>
      </c>
      <c r="C663" s="1" t="s">
        <v>82</v>
      </c>
      <c r="D663">
        <v>801</v>
      </c>
      <c r="E663">
        <v>376</v>
      </c>
      <c r="F663">
        <v>425</v>
      </c>
      <c r="G663">
        <v>6633</v>
      </c>
      <c r="H663">
        <v>6623</v>
      </c>
      <c r="I663">
        <v>13256</v>
      </c>
      <c r="J663" s="3">
        <f>Table1[[#This Row],[Totalt antal utrikes fodda]]/Table2[[#This Row],[Befolkning]]</f>
        <v>6.0425467712733855E-2</v>
      </c>
      <c r="K663" s="3">
        <f>(Table1[[#This Row],[Antal utrikes fodda man]]/Table1[[#This Row],[Antal man I kommunen]])</f>
        <v>5.6686265641489521E-2</v>
      </c>
      <c r="L663" s="3">
        <f>(Table1[[#This Row],[Antal utrikes fodda kvinnor]]/Table1[[#This Row],[Antal kvinnor I kommunen]])</f>
        <v>6.4170315566963607E-2</v>
      </c>
    </row>
    <row r="664" spans="1:12" x14ac:dyDescent="0.2">
      <c r="A664">
        <v>2003</v>
      </c>
      <c r="B664" t="s">
        <v>300</v>
      </c>
      <c r="C664" s="1" t="s">
        <v>83</v>
      </c>
      <c r="D664">
        <v>854</v>
      </c>
      <c r="E664">
        <v>385</v>
      </c>
      <c r="F664">
        <v>469</v>
      </c>
      <c r="G664">
        <v>4937</v>
      </c>
      <c r="H664">
        <v>4722</v>
      </c>
      <c r="I664">
        <v>9659</v>
      </c>
      <c r="J664" s="3">
        <f>Table1[[#This Row],[Totalt antal utrikes fodda]]/Table2[[#This Row],[Befolkning]]</f>
        <v>8.8414949787762709E-2</v>
      </c>
      <c r="K664" s="3">
        <f>(Table1[[#This Row],[Antal utrikes fodda man]]/Table1[[#This Row],[Antal man I kommunen]])</f>
        <v>7.798258051448248E-2</v>
      </c>
      <c r="L664" s="3">
        <f>(Table1[[#This Row],[Antal utrikes fodda kvinnor]]/Table1[[#This Row],[Antal kvinnor I kommunen]])</f>
        <v>9.9322321050402368E-2</v>
      </c>
    </row>
    <row r="665" spans="1:12" x14ac:dyDescent="0.2">
      <c r="A665">
        <v>2003</v>
      </c>
      <c r="B665" t="s">
        <v>300</v>
      </c>
      <c r="C665" s="1" t="s">
        <v>84</v>
      </c>
      <c r="D665">
        <v>4519</v>
      </c>
      <c r="E665">
        <v>2197</v>
      </c>
      <c r="F665">
        <v>2322</v>
      </c>
      <c r="G665">
        <v>29573</v>
      </c>
      <c r="H665">
        <v>30842</v>
      </c>
      <c r="I665">
        <v>60415</v>
      </c>
      <c r="J665" s="3">
        <f>Table1[[#This Row],[Totalt antal utrikes fodda]]/Table2[[#This Row],[Befolkning]]</f>
        <v>7.4799304808408504E-2</v>
      </c>
      <c r="K665" s="3">
        <f>(Table1[[#This Row],[Antal utrikes fodda man]]/Table1[[#This Row],[Antal man I kommunen]])</f>
        <v>7.4290738173333787E-2</v>
      </c>
      <c r="L665" s="3">
        <f>(Table1[[#This Row],[Antal utrikes fodda kvinnor]]/Table1[[#This Row],[Antal kvinnor I kommunen]])</f>
        <v>7.5286946371830615E-2</v>
      </c>
    </row>
    <row r="666" spans="1:12" x14ac:dyDescent="0.2">
      <c r="A666">
        <v>2003</v>
      </c>
      <c r="B666" t="s">
        <v>300</v>
      </c>
      <c r="C666" s="1" t="s">
        <v>85</v>
      </c>
      <c r="D666">
        <v>1604</v>
      </c>
      <c r="E666">
        <v>796</v>
      </c>
      <c r="F666">
        <v>808</v>
      </c>
      <c r="G666">
        <v>10002</v>
      </c>
      <c r="H666">
        <v>9966</v>
      </c>
      <c r="I666">
        <v>19968</v>
      </c>
      <c r="J666" s="3">
        <f>Table1[[#This Row],[Totalt antal utrikes fodda]]/Table2[[#This Row],[Befolkning]]</f>
        <v>8.0328525641025647E-2</v>
      </c>
      <c r="K666" s="3">
        <f>(Table1[[#This Row],[Antal utrikes fodda man]]/Table1[[#This Row],[Antal man I kommunen]])</f>
        <v>7.9584083183363324E-2</v>
      </c>
      <c r="L666" s="3">
        <f>(Table1[[#This Row],[Antal utrikes fodda kvinnor]]/Table1[[#This Row],[Antal kvinnor I kommunen]])</f>
        <v>8.1075657234597628E-2</v>
      </c>
    </row>
    <row r="667" spans="1:12" x14ac:dyDescent="0.2">
      <c r="A667">
        <v>2003</v>
      </c>
      <c r="B667" t="s">
        <v>300</v>
      </c>
      <c r="C667" s="1" t="s">
        <v>86</v>
      </c>
      <c r="D667">
        <v>1946</v>
      </c>
      <c r="E667">
        <v>930</v>
      </c>
      <c r="F667">
        <v>1016</v>
      </c>
      <c r="G667">
        <v>13083</v>
      </c>
      <c r="H667">
        <v>13170</v>
      </c>
      <c r="I667">
        <v>26253</v>
      </c>
      <c r="J667" s="3">
        <f>Table1[[#This Row],[Totalt antal utrikes fodda]]/Table2[[#This Row],[Befolkning]]</f>
        <v>7.412486192054242E-2</v>
      </c>
      <c r="K667" s="3">
        <f>(Table1[[#This Row],[Antal utrikes fodda man]]/Table1[[#This Row],[Antal man I kommunen]])</f>
        <v>7.1084613620729195E-2</v>
      </c>
      <c r="L667" s="3">
        <f>(Table1[[#This Row],[Antal utrikes fodda kvinnor]]/Table1[[#This Row],[Antal kvinnor I kommunen]])</f>
        <v>7.7145026575550488E-2</v>
      </c>
    </row>
    <row r="668" spans="1:12" x14ac:dyDescent="0.2">
      <c r="A668">
        <v>2003</v>
      </c>
      <c r="B668" t="s">
        <v>300</v>
      </c>
      <c r="C668" s="1" t="s">
        <v>87</v>
      </c>
      <c r="D668">
        <v>2239</v>
      </c>
      <c r="E668">
        <v>1075</v>
      </c>
      <c r="F668">
        <v>1164</v>
      </c>
      <c r="G668">
        <v>18192</v>
      </c>
      <c r="H668">
        <v>18576</v>
      </c>
      <c r="I668">
        <v>36768</v>
      </c>
      <c r="J668" s="3">
        <f>Table1[[#This Row],[Totalt antal utrikes fodda]]/Table2[[#This Row],[Befolkning]]</f>
        <v>6.0895343777197561E-2</v>
      </c>
      <c r="K668" s="3">
        <f>(Table1[[#This Row],[Antal utrikes fodda man]]/Table1[[#This Row],[Antal man I kommunen]])</f>
        <v>5.9091908531222516E-2</v>
      </c>
      <c r="L668" s="3">
        <f>(Table1[[#This Row],[Antal utrikes fodda kvinnor]]/Table1[[#This Row],[Antal kvinnor I kommunen]])</f>
        <v>6.2661498708010341E-2</v>
      </c>
    </row>
    <row r="669" spans="1:12" x14ac:dyDescent="0.2">
      <c r="A669">
        <v>2003</v>
      </c>
      <c r="B669" t="s">
        <v>300</v>
      </c>
      <c r="C669" s="1" t="s">
        <v>88</v>
      </c>
      <c r="D669">
        <v>824</v>
      </c>
      <c r="E669">
        <v>405</v>
      </c>
      <c r="F669">
        <v>419</v>
      </c>
      <c r="G669">
        <v>7834</v>
      </c>
      <c r="H669">
        <v>7787</v>
      </c>
      <c r="I669">
        <v>15621</v>
      </c>
      <c r="J669" s="3">
        <f>Table1[[#This Row],[Totalt antal utrikes fodda]]/Table2[[#This Row],[Befolkning]]</f>
        <v>5.2749503872991488E-2</v>
      </c>
      <c r="K669" s="3">
        <f>(Table1[[#This Row],[Antal utrikes fodda man]]/Table1[[#This Row],[Antal man I kommunen]])</f>
        <v>5.1697727852948683E-2</v>
      </c>
      <c r="L669" s="3">
        <f>(Table1[[#This Row],[Antal utrikes fodda kvinnor]]/Table1[[#This Row],[Antal kvinnor I kommunen]])</f>
        <v>5.3807628098112237E-2</v>
      </c>
    </row>
    <row r="670" spans="1:12" x14ac:dyDescent="0.2">
      <c r="A670">
        <v>2003</v>
      </c>
      <c r="B670" t="s">
        <v>300</v>
      </c>
      <c r="C670" s="1" t="s">
        <v>89</v>
      </c>
      <c r="D670">
        <v>524</v>
      </c>
      <c r="E670">
        <v>235</v>
      </c>
      <c r="F670">
        <v>289</v>
      </c>
      <c r="G670">
        <v>5522</v>
      </c>
      <c r="H670">
        <v>5625</v>
      </c>
      <c r="I670">
        <v>11147</v>
      </c>
      <c r="J670" s="3">
        <f>Table1[[#This Row],[Totalt antal utrikes fodda]]/Table2[[#This Row],[Befolkning]]</f>
        <v>4.7008163631470354E-2</v>
      </c>
      <c r="K670" s="3">
        <f>(Table1[[#This Row],[Antal utrikes fodda man]]/Table1[[#This Row],[Antal man I kommunen]])</f>
        <v>4.2557044549076418E-2</v>
      </c>
      <c r="L670" s="3">
        <f>(Table1[[#This Row],[Antal utrikes fodda kvinnor]]/Table1[[#This Row],[Antal kvinnor I kommunen]])</f>
        <v>5.1377777777777779E-2</v>
      </c>
    </row>
    <row r="671" spans="1:12" x14ac:dyDescent="0.2">
      <c r="A671">
        <v>2003</v>
      </c>
      <c r="B671" t="s">
        <v>298</v>
      </c>
      <c r="C671" s="1" t="s">
        <v>90</v>
      </c>
      <c r="D671">
        <v>2321</v>
      </c>
      <c r="E671">
        <v>1012</v>
      </c>
      <c r="F671">
        <v>1309</v>
      </c>
      <c r="G671">
        <v>28390</v>
      </c>
      <c r="H671">
        <v>29145</v>
      </c>
      <c r="I671">
        <v>57535</v>
      </c>
      <c r="J671" s="3">
        <f>Table1[[#This Row],[Totalt antal utrikes fodda]]/Table2[[#This Row],[Befolkning]]</f>
        <v>4.0340662205613977E-2</v>
      </c>
      <c r="K671" s="3">
        <f>(Table1[[#This Row],[Antal utrikes fodda man]]/Table1[[#This Row],[Antal man I kommunen]])</f>
        <v>3.5646354350123283E-2</v>
      </c>
      <c r="L671" s="3">
        <f>(Table1[[#This Row],[Antal utrikes fodda kvinnor]]/Table1[[#This Row],[Antal kvinnor I kommunen]])</f>
        <v>4.4913364213415678E-2</v>
      </c>
    </row>
    <row r="672" spans="1:12" x14ac:dyDescent="0.2">
      <c r="A672">
        <v>2003</v>
      </c>
      <c r="B672" t="s">
        <v>301</v>
      </c>
      <c r="C672" s="1" t="s">
        <v>91</v>
      </c>
      <c r="D672">
        <v>2353</v>
      </c>
      <c r="E672">
        <v>1164</v>
      </c>
      <c r="F672">
        <v>1189</v>
      </c>
      <c r="G672">
        <v>6872</v>
      </c>
      <c r="H672">
        <v>6669</v>
      </c>
      <c r="I672">
        <v>13541</v>
      </c>
      <c r="J672" s="3">
        <f>Table1[[#This Row],[Totalt antal utrikes fodda]]/Table2[[#This Row],[Befolkning]]</f>
        <v>0.17376855475961894</v>
      </c>
      <c r="K672" s="3">
        <f>(Table1[[#This Row],[Antal utrikes fodda man]]/Table1[[#This Row],[Antal man I kommunen]])</f>
        <v>0.16938300349243307</v>
      </c>
      <c r="L672" s="3">
        <f>(Table1[[#This Row],[Antal utrikes fodda kvinnor]]/Table1[[#This Row],[Antal kvinnor I kommunen]])</f>
        <v>0.17828759934023092</v>
      </c>
    </row>
    <row r="673" spans="1:12" x14ac:dyDescent="0.2">
      <c r="A673">
        <v>2003</v>
      </c>
      <c r="B673" t="s">
        <v>301</v>
      </c>
      <c r="C673" s="1" t="s">
        <v>92</v>
      </c>
      <c r="D673">
        <v>3796</v>
      </c>
      <c r="E673">
        <v>1895</v>
      </c>
      <c r="F673">
        <v>1901</v>
      </c>
      <c r="G673">
        <v>30322</v>
      </c>
      <c r="H673">
        <v>30535</v>
      </c>
      <c r="I673">
        <v>60857</v>
      </c>
      <c r="J673" s="3">
        <f>Table1[[#This Row],[Totalt antal utrikes fodda]]/Table2[[#This Row],[Befolkning]]</f>
        <v>6.2375733276369194E-2</v>
      </c>
      <c r="K673" s="3">
        <f>(Table1[[#This Row],[Antal utrikes fodda man]]/Table1[[#This Row],[Antal man I kommunen]])</f>
        <v>6.2495877580634525E-2</v>
      </c>
      <c r="L673" s="3">
        <f>(Table1[[#This Row],[Antal utrikes fodda kvinnor]]/Table1[[#This Row],[Antal kvinnor I kommunen]])</f>
        <v>6.225642705092517E-2</v>
      </c>
    </row>
    <row r="674" spans="1:12" x14ac:dyDescent="0.2">
      <c r="A674">
        <v>2003</v>
      </c>
      <c r="B674" t="s">
        <v>301</v>
      </c>
      <c r="C674" s="1" t="s">
        <v>93</v>
      </c>
      <c r="D674">
        <v>2037</v>
      </c>
      <c r="E674">
        <v>1000</v>
      </c>
      <c r="F674">
        <v>1037</v>
      </c>
      <c r="G674">
        <v>14348</v>
      </c>
      <c r="H674">
        <v>13939</v>
      </c>
      <c r="I674">
        <v>28287</v>
      </c>
      <c r="J674" s="3">
        <f>Table1[[#This Row],[Totalt antal utrikes fodda]]/Table2[[#This Row],[Befolkning]]</f>
        <v>7.2011878247958433E-2</v>
      </c>
      <c r="K674" s="3">
        <f>(Table1[[#This Row],[Antal utrikes fodda man]]/Table1[[#This Row],[Antal man I kommunen]])</f>
        <v>6.9696124895455819E-2</v>
      </c>
      <c r="L674" s="3">
        <f>(Table1[[#This Row],[Antal utrikes fodda kvinnor]]/Table1[[#This Row],[Antal kvinnor I kommunen]])</f>
        <v>7.4395580744673215E-2</v>
      </c>
    </row>
    <row r="675" spans="1:12" x14ac:dyDescent="0.2">
      <c r="A675">
        <v>2003</v>
      </c>
      <c r="B675" t="s">
        <v>301</v>
      </c>
      <c r="C675" s="1" t="s">
        <v>94</v>
      </c>
      <c r="D675">
        <v>1973</v>
      </c>
      <c r="E675">
        <v>902</v>
      </c>
      <c r="F675">
        <v>1071</v>
      </c>
      <c r="G675">
        <v>15448</v>
      </c>
      <c r="H675">
        <v>15331</v>
      </c>
      <c r="I675">
        <v>30779</v>
      </c>
      <c r="J675" s="3">
        <f>Table1[[#This Row],[Totalt antal utrikes fodda]]/Table2[[#This Row],[Befolkning]]</f>
        <v>6.4102147568147111E-2</v>
      </c>
      <c r="K675" s="3">
        <f>(Table1[[#This Row],[Antal utrikes fodda man]]/Table1[[#This Row],[Antal man I kommunen]])</f>
        <v>5.8389435525634387E-2</v>
      </c>
      <c r="L675" s="3">
        <f>(Table1[[#This Row],[Antal utrikes fodda kvinnor]]/Table1[[#This Row],[Antal kvinnor I kommunen]])</f>
        <v>6.9858456721675039E-2</v>
      </c>
    </row>
    <row r="676" spans="1:12" x14ac:dyDescent="0.2">
      <c r="A676">
        <v>2003</v>
      </c>
      <c r="B676" t="s">
        <v>301</v>
      </c>
      <c r="C676" s="1" t="s">
        <v>95</v>
      </c>
      <c r="D676">
        <v>1291</v>
      </c>
      <c r="E676">
        <v>593</v>
      </c>
      <c r="F676">
        <v>698</v>
      </c>
      <c r="G676">
        <v>8157</v>
      </c>
      <c r="H676">
        <v>8268</v>
      </c>
      <c r="I676">
        <v>16425</v>
      </c>
      <c r="J676" s="3">
        <f>Table1[[#This Row],[Totalt antal utrikes fodda]]/Table2[[#This Row],[Befolkning]]</f>
        <v>7.8599695585996956E-2</v>
      </c>
      <c r="K676" s="3">
        <f>(Table1[[#This Row],[Antal utrikes fodda man]]/Table1[[#This Row],[Antal man I kommunen]])</f>
        <v>7.2698295942135588E-2</v>
      </c>
      <c r="L676" s="3">
        <f>(Table1[[#This Row],[Antal utrikes fodda kvinnor]]/Table1[[#This Row],[Antal kvinnor I kommunen]])</f>
        <v>8.4421867440735363E-2</v>
      </c>
    </row>
    <row r="677" spans="1:12" x14ac:dyDescent="0.2">
      <c r="A677">
        <v>2003</v>
      </c>
      <c r="B677" t="s">
        <v>302</v>
      </c>
      <c r="C677" s="1" t="s">
        <v>96</v>
      </c>
      <c r="D677">
        <v>1211</v>
      </c>
      <c r="E677">
        <v>587</v>
      </c>
      <c r="F677">
        <v>624</v>
      </c>
      <c r="G677">
        <v>6555</v>
      </c>
      <c r="H677">
        <v>6278</v>
      </c>
      <c r="I677">
        <v>12833</v>
      </c>
      <c r="J677" s="3">
        <f>Table1[[#This Row],[Totalt antal utrikes fodda]]/Table2[[#This Row],[Befolkning]]</f>
        <v>9.4366087430842363E-2</v>
      </c>
      <c r="K677" s="3">
        <f>(Table1[[#This Row],[Antal utrikes fodda man]]/Table1[[#This Row],[Antal man I kommunen]])</f>
        <v>8.9549961861174671E-2</v>
      </c>
      <c r="L677" s="3">
        <f>(Table1[[#This Row],[Antal utrikes fodda kvinnor]]/Table1[[#This Row],[Antal kvinnor I kommunen]])</f>
        <v>9.9394711691621535E-2</v>
      </c>
    </row>
    <row r="678" spans="1:12" x14ac:dyDescent="0.2">
      <c r="A678">
        <v>2003</v>
      </c>
      <c r="B678" t="s">
        <v>302</v>
      </c>
      <c r="C678" s="1" t="s">
        <v>97</v>
      </c>
      <c r="D678">
        <v>1686</v>
      </c>
      <c r="E678">
        <v>785</v>
      </c>
      <c r="F678">
        <v>901</v>
      </c>
      <c r="G678">
        <v>10088</v>
      </c>
      <c r="H678">
        <v>10150</v>
      </c>
      <c r="I678">
        <v>20238</v>
      </c>
      <c r="J678" s="3">
        <f>Table1[[#This Row],[Totalt antal utrikes fodda]]/Table2[[#This Row],[Befolkning]]</f>
        <v>8.3308627334716875E-2</v>
      </c>
      <c r="K678" s="3">
        <f>(Table1[[#This Row],[Antal utrikes fodda man]]/Table1[[#This Row],[Antal man I kommunen]])</f>
        <v>7.7815226011102301E-2</v>
      </c>
      <c r="L678" s="3">
        <f>(Table1[[#This Row],[Antal utrikes fodda kvinnor]]/Table1[[#This Row],[Antal kvinnor I kommunen]])</f>
        <v>8.8768472906403939E-2</v>
      </c>
    </row>
    <row r="679" spans="1:12" x14ac:dyDescent="0.2">
      <c r="A679">
        <v>2003</v>
      </c>
      <c r="B679" t="s">
        <v>302</v>
      </c>
      <c r="C679" s="1" t="s">
        <v>98</v>
      </c>
      <c r="D679">
        <v>2987</v>
      </c>
      <c r="E679">
        <v>1430</v>
      </c>
      <c r="F679">
        <v>1557</v>
      </c>
      <c r="G679">
        <v>7489</v>
      </c>
      <c r="H679">
        <v>7768</v>
      </c>
      <c r="I679">
        <v>15257</v>
      </c>
      <c r="J679" s="3">
        <f>Table1[[#This Row],[Totalt antal utrikes fodda]]/Table2[[#This Row],[Befolkning]]</f>
        <v>0.19577898669463198</v>
      </c>
      <c r="K679" s="3">
        <f>(Table1[[#This Row],[Antal utrikes fodda man]]/Table1[[#This Row],[Antal man I kommunen]])</f>
        <v>0.19094672185872613</v>
      </c>
      <c r="L679" s="3">
        <f>(Table1[[#This Row],[Antal utrikes fodda kvinnor]]/Table1[[#This Row],[Antal kvinnor I kommunen]])</f>
        <v>0.20043769309989701</v>
      </c>
    </row>
    <row r="680" spans="1:12" x14ac:dyDescent="0.2">
      <c r="A680">
        <v>2003</v>
      </c>
      <c r="B680" t="s">
        <v>302</v>
      </c>
      <c r="C680" s="1" t="s">
        <v>99</v>
      </c>
      <c r="D680">
        <v>1757</v>
      </c>
      <c r="E680">
        <v>803</v>
      </c>
      <c r="F680">
        <v>954</v>
      </c>
      <c r="G680">
        <v>15499</v>
      </c>
      <c r="H680">
        <v>15801</v>
      </c>
      <c r="I680">
        <v>31300</v>
      </c>
      <c r="J680" s="3">
        <f>Table1[[#This Row],[Totalt antal utrikes fodda]]/Table2[[#This Row],[Befolkning]]</f>
        <v>5.6134185303514376E-2</v>
      </c>
      <c r="K680" s="3">
        <f>(Table1[[#This Row],[Antal utrikes fodda man]]/Table1[[#This Row],[Antal man I kommunen]])</f>
        <v>5.1809794180269694E-2</v>
      </c>
      <c r="L680" s="3">
        <f>(Table1[[#This Row],[Antal utrikes fodda kvinnor]]/Table1[[#This Row],[Antal kvinnor I kommunen]])</f>
        <v>6.037592557433074E-2</v>
      </c>
    </row>
    <row r="681" spans="1:12" x14ac:dyDescent="0.2">
      <c r="A681">
        <v>2003</v>
      </c>
      <c r="B681" t="s">
        <v>302</v>
      </c>
      <c r="C681" s="1" t="s">
        <v>100</v>
      </c>
      <c r="D681">
        <v>954</v>
      </c>
      <c r="E681">
        <v>465</v>
      </c>
      <c r="F681">
        <v>489</v>
      </c>
      <c r="G681">
        <v>7073</v>
      </c>
      <c r="H681">
        <v>6974</v>
      </c>
      <c r="I681">
        <v>14047</v>
      </c>
      <c r="J681" s="3">
        <f>Table1[[#This Row],[Totalt antal utrikes fodda]]/Table2[[#This Row],[Befolkning]]</f>
        <v>6.7914857264896419E-2</v>
      </c>
      <c r="K681" s="3">
        <f>(Table1[[#This Row],[Antal utrikes fodda man]]/Table1[[#This Row],[Antal man I kommunen]])</f>
        <v>6.5742966209529199E-2</v>
      </c>
      <c r="L681" s="3">
        <f>(Table1[[#This Row],[Antal utrikes fodda kvinnor]]/Table1[[#This Row],[Antal kvinnor I kommunen]])</f>
        <v>7.0117579581301978E-2</v>
      </c>
    </row>
    <row r="682" spans="1:12" x14ac:dyDescent="0.2">
      <c r="A682">
        <v>2003</v>
      </c>
      <c r="B682" t="s">
        <v>302</v>
      </c>
      <c r="C682" s="1" t="s">
        <v>101</v>
      </c>
      <c r="D682">
        <v>937</v>
      </c>
      <c r="E682">
        <v>490</v>
      </c>
      <c r="F682">
        <v>447</v>
      </c>
      <c r="G682">
        <v>4834</v>
      </c>
      <c r="H682">
        <v>4649</v>
      </c>
      <c r="I682">
        <v>9483</v>
      </c>
      <c r="J682" s="3">
        <f>Table1[[#This Row],[Totalt antal utrikes fodda]]/Table2[[#This Row],[Befolkning]]</f>
        <v>9.8808393968153538E-2</v>
      </c>
      <c r="K682" s="3">
        <f>(Table1[[#This Row],[Antal utrikes fodda man]]/Table1[[#This Row],[Antal man I kommunen]])</f>
        <v>0.10136532892014895</v>
      </c>
      <c r="L682" s="3">
        <f>(Table1[[#This Row],[Antal utrikes fodda kvinnor]]/Table1[[#This Row],[Antal kvinnor I kommunen]])</f>
        <v>9.6149709614970963E-2</v>
      </c>
    </row>
    <row r="683" spans="1:12" x14ac:dyDescent="0.2">
      <c r="A683">
        <v>2003</v>
      </c>
      <c r="B683" t="s">
        <v>302</v>
      </c>
      <c r="C683" s="1" t="s">
        <v>102</v>
      </c>
      <c r="D683">
        <v>1971</v>
      </c>
      <c r="E683">
        <v>995</v>
      </c>
      <c r="F683">
        <v>976</v>
      </c>
      <c r="G683">
        <v>6932</v>
      </c>
      <c r="H683">
        <v>6878</v>
      </c>
      <c r="I683">
        <v>13810</v>
      </c>
      <c r="J683" s="3">
        <f>Table1[[#This Row],[Totalt antal utrikes fodda]]/Table2[[#This Row],[Befolkning]]</f>
        <v>0.14272266473569878</v>
      </c>
      <c r="K683" s="3">
        <f>(Table1[[#This Row],[Antal utrikes fodda man]]/Table1[[#This Row],[Antal man I kommunen]])</f>
        <v>0.14353721869590305</v>
      </c>
      <c r="L683" s="3">
        <f>(Table1[[#This Row],[Antal utrikes fodda kvinnor]]/Table1[[#This Row],[Antal kvinnor I kommunen]])</f>
        <v>0.14190171561500436</v>
      </c>
    </row>
    <row r="684" spans="1:12" x14ac:dyDescent="0.2">
      <c r="A684">
        <v>2003</v>
      </c>
      <c r="B684" t="s">
        <v>302</v>
      </c>
      <c r="C684" s="1" t="s">
        <v>103</v>
      </c>
      <c r="D684">
        <v>1734</v>
      </c>
      <c r="E684">
        <v>798</v>
      </c>
      <c r="F684">
        <v>936</v>
      </c>
      <c r="G684">
        <v>12779</v>
      </c>
      <c r="H684">
        <v>12760</v>
      </c>
      <c r="I684">
        <v>25539</v>
      </c>
      <c r="J684" s="3">
        <f>Table1[[#This Row],[Totalt antal utrikes fodda]]/Table2[[#This Row],[Befolkning]]</f>
        <v>6.7896158815928587E-2</v>
      </c>
      <c r="K684" s="3">
        <f>(Table1[[#This Row],[Antal utrikes fodda man]]/Table1[[#This Row],[Antal man I kommunen]])</f>
        <v>6.2446200798184519E-2</v>
      </c>
      <c r="L684" s="3">
        <f>(Table1[[#This Row],[Antal utrikes fodda kvinnor]]/Table1[[#This Row],[Antal kvinnor I kommunen]])</f>
        <v>7.3354231974921635E-2</v>
      </c>
    </row>
    <row r="685" spans="1:12" x14ac:dyDescent="0.2">
      <c r="A685">
        <v>2003</v>
      </c>
      <c r="B685" t="s">
        <v>302</v>
      </c>
      <c r="C685" s="1" t="s">
        <v>104</v>
      </c>
      <c r="D685">
        <v>1160</v>
      </c>
      <c r="E685">
        <v>521</v>
      </c>
      <c r="F685">
        <v>639</v>
      </c>
      <c r="G685">
        <v>9021</v>
      </c>
      <c r="H685">
        <v>9290</v>
      </c>
      <c r="I685">
        <v>18311</v>
      </c>
      <c r="J685" s="3">
        <f>Table1[[#This Row],[Totalt antal utrikes fodda]]/Table2[[#This Row],[Befolkning]]</f>
        <v>6.3349898967833537E-2</v>
      </c>
      <c r="K685" s="3">
        <f>(Table1[[#This Row],[Antal utrikes fodda man]]/Table1[[#This Row],[Antal man I kommunen]])</f>
        <v>5.7754129253962977E-2</v>
      </c>
      <c r="L685" s="3">
        <f>(Table1[[#This Row],[Antal utrikes fodda kvinnor]]/Table1[[#This Row],[Antal kvinnor I kommunen]])</f>
        <v>6.8783638320775026E-2</v>
      </c>
    </row>
    <row r="686" spans="1:12" x14ac:dyDescent="0.2">
      <c r="A686">
        <v>2003</v>
      </c>
      <c r="B686" t="s">
        <v>302</v>
      </c>
      <c r="C686" s="1" t="s">
        <v>105</v>
      </c>
      <c r="D686">
        <v>1167</v>
      </c>
      <c r="E686">
        <v>558</v>
      </c>
      <c r="F686">
        <v>609</v>
      </c>
      <c r="G686">
        <v>9196</v>
      </c>
      <c r="H686">
        <v>9073</v>
      </c>
      <c r="I686">
        <v>18269</v>
      </c>
      <c r="J686" s="3">
        <f>Table1[[#This Row],[Totalt antal utrikes fodda]]/Table2[[#This Row],[Befolkning]]</f>
        <v>6.3878701625704748E-2</v>
      </c>
      <c r="K686" s="3">
        <f>(Table1[[#This Row],[Antal utrikes fodda man]]/Table1[[#This Row],[Antal man I kommunen]])</f>
        <v>6.0678555893866899E-2</v>
      </c>
      <c r="L686" s="3">
        <f>(Table1[[#This Row],[Antal utrikes fodda kvinnor]]/Table1[[#This Row],[Antal kvinnor I kommunen]])</f>
        <v>6.7122230794665491E-2</v>
      </c>
    </row>
    <row r="687" spans="1:12" x14ac:dyDescent="0.2">
      <c r="A687">
        <v>2003</v>
      </c>
      <c r="B687" t="s">
        <v>302</v>
      </c>
      <c r="C687" s="1" t="s">
        <v>106</v>
      </c>
      <c r="D687">
        <v>1058</v>
      </c>
      <c r="E687">
        <v>499</v>
      </c>
      <c r="F687">
        <v>559</v>
      </c>
      <c r="G687">
        <v>7056</v>
      </c>
      <c r="H687">
        <v>7043</v>
      </c>
      <c r="I687">
        <v>14099</v>
      </c>
      <c r="J687" s="3">
        <f>Table1[[#This Row],[Totalt antal utrikes fodda]]/Table2[[#This Row],[Befolkning]]</f>
        <v>7.5040783034257749E-2</v>
      </c>
      <c r="K687" s="3">
        <f>(Table1[[#This Row],[Antal utrikes fodda man]]/Table1[[#This Row],[Antal man I kommunen]])</f>
        <v>7.0719954648526082E-2</v>
      </c>
      <c r="L687" s="3">
        <f>(Table1[[#This Row],[Antal utrikes fodda kvinnor]]/Table1[[#This Row],[Antal kvinnor I kommunen]])</f>
        <v>7.9369586823796676E-2</v>
      </c>
    </row>
    <row r="688" spans="1:12" x14ac:dyDescent="0.2">
      <c r="A688">
        <v>2003</v>
      </c>
      <c r="B688" t="s">
        <v>302</v>
      </c>
      <c r="C688" s="1" t="s">
        <v>107</v>
      </c>
      <c r="D688">
        <v>959</v>
      </c>
      <c r="E688">
        <v>471</v>
      </c>
      <c r="F688">
        <v>488</v>
      </c>
      <c r="G688">
        <v>8702</v>
      </c>
      <c r="H688">
        <v>8497</v>
      </c>
      <c r="I688">
        <v>17199</v>
      </c>
      <c r="J688" s="3">
        <f>Table1[[#This Row],[Totalt antal utrikes fodda]]/Table2[[#This Row],[Befolkning]]</f>
        <v>5.5759055759055758E-2</v>
      </c>
      <c r="K688" s="3">
        <f>(Table1[[#This Row],[Antal utrikes fodda man]]/Table1[[#This Row],[Antal man I kommunen]])</f>
        <v>5.4125488393472768E-2</v>
      </c>
      <c r="L688" s="3">
        <f>(Table1[[#This Row],[Antal utrikes fodda kvinnor]]/Table1[[#This Row],[Antal kvinnor I kommunen]])</f>
        <v>5.743203483582441E-2</v>
      </c>
    </row>
    <row r="689" spans="1:12" x14ac:dyDescent="0.2">
      <c r="A689">
        <v>2003</v>
      </c>
      <c r="B689" t="s">
        <v>302</v>
      </c>
      <c r="C689" s="1" t="s">
        <v>108</v>
      </c>
      <c r="D689">
        <v>970</v>
      </c>
      <c r="E689">
        <v>450</v>
      </c>
      <c r="F689">
        <v>520</v>
      </c>
      <c r="G689">
        <v>7064</v>
      </c>
      <c r="H689">
        <v>6987</v>
      </c>
      <c r="I689">
        <v>14051</v>
      </c>
      <c r="J689" s="3">
        <f>Table1[[#This Row],[Totalt antal utrikes fodda]]/Table2[[#This Row],[Befolkning]]</f>
        <v>6.9034232438972318E-2</v>
      </c>
      <c r="K689" s="3">
        <f>(Table1[[#This Row],[Antal utrikes fodda man]]/Table1[[#This Row],[Antal man I kommunen]])</f>
        <v>6.3703284258210646E-2</v>
      </c>
      <c r="L689" s="3">
        <f>(Table1[[#This Row],[Antal utrikes fodda kvinnor]]/Table1[[#This Row],[Antal kvinnor I kommunen]])</f>
        <v>7.4423930156004001E-2</v>
      </c>
    </row>
    <row r="690" spans="1:12" x14ac:dyDescent="0.2">
      <c r="A690">
        <v>2003</v>
      </c>
      <c r="B690" t="s">
        <v>302</v>
      </c>
      <c r="C690" s="1" t="s">
        <v>109</v>
      </c>
      <c r="D690">
        <v>1159</v>
      </c>
      <c r="E690">
        <v>528</v>
      </c>
      <c r="F690">
        <v>631</v>
      </c>
      <c r="G690">
        <v>7090</v>
      </c>
      <c r="H690">
        <v>7188</v>
      </c>
      <c r="I690">
        <v>14278</v>
      </c>
      <c r="J690" s="3">
        <f>Table1[[#This Row],[Totalt antal utrikes fodda]]/Table2[[#This Row],[Befolkning]]</f>
        <v>8.1173833870289952E-2</v>
      </c>
      <c r="K690" s="3">
        <f>(Table1[[#This Row],[Antal utrikes fodda man]]/Table1[[#This Row],[Antal man I kommunen]])</f>
        <v>7.4471086036671366E-2</v>
      </c>
      <c r="L690" s="3">
        <f>(Table1[[#This Row],[Antal utrikes fodda kvinnor]]/Table1[[#This Row],[Antal kvinnor I kommunen]])</f>
        <v>8.7785197551474681E-2</v>
      </c>
    </row>
    <row r="691" spans="1:12" x14ac:dyDescent="0.2">
      <c r="A691">
        <v>2003</v>
      </c>
      <c r="B691" t="s">
        <v>302</v>
      </c>
      <c r="C691" s="1" t="s">
        <v>110</v>
      </c>
      <c r="D691">
        <v>764</v>
      </c>
      <c r="E691">
        <v>358</v>
      </c>
      <c r="F691">
        <v>406</v>
      </c>
      <c r="G691">
        <v>6226</v>
      </c>
      <c r="H691">
        <v>6289</v>
      </c>
      <c r="I691">
        <v>12515</v>
      </c>
      <c r="J691" s="3">
        <f>Table1[[#This Row],[Totalt antal utrikes fodda]]/Table2[[#This Row],[Befolkning]]</f>
        <v>6.1046743907311227E-2</v>
      </c>
      <c r="K691" s="3">
        <f>(Table1[[#This Row],[Antal utrikes fodda man]]/Table1[[#This Row],[Antal man I kommunen]])</f>
        <v>5.750080308384195E-2</v>
      </c>
      <c r="L691" s="3">
        <f>(Table1[[#This Row],[Antal utrikes fodda kvinnor]]/Table1[[#This Row],[Antal kvinnor I kommunen]])</f>
        <v>6.4557163301001752E-2</v>
      </c>
    </row>
    <row r="692" spans="1:12" x14ac:dyDescent="0.2">
      <c r="A692">
        <v>2003</v>
      </c>
      <c r="B692" t="s">
        <v>302</v>
      </c>
      <c r="C692" s="1" t="s">
        <v>111</v>
      </c>
      <c r="D692">
        <v>947</v>
      </c>
      <c r="E692">
        <v>427</v>
      </c>
      <c r="F692">
        <v>520</v>
      </c>
      <c r="G692">
        <v>6004</v>
      </c>
      <c r="H692">
        <v>5990</v>
      </c>
      <c r="I692">
        <v>11994</v>
      </c>
      <c r="J692" s="3">
        <f>Table1[[#This Row],[Totalt antal utrikes fodda]]/Table2[[#This Row],[Befolkning]]</f>
        <v>7.8956144739036185E-2</v>
      </c>
      <c r="K692" s="3">
        <f>(Table1[[#This Row],[Antal utrikes fodda man]]/Table1[[#This Row],[Antal man I kommunen]])</f>
        <v>7.111925383077948E-2</v>
      </c>
      <c r="L692" s="3">
        <f>(Table1[[#This Row],[Antal utrikes fodda kvinnor]]/Table1[[#This Row],[Antal kvinnor I kommunen]])</f>
        <v>8.681135225375626E-2</v>
      </c>
    </row>
    <row r="693" spans="1:12" x14ac:dyDescent="0.2">
      <c r="A693">
        <v>2003</v>
      </c>
      <c r="B693" t="s">
        <v>302</v>
      </c>
      <c r="C693" s="1" t="s">
        <v>112</v>
      </c>
      <c r="D693">
        <v>1035</v>
      </c>
      <c r="E693">
        <v>476</v>
      </c>
      <c r="F693">
        <v>559</v>
      </c>
      <c r="G693">
        <v>6384</v>
      </c>
      <c r="H693">
        <v>6323</v>
      </c>
      <c r="I693">
        <v>12707</v>
      </c>
      <c r="J693" s="3">
        <f>Table1[[#This Row],[Totalt antal utrikes fodda]]/Table2[[#This Row],[Befolkning]]</f>
        <v>8.1451168647202324E-2</v>
      </c>
      <c r="K693" s="3">
        <f>(Table1[[#This Row],[Antal utrikes fodda man]]/Table1[[#This Row],[Antal man I kommunen]])</f>
        <v>7.4561403508771926E-2</v>
      </c>
      <c r="L693" s="3">
        <f>(Table1[[#This Row],[Antal utrikes fodda kvinnor]]/Table1[[#This Row],[Antal kvinnor I kommunen]])</f>
        <v>8.8407401549897194E-2</v>
      </c>
    </row>
    <row r="694" spans="1:12" x14ac:dyDescent="0.2">
      <c r="A694">
        <v>2003</v>
      </c>
      <c r="B694" t="s">
        <v>302</v>
      </c>
      <c r="C694" s="1" t="s">
        <v>113</v>
      </c>
      <c r="D694">
        <v>955</v>
      </c>
      <c r="E694">
        <v>463</v>
      </c>
      <c r="F694">
        <v>492</v>
      </c>
      <c r="G694">
        <v>3405</v>
      </c>
      <c r="H694">
        <v>3400</v>
      </c>
      <c r="I694">
        <v>6805</v>
      </c>
      <c r="J694" s="3">
        <f>Table1[[#This Row],[Totalt antal utrikes fodda]]/Table2[[#This Row],[Befolkning]]</f>
        <v>0.14033798677443057</v>
      </c>
      <c r="K694" s="3">
        <f>(Table1[[#This Row],[Antal utrikes fodda man]]/Table1[[#This Row],[Antal man I kommunen]])</f>
        <v>0.13597650513950074</v>
      </c>
      <c r="L694" s="3">
        <f>(Table1[[#This Row],[Antal utrikes fodda kvinnor]]/Table1[[#This Row],[Antal kvinnor I kommunen]])</f>
        <v>0.14470588235294118</v>
      </c>
    </row>
    <row r="695" spans="1:12" x14ac:dyDescent="0.2">
      <c r="A695">
        <v>2003</v>
      </c>
      <c r="B695" t="s">
        <v>302</v>
      </c>
      <c r="C695" s="1" t="s">
        <v>114</v>
      </c>
      <c r="D695">
        <v>1576</v>
      </c>
      <c r="E695">
        <v>741</v>
      </c>
      <c r="F695">
        <v>835</v>
      </c>
      <c r="G695">
        <v>7997</v>
      </c>
      <c r="H695">
        <v>7966</v>
      </c>
      <c r="I695">
        <v>15963</v>
      </c>
      <c r="J695" s="3">
        <f>Table1[[#This Row],[Totalt antal utrikes fodda]]/Table2[[#This Row],[Befolkning]]</f>
        <v>9.8728309215059831E-2</v>
      </c>
      <c r="K695" s="3">
        <f>(Table1[[#This Row],[Antal utrikes fodda man]]/Table1[[#This Row],[Antal man I kommunen]])</f>
        <v>9.2659747405276979E-2</v>
      </c>
      <c r="L695" s="3">
        <f>(Table1[[#This Row],[Antal utrikes fodda kvinnor]]/Table1[[#This Row],[Antal kvinnor I kommunen]])</f>
        <v>0.10482048707004771</v>
      </c>
    </row>
    <row r="696" spans="1:12" x14ac:dyDescent="0.2">
      <c r="A696">
        <v>2003</v>
      </c>
      <c r="B696" t="s">
        <v>302</v>
      </c>
      <c r="C696" s="1" t="s">
        <v>115</v>
      </c>
      <c r="D696">
        <v>1873</v>
      </c>
      <c r="E696">
        <v>930</v>
      </c>
      <c r="F696">
        <v>943</v>
      </c>
      <c r="G696">
        <v>6709</v>
      </c>
      <c r="H696">
        <v>6617</v>
      </c>
      <c r="I696">
        <v>13326</v>
      </c>
      <c r="J696" s="3">
        <f>Table1[[#This Row],[Totalt antal utrikes fodda]]/Table2[[#This Row],[Befolkning]]</f>
        <v>0.1405523037670719</v>
      </c>
      <c r="K696" s="3">
        <f>(Table1[[#This Row],[Antal utrikes fodda man]]/Table1[[#This Row],[Antal man I kommunen]])</f>
        <v>0.13861976449545388</v>
      </c>
      <c r="L696" s="3">
        <f>(Table1[[#This Row],[Antal utrikes fodda kvinnor]]/Table1[[#This Row],[Antal kvinnor I kommunen]])</f>
        <v>0.14251171225630951</v>
      </c>
    </row>
    <row r="697" spans="1:12" x14ac:dyDescent="0.2">
      <c r="A697">
        <v>2003</v>
      </c>
      <c r="B697" t="s">
        <v>302</v>
      </c>
      <c r="C697" s="1" t="s">
        <v>116</v>
      </c>
      <c r="D697">
        <v>995</v>
      </c>
      <c r="E697">
        <v>431</v>
      </c>
      <c r="F697">
        <v>564</v>
      </c>
      <c r="G697">
        <v>6967</v>
      </c>
      <c r="H697">
        <v>7121</v>
      </c>
      <c r="I697">
        <v>14088</v>
      </c>
      <c r="J697" s="3">
        <f>Table1[[#This Row],[Totalt antal utrikes fodda]]/Table2[[#This Row],[Befolkning]]</f>
        <v>7.0627484383872799E-2</v>
      </c>
      <c r="K697" s="3">
        <f>(Table1[[#This Row],[Antal utrikes fodda man]]/Table1[[#This Row],[Antal man I kommunen]])</f>
        <v>6.1863068752691257E-2</v>
      </c>
      <c r="L697" s="3">
        <f>(Table1[[#This Row],[Antal utrikes fodda kvinnor]]/Table1[[#This Row],[Antal kvinnor I kommunen]])</f>
        <v>7.9202359219210788E-2</v>
      </c>
    </row>
    <row r="698" spans="1:12" x14ac:dyDescent="0.2">
      <c r="A698">
        <v>2003</v>
      </c>
      <c r="B698" t="s">
        <v>302</v>
      </c>
      <c r="C698" s="1" t="s">
        <v>117</v>
      </c>
      <c r="D698">
        <v>66198</v>
      </c>
      <c r="E698">
        <v>32638</v>
      </c>
      <c r="F698">
        <v>33560</v>
      </c>
      <c r="G698">
        <v>129307</v>
      </c>
      <c r="H698">
        <v>137864</v>
      </c>
      <c r="I698">
        <v>267171</v>
      </c>
      <c r="J698" s="3">
        <f>Table1[[#This Row],[Totalt antal utrikes fodda]]/Table2[[#This Row],[Befolkning]]</f>
        <v>0.2477738976161335</v>
      </c>
      <c r="K698" s="3">
        <f>(Table1[[#This Row],[Antal utrikes fodda man]]/Table1[[#This Row],[Antal man I kommunen]])</f>
        <v>0.25240706226267717</v>
      </c>
      <c r="L698" s="3">
        <f>(Table1[[#This Row],[Antal utrikes fodda kvinnor]]/Table1[[#This Row],[Antal kvinnor I kommunen]])</f>
        <v>0.2434283061567922</v>
      </c>
    </row>
    <row r="699" spans="1:12" x14ac:dyDescent="0.2">
      <c r="A699">
        <v>2003</v>
      </c>
      <c r="B699" t="s">
        <v>302</v>
      </c>
      <c r="C699" s="1" t="s">
        <v>118</v>
      </c>
      <c r="D699">
        <v>14415</v>
      </c>
      <c r="E699">
        <v>7023</v>
      </c>
      <c r="F699">
        <v>7392</v>
      </c>
      <c r="G699">
        <v>49867</v>
      </c>
      <c r="H699">
        <v>51128</v>
      </c>
      <c r="I699">
        <v>100995</v>
      </c>
      <c r="J699" s="3">
        <f>Table1[[#This Row],[Totalt antal utrikes fodda]]/Table2[[#This Row],[Befolkning]]</f>
        <v>0.14272983811079756</v>
      </c>
      <c r="K699" s="3">
        <f>(Table1[[#This Row],[Antal utrikes fodda man]]/Table1[[#This Row],[Antal man I kommunen]])</f>
        <v>0.1408346200894379</v>
      </c>
      <c r="L699" s="3">
        <f>(Table1[[#This Row],[Antal utrikes fodda kvinnor]]/Table1[[#This Row],[Antal kvinnor I kommunen]])</f>
        <v>0.14457831325301204</v>
      </c>
    </row>
    <row r="700" spans="1:12" x14ac:dyDescent="0.2">
      <c r="A700">
        <v>2003</v>
      </c>
      <c r="B700" t="s">
        <v>302</v>
      </c>
      <c r="C700" s="1" t="s">
        <v>119</v>
      </c>
      <c r="D700">
        <v>7742</v>
      </c>
      <c r="E700">
        <v>3787</v>
      </c>
      <c r="F700">
        <v>3955</v>
      </c>
      <c r="G700">
        <v>19025</v>
      </c>
      <c r="H700">
        <v>19633</v>
      </c>
      <c r="I700">
        <v>38658</v>
      </c>
      <c r="J700" s="3">
        <f>Table1[[#This Row],[Totalt antal utrikes fodda]]/Table2[[#This Row],[Befolkning]]</f>
        <v>0.20026902581613121</v>
      </c>
      <c r="K700" s="3">
        <f>(Table1[[#This Row],[Antal utrikes fodda man]]/Table1[[#This Row],[Antal man I kommunen]])</f>
        <v>0.19905387647831801</v>
      </c>
      <c r="L700" s="3">
        <f>(Table1[[#This Row],[Antal utrikes fodda kvinnor]]/Table1[[#This Row],[Antal kvinnor I kommunen]])</f>
        <v>0.2014465440839403</v>
      </c>
    </row>
    <row r="701" spans="1:12" x14ac:dyDescent="0.2">
      <c r="A701">
        <v>2003</v>
      </c>
      <c r="B701" t="s">
        <v>302</v>
      </c>
      <c r="C701" s="1" t="s">
        <v>120</v>
      </c>
      <c r="D701">
        <v>19139</v>
      </c>
      <c r="E701">
        <v>9102</v>
      </c>
      <c r="F701">
        <v>10037</v>
      </c>
      <c r="G701">
        <v>58236</v>
      </c>
      <c r="H701">
        <v>61918</v>
      </c>
      <c r="I701">
        <v>120154</v>
      </c>
      <c r="J701" s="3">
        <f>Table1[[#This Row],[Totalt antal utrikes fodda]]/Table2[[#This Row],[Befolkning]]</f>
        <v>0.15928724803169267</v>
      </c>
      <c r="K701" s="3">
        <f>(Table1[[#This Row],[Antal utrikes fodda man]]/Table1[[#This Row],[Antal man I kommunen]])</f>
        <v>0.15629507521120956</v>
      </c>
      <c r="L701" s="3">
        <f>(Table1[[#This Row],[Antal utrikes fodda kvinnor]]/Table1[[#This Row],[Antal kvinnor I kommunen]])</f>
        <v>0.1621014890661843</v>
      </c>
    </row>
    <row r="702" spans="1:12" x14ac:dyDescent="0.2">
      <c r="A702">
        <v>2003</v>
      </c>
      <c r="B702" t="s">
        <v>302</v>
      </c>
      <c r="C702" s="1" t="s">
        <v>121</v>
      </c>
      <c r="D702">
        <v>1911</v>
      </c>
      <c r="E702">
        <v>884</v>
      </c>
      <c r="F702">
        <v>1027</v>
      </c>
      <c r="G702">
        <v>11291</v>
      </c>
      <c r="H702">
        <v>11712</v>
      </c>
      <c r="I702">
        <v>23003</v>
      </c>
      <c r="J702" s="3">
        <f>Table1[[#This Row],[Totalt antal utrikes fodda]]/Table2[[#This Row],[Befolkning]]</f>
        <v>8.3076120506020951E-2</v>
      </c>
      <c r="K702" s="3">
        <f>(Table1[[#This Row],[Antal utrikes fodda man]]/Table1[[#This Row],[Antal man I kommunen]])</f>
        <v>7.829244531042423E-2</v>
      </c>
      <c r="L702" s="3">
        <f>(Table1[[#This Row],[Antal utrikes fodda kvinnor]]/Table1[[#This Row],[Antal kvinnor I kommunen]])</f>
        <v>8.7687841530054642E-2</v>
      </c>
    </row>
    <row r="703" spans="1:12" x14ac:dyDescent="0.2">
      <c r="A703">
        <v>2003</v>
      </c>
      <c r="B703" t="s">
        <v>302</v>
      </c>
      <c r="C703" s="1" t="s">
        <v>122</v>
      </c>
      <c r="D703">
        <v>3389</v>
      </c>
      <c r="E703">
        <v>1647</v>
      </c>
      <c r="F703">
        <v>1742</v>
      </c>
      <c r="G703">
        <v>14784</v>
      </c>
      <c r="H703">
        <v>14616</v>
      </c>
      <c r="I703">
        <v>29400</v>
      </c>
      <c r="J703" s="3">
        <f>Table1[[#This Row],[Totalt antal utrikes fodda]]/Table2[[#This Row],[Befolkning]]</f>
        <v>0.11527210884353742</v>
      </c>
      <c r="K703" s="3">
        <f>(Table1[[#This Row],[Antal utrikes fodda man]]/Table1[[#This Row],[Antal man I kommunen]])</f>
        <v>0.11140422077922078</v>
      </c>
      <c r="L703" s="3">
        <f>(Table1[[#This Row],[Antal utrikes fodda kvinnor]]/Table1[[#This Row],[Antal kvinnor I kommunen]])</f>
        <v>0.11918445539135195</v>
      </c>
    </row>
    <row r="704" spans="1:12" x14ac:dyDescent="0.2">
      <c r="A704">
        <v>2003</v>
      </c>
      <c r="B704" t="s">
        <v>302</v>
      </c>
      <c r="C704" s="1" t="s">
        <v>123</v>
      </c>
      <c r="D704">
        <v>1871</v>
      </c>
      <c r="E704">
        <v>798</v>
      </c>
      <c r="F704">
        <v>1073</v>
      </c>
      <c r="G704">
        <v>12888</v>
      </c>
      <c r="H704">
        <v>13767</v>
      </c>
      <c r="I704">
        <v>26655</v>
      </c>
      <c r="J704" s="3">
        <f>Table1[[#This Row],[Totalt antal utrikes fodda]]/Table2[[#This Row],[Befolkning]]</f>
        <v>7.0193209529169007E-2</v>
      </c>
      <c r="K704" s="3">
        <f>(Table1[[#This Row],[Antal utrikes fodda man]]/Table1[[#This Row],[Antal man I kommunen]])</f>
        <v>6.1918063314711357E-2</v>
      </c>
      <c r="L704" s="3">
        <f>(Table1[[#This Row],[Antal utrikes fodda kvinnor]]/Table1[[#This Row],[Antal kvinnor I kommunen]])</f>
        <v>7.7940001452749333E-2</v>
      </c>
    </row>
    <row r="705" spans="1:12" x14ac:dyDescent="0.2">
      <c r="A705">
        <v>2003</v>
      </c>
      <c r="B705" t="s">
        <v>302</v>
      </c>
      <c r="C705" s="1" t="s">
        <v>124</v>
      </c>
      <c r="D705">
        <v>4670</v>
      </c>
      <c r="E705">
        <v>2285</v>
      </c>
      <c r="F705">
        <v>2385</v>
      </c>
      <c r="G705">
        <v>19359</v>
      </c>
      <c r="H705">
        <v>19751</v>
      </c>
      <c r="I705">
        <v>39110</v>
      </c>
      <c r="J705" s="3">
        <f>Table1[[#This Row],[Totalt antal utrikes fodda]]/Table2[[#This Row],[Befolkning]]</f>
        <v>0.11940680132958323</v>
      </c>
      <c r="K705" s="3">
        <f>(Table1[[#This Row],[Antal utrikes fodda man]]/Table1[[#This Row],[Antal man I kommunen]])</f>
        <v>0.11803295624774007</v>
      </c>
      <c r="L705" s="3">
        <f>(Table1[[#This Row],[Antal utrikes fodda kvinnor]]/Table1[[#This Row],[Antal kvinnor I kommunen]])</f>
        <v>0.12075337957571769</v>
      </c>
    </row>
    <row r="706" spans="1:12" x14ac:dyDescent="0.2">
      <c r="A706">
        <v>2003</v>
      </c>
      <c r="B706" t="s">
        <v>302</v>
      </c>
      <c r="C706" s="1" t="s">
        <v>125</v>
      </c>
      <c r="D706">
        <v>7223</v>
      </c>
      <c r="E706">
        <v>3414</v>
      </c>
      <c r="F706">
        <v>3809</v>
      </c>
      <c r="G706">
        <v>36757</v>
      </c>
      <c r="H706">
        <v>38537</v>
      </c>
      <c r="I706">
        <v>75294</v>
      </c>
      <c r="J706" s="3">
        <f>Table1[[#This Row],[Totalt antal utrikes fodda]]/Table2[[#This Row],[Befolkning]]</f>
        <v>9.5930618641591622E-2</v>
      </c>
      <c r="K706" s="3">
        <f>(Table1[[#This Row],[Antal utrikes fodda man]]/Table1[[#This Row],[Antal man I kommunen]])</f>
        <v>9.2880267704110786E-2</v>
      </c>
      <c r="L706" s="3">
        <f>(Table1[[#This Row],[Antal utrikes fodda kvinnor]]/Table1[[#This Row],[Antal kvinnor I kommunen]])</f>
        <v>9.8840075771336633E-2</v>
      </c>
    </row>
    <row r="707" spans="1:12" x14ac:dyDescent="0.2">
      <c r="A707">
        <v>2003</v>
      </c>
      <c r="B707" t="s">
        <v>302</v>
      </c>
      <c r="C707" s="1" t="s">
        <v>126</v>
      </c>
      <c r="D707">
        <v>1254</v>
      </c>
      <c r="E707">
        <v>564</v>
      </c>
      <c r="F707">
        <v>690</v>
      </c>
      <c r="G707">
        <v>9553</v>
      </c>
      <c r="H707">
        <v>9946</v>
      </c>
      <c r="I707">
        <v>19499</v>
      </c>
      <c r="J707" s="3">
        <f>Table1[[#This Row],[Totalt antal utrikes fodda]]/Table2[[#This Row],[Befolkning]]</f>
        <v>6.431099030719524E-2</v>
      </c>
      <c r="K707" s="3">
        <f>(Table1[[#This Row],[Antal utrikes fodda man]]/Table1[[#This Row],[Antal man I kommunen]])</f>
        <v>5.9039045326075582E-2</v>
      </c>
      <c r="L707" s="3">
        <f>(Table1[[#This Row],[Antal utrikes fodda kvinnor]]/Table1[[#This Row],[Antal kvinnor I kommunen]])</f>
        <v>6.9374622964005636E-2</v>
      </c>
    </row>
    <row r="708" spans="1:12" x14ac:dyDescent="0.2">
      <c r="A708">
        <v>2003</v>
      </c>
      <c r="B708" t="s">
        <v>302</v>
      </c>
      <c r="C708" s="1" t="s">
        <v>127</v>
      </c>
      <c r="D708">
        <v>2816</v>
      </c>
      <c r="E708">
        <v>1274</v>
      </c>
      <c r="F708">
        <v>1542</v>
      </c>
      <c r="G708">
        <v>18418</v>
      </c>
      <c r="H708">
        <v>19441</v>
      </c>
      <c r="I708">
        <v>37859</v>
      </c>
      <c r="J708" s="3">
        <f>Table1[[#This Row],[Totalt antal utrikes fodda]]/Table2[[#This Row],[Befolkning]]</f>
        <v>7.4381256768535881E-2</v>
      </c>
      <c r="K708" s="3">
        <f>(Table1[[#This Row],[Antal utrikes fodda man]]/Table1[[#This Row],[Antal man I kommunen]])</f>
        <v>6.9171462699533059E-2</v>
      </c>
      <c r="L708" s="3">
        <f>(Table1[[#This Row],[Antal utrikes fodda kvinnor]]/Table1[[#This Row],[Antal kvinnor I kommunen]])</f>
        <v>7.93169075664832E-2</v>
      </c>
    </row>
    <row r="709" spans="1:12" x14ac:dyDescent="0.2">
      <c r="A709">
        <v>2003</v>
      </c>
      <c r="B709" t="s">
        <v>302</v>
      </c>
      <c r="C709" s="1" t="s">
        <v>128</v>
      </c>
      <c r="D709">
        <v>4033</v>
      </c>
      <c r="E709">
        <v>1941</v>
      </c>
      <c r="F709">
        <v>2092</v>
      </c>
      <c r="G709">
        <v>24316</v>
      </c>
      <c r="H709">
        <v>24471</v>
      </c>
      <c r="I709">
        <v>48787</v>
      </c>
      <c r="J709" s="3">
        <f>Table1[[#This Row],[Totalt antal utrikes fodda]]/Table2[[#This Row],[Befolkning]]</f>
        <v>8.2665464160534566E-2</v>
      </c>
      <c r="K709" s="3">
        <f>(Table1[[#This Row],[Antal utrikes fodda man]]/Table1[[#This Row],[Antal man I kommunen]])</f>
        <v>7.9823984207928939E-2</v>
      </c>
      <c r="L709" s="3">
        <f>(Table1[[#This Row],[Antal utrikes fodda kvinnor]]/Table1[[#This Row],[Antal kvinnor I kommunen]])</f>
        <v>8.5488946099464669E-2</v>
      </c>
    </row>
    <row r="710" spans="1:12" x14ac:dyDescent="0.2">
      <c r="A710">
        <v>2003</v>
      </c>
      <c r="B710" t="s">
        <v>303</v>
      </c>
      <c r="C710" s="1" t="s">
        <v>129</v>
      </c>
      <c r="D710">
        <v>1177</v>
      </c>
      <c r="E710">
        <v>576</v>
      </c>
      <c r="F710">
        <v>601</v>
      </c>
      <c r="G710">
        <v>5279</v>
      </c>
      <c r="H710">
        <v>5098</v>
      </c>
      <c r="I710">
        <v>10377</v>
      </c>
      <c r="J710" s="3">
        <f>Table1[[#This Row],[Totalt antal utrikes fodda]]/Table2[[#This Row],[Befolkning]]</f>
        <v>0.11342391828081334</v>
      </c>
      <c r="K710" s="3">
        <f>(Table1[[#This Row],[Antal utrikes fodda man]]/Table1[[#This Row],[Antal man I kommunen]])</f>
        <v>0.10911157416177307</v>
      </c>
      <c r="L710" s="3">
        <f>(Table1[[#This Row],[Antal utrikes fodda kvinnor]]/Table1[[#This Row],[Antal kvinnor I kommunen]])</f>
        <v>0.11788936837975676</v>
      </c>
    </row>
    <row r="711" spans="1:12" x14ac:dyDescent="0.2">
      <c r="A711">
        <v>2003</v>
      </c>
      <c r="B711" t="s">
        <v>303</v>
      </c>
      <c r="C711" s="1" t="s">
        <v>130</v>
      </c>
      <c r="D711">
        <v>10849</v>
      </c>
      <c r="E711">
        <v>5203</v>
      </c>
      <c r="F711">
        <v>5646</v>
      </c>
      <c r="G711">
        <v>42983</v>
      </c>
      <c r="H711">
        <v>44389</v>
      </c>
      <c r="I711">
        <v>87372</v>
      </c>
      <c r="J711" s="3">
        <f>Table1[[#This Row],[Totalt antal utrikes fodda]]/Table2[[#This Row],[Befolkning]]</f>
        <v>0.12417021471409605</v>
      </c>
      <c r="K711" s="3">
        <f>(Table1[[#This Row],[Antal utrikes fodda man]]/Table1[[#This Row],[Antal man I kommunen]])</f>
        <v>0.12104785612916734</v>
      </c>
      <c r="L711" s="3">
        <f>(Table1[[#This Row],[Antal utrikes fodda kvinnor]]/Table1[[#This Row],[Antal kvinnor I kommunen]])</f>
        <v>0.12719367410845028</v>
      </c>
    </row>
    <row r="712" spans="1:12" x14ac:dyDescent="0.2">
      <c r="A712">
        <v>2003</v>
      </c>
      <c r="B712" t="s">
        <v>303</v>
      </c>
      <c r="C712" s="1" t="s">
        <v>131</v>
      </c>
      <c r="D712">
        <v>1679</v>
      </c>
      <c r="E712">
        <v>792</v>
      </c>
      <c r="F712">
        <v>887</v>
      </c>
      <c r="G712">
        <v>11534</v>
      </c>
      <c r="H712">
        <v>11349</v>
      </c>
      <c r="I712">
        <v>22883</v>
      </c>
      <c r="J712" s="3">
        <f>Table1[[#This Row],[Totalt antal utrikes fodda]]/Table2[[#This Row],[Befolkning]]</f>
        <v>7.3373246514880044E-2</v>
      </c>
      <c r="K712" s="3">
        <f>(Table1[[#This Row],[Antal utrikes fodda man]]/Table1[[#This Row],[Antal man I kommunen]])</f>
        <v>6.866655106641234E-2</v>
      </c>
      <c r="L712" s="3">
        <f>(Table1[[#This Row],[Antal utrikes fodda kvinnor]]/Table1[[#This Row],[Antal kvinnor I kommunen]])</f>
        <v>7.8156665785531765E-2</v>
      </c>
    </row>
    <row r="713" spans="1:12" x14ac:dyDescent="0.2">
      <c r="A713">
        <v>2003</v>
      </c>
      <c r="B713" t="s">
        <v>303</v>
      </c>
      <c r="C713" s="1" t="s">
        <v>132</v>
      </c>
      <c r="D713">
        <v>3440</v>
      </c>
      <c r="E713">
        <v>1666</v>
      </c>
      <c r="F713">
        <v>1774</v>
      </c>
      <c r="G713">
        <v>19523</v>
      </c>
      <c r="H713">
        <v>19622</v>
      </c>
      <c r="I713">
        <v>39145</v>
      </c>
      <c r="J713" s="3">
        <f>Table1[[#This Row],[Totalt antal utrikes fodda]]/Table2[[#This Row],[Befolkning]]</f>
        <v>8.7878400817473501E-2</v>
      </c>
      <c r="K713" s="3">
        <f>(Table1[[#This Row],[Antal utrikes fodda man]]/Table1[[#This Row],[Antal man I kommunen]])</f>
        <v>8.5335245607744706E-2</v>
      </c>
      <c r="L713" s="3">
        <f>(Table1[[#This Row],[Antal utrikes fodda kvinnor]]/Table1[[#This Row],[Antal kvinnor I kommunen]])</f>
        <v>9.0408724900621754E-2</v>
      </c>
    </row>
    <row r="714" spans="1:12" x14ac:dyDescent="0.2">
      <c r="A714">
        <v>2003</v>
      </c>
      <c r="B714" t="s">
        <v>303</v>
      </c>
      <c r="C714" s="1" t="s">
        <v>133</v>
      </c>
      <c r="D714">
        <v>3973</v>
      </c>
      <c r="E714">
        <v>1853</v>
      </c>
      <c r="F714">
        <v>2120</v>
      </c>
      <c r="G714">
        <v>26778</v>
      </c>
      <c r="H714">
        <v>27114</v>
      </c>
      <c r="I714">
        <v>53892</v>
      </c>
      <c r="J714" s="3">
        <f>Table1[[#This Row],[Totalt antal utrikes fodda]]/Table2[[#This Row],[Befolkning]]</f>
        <v>7.3721517108290655E-2</v>
      </c>
      <c r="K714" s="3">
        <f>(Table1[[#This Row],[Antal utrikes fodda man]]/Table1[[#This Row],[Antal man I kommunen]])</f>
        <v>6.9198595862275003E-2</v>
      </c>
      <c r="L714" s="3">
        <f>(Table1[[#This Row],[Antal utrikes fodda kvinnor]]/Table1[[#This Row],[Antal kvinnor I kommunen]])</f>
        <v>7.8188389761746704E-2</v>
      </c>
    </row>
    <row r="715" spans="1:12" x14ac:dyDescent="0.2">
      <c r="A715">
        <v>2003</v>
      </c>
      <c r="B715" t="s">
        <v>303</v>
      </c>
      <c r="C715" s="1" t="s">
        <v>134</v>
      </c>
      <c r="D715">
        <v>3907</v>
      </c>
      <c r="E715">
        <v>1827</v>
      </c>
      <c r="F715">
        <v>2080</v>
      </c>
      <c r="G715">
        <v>33759</v>
      </c>
      <c r="H715">
        <v>33894</v>
      </c>
      <c r="I715">
        <v>67653</v>
      </c>
      <c r="J715" s="3">
        <f>Table1[[#This Row],[Totalt antal utrikes fodda]]/Table2[[#This Row],[Befolkning]]</f>
        <v>5.7750580166437554E-2</v>
      </c>
      <c r="K715" s="3">
        <f>(Table1[[#This Row],[Antal utrikes fodda man]]/Table1[[#This Row],[Antal man I kommunen]])</f>
        <v>5.4118901626233007E-2</v>
      </c>
      <c r="L715" s="3">
        <f>(Table1[[#This Row],[Antal utrikes fodda kvinnor]]/Table1[[#This Row],[Antal kvinnor I kommunen]])</f>
        <v>6.1367793709801145E-2</v>
      </c>
    </row>
    <row r="716" spans="1:12" x14ac:dyDescent="0.2">
      <c r="A716">
        <v>2003</v>
      </c>
      <c r="B716" t="s">
        <v>304</v>
      </c>
      <c r="C716" s="1" t="s">
        <v>135</v>
      </c>
      <c r="D716">
        <v>2950</v>
      </c>
      <c r="E716">
        <v>1395</v>
      </c>
      <c r="F716">
        <v>1555</v>
      </c>
      <c r="G716">
        <v>15630</v>
      </c>
      <c r="H716">
        <v>15578</v>
      </c>
      <c r="I716">
        <v>31208</v>
      </c>
      <c r="J716" s="3">
        <f>Table1[[#This Row],[Totalt antal utrikes fodda]]/Table2[[#This Row],[Befolkning]]</f>
        <v>9.4527044347603173E-2</v>
      </c>
      <c r="K716" s="3">
        <f>(Table1[[#This Row],[Antal utrikes fodda man]]/Table1[[#This Row],[Antal man I kommunen]])</f>
        <v>8.9251439539347402E-2</v>
      </c>
      <c r="L716" s="3">
        <f>(Table1[[#This Row],[Antal utrikes fodda kvinnor]]/Table1[[#This Row],[Antal kvinnor I kommunen]])</f>
        <v>9.9820259340095002E-2</v>
      </c>
    </row>
    <row r="717" spans="1:12" x14ac:dyDescent="0.2">
      <c r="A717">
        <v>2003</v>
      </c>
      <c r="B717" t="s">
        <v>304</v>
      </c>
      <c r="C717" s="1" t="s">
        <v>136</v>
      </c>
      <c r="D717">
        <v>4210</v>
      </c>
      <c r="E717">
        <v>1997</v>
      </c>
      <c r="F717">
        <v>2213</v>
      </c>
      <c r="G717">
        <v>16489</v>
      </c>
      <c r="H717">
        <v>16703</v>
      </c>
      <c r="I717">
        <v>33192</v>
      </c>
      <c r="J717" s="3">
        <f>Table1[[#This Row],[Totalt antal utrikes fodda]]/Table2[[#This Row],[Befolkning]]</f>
        <v>0.12683779223909375</v>
      </c>
      <c r="K717" s="3">
        <f>(Table1[[#This Row],[Antal utrikes fodda man]]/Table1[[#This Row],[Antal man I kommunen]])</f>
        <v>0.12111104372612044</v>
      </c>
      <c r="L717" s="3">
        <f>(Table1[[#This Row],[Antal utrikes fodda kvinnor]]/Table1[[#This Row],[Antal kvinnor I kommunen]])</f>
        <v>0.13249116925103274</v>
      </c>
    </row>
    <row r="718" spans="1:12" x14ac:dyDescent="0.2">
      <c r="A718">
        <v>2003</v>
      </c>
      <c r="B718" t="s">
        <v>304</v>
      </c>
      <c r="C718" s="1" t="s">
        <v>137</v>
      </c>
      <c r="D718">
        <v>469</v>
      </c>
      <c r="E718">
        <v>210</v>
      </c>
      <c r="F718">
        <v>259</v>
      </c>
      <c r="G718">
        <v>6133</v>
      </c>
      <c r="H718">
        <v>5948</v>
      </c>
      <c r="I718">
        <v>12081</v>
      </c>
      <c r="J718" s="3">
        <f>Table1[[#This Row],[Totalt antal utrikes fodda]]/Table2[[#This Row],[Befolkning]]</f>
        <v>3.8821289628342026E-2</v>
      </c>
      <c r="K718" s="3">
        <f>(Table1[[#This Row],[Antal utrikes fodda man]]/Table1[[#This Row],[Antal man I kommunen]])</f>
        <v>3.4240991358225989E-2</v>
      </c>
      <c r="L718" s="3">
        <f>(Table1[[#This Row],[Antal utrikes fodda kvinnor]]/Table1[[#This Row],[Antal kvinnor I kommunen]])</f>
        <v>4.3544048419636855E-2</v>
      </c>
    </row>
    <row r="719" spans="1:12" x14ac:dyDescent="0.2">
      <c r="A719">
        <v>2003</v>
      </c>
      <c r="B719" t="s">
        <v>304</v>
      </c>
      <c r="C719" s="1" t="s">
        <v>138</v>
      </c>
      <c r="D719">
        <v>1813</v>
      </c>
      <c r="E719">
        <v>838</v>
      </c>
      <c r="F719">
        <v>975</v>
      </c>
      <c r="G719">
        <v>11224</v>
      </c>
      <c r="H719">
        <v>11067</v>
      </c>
      <c r="I719">
        <v>22291</v>
      </c>
      <c r="J719" s="3">
        <f>Table1[[#This Row],[Totalt antal utrikes fodda]]/Table2[[#This Row],[Befolkning]]</f>
        <v>8.1333273518460369E-2</v>
      </c>
      <c r="K719" s="3">
        <f>(Table1[[#This Row],[Antal utrikes fodda man]]/Table1[[#This Row],[Antal man I kommunen]])</f>
        <v>7.4661439771917318E-2</v>
      </c>
      <c r="L719" s="3">
        <f>(Table1[[#This Row],[Antal utrikes fodda kvinnor]]/Table1[[#This Row],[Antal kvinnor I kommunen]])</f>
        <v>8.8099756031444834E-2</v>
      </c>
    </row>
    <row r="720" spans="1:12" x14ac:dyDescent="0.2">
      <c r="A720">
        <v>2003</v>
      </c>
      <c r="B720" t="s">
        <v>304</v>
      </c>
      <c r="C720" s="1" t="s">
        <v>139</v>
      </c>
      <c r="D720">
        <v>816</v>
      </c>
      <c r="E720">
        <v>379</v>
      </c>
      <c r="F720">
        <v>437</v>
      </c>
      <c r="G720">
        <v>7623</v>
      </c>
      <c r="H720">
        <v>7268</v>
      </c>
      <c r="I720">
        <v>14891</v>
      </c>
      <c r="J720" s="3">
        <f>Table1[[#This Row],[Totalt antal utrikes fodda]]/Table2[[#This Row],[Befolkning]]</f>
        <v>5.4798200255187696E-2</v>
      </c>
      <c r="K720" s="3">
        <f>(Table1[[#This Row],[Antal utrikes fodda man]]/Table1[[#This Row],[Antal man I kommunen]])</f>
        <v>4.9717958808867903E-2</v>
      </c>
      <c r="L720" s="3">
        <f>(Table1[[#This Row],[Antal utrikes fodda kvinnor]]/Table1[[#This Row],[Antal kvinnor I kommunen]])</f>
        <v>6.0126582278481014E-2</v>
      </c>
    </row>
    <row r="721" spans="1:12" x14ac:dyDescent="0.2">
      <c r="A721">
        <v>2003</v>
      </c>
      <c r="B721" t="s">
        <v>304</v>
      </c>
      <c r="C721" s="1" t="s">
        <v>140</v>
      </c>
      <c r="D721">
        <v>777</v>
      </c>
      <c r="E721">
        <v>379</v>
      </c>
      <c r="F721">
        <v>398</v>
      </c>
      <c r="G721">
        <v>7745</v>
      </c>
      <c r="H721">
        <v>7415</v>
      </c>
      <c r="I721">
        <v>15160</v>
      </c>
      <c r="J721" s="3">
        <f>Table1[[#This Row],[Totalt antal utrikes fodda]]/Table2[[#This Row],[Befolkning]]</f>
        <v>5.1253298153034303E-2</v>
      </c>
      <c r="K721" s="3">
        <f>(Table1[[#This Row],[Antal utrikes fodda man]]/Table1[[#This Row],[Antal man I kommunen]])</f>
        <v>4.8934796642995479E-2</v>
      </c>
      <c r="L721" s="3">
        <f>(Table1[[#This Row],[Antal utrikes fodda kvinnor]]/Table1[[#This Row],[Antal kvinnor I kommunen]])</f>
        <v>5.3674983142279163E-2</v>
      </c>
    </row>
    <row r="722" spans="1:12" x14ac:dyDescent="0.2">
      <c r="A722">
        <v>2003</v>
      </c>
      <c r="B722" t="s">
        <v>304</v>
      </c>
      <c r="C722" s="1" t="s">
        <v>141</v>
      </c>
      <c r="D722">
        <v>560</v>
      </c>
      <c r="E722">
        <v>229</v>
      </c>
      <c r="F722">
        <v>331</v>
      </c>
      <c r="G722">
        <v>4636</v>
      </c>
      <c r="H722">
        <v>4723</v>
      </c>
      <c r="I722">
        <v>9359</v>
      </c>
      <c r="J722" s="3">
        <f>Table1[[#This Row],[Totalt antal utrikes fodda]]/Table2[[#This Row],[Befolkning]]</f>
        <v>5.9835452505609572E-2</v>
      </c>
      <c r="K722" s="3">
        <f>(Table1[[#This Row],[Antal utrikes fodda man]]/Table1[[#This Row],[Antal man I kommunen]])</f>
        <v>4.9396031061259706E-2</v>
      </c>
      <c r="L722" s="3">
        <f>(Table1[[#This Row],[Antal utrikes fodda kvinnor]]/Table1[[#This Row],[Antal kvinnor I kommunen]])</f>
        <v>7.008257463476604E-2</v>
      </c>
    </row>
    <row r="723" spans="1:12" x14ac:dyDescent="0.2">
      <c r="A723">
        <v>2003</v>
      </c>
      <c r="B723" t="s">
        <v>304</v>
      </c>
      <c r="C723" s="1" t="s">
        <v>142</v>
      </c>
      <c r="D723">
        <v>659</v>
      </c>
      <c r="E723">
        <v>284</v>
      </c>
      <c r="F723">
        <v>375</v>
      </c>
      <c r="G723">
        <v>5292</v>
      </c>
      <c r="H723">
        <v>5113</v>
      </c>
      <c r="I723">
        <v>10405</v>
      </c>
      <c r="J723" s="3">
        <f>Table1[[#This Row],[Totalt antal utrikes fodda]]/Table2[[#This Row],[Befolkning]]</f>
        <v>6.3334935127342618E-2</v>
      </c>
      <c r="K723" s="3">
        <f>(Table1[[#This Row],[Antal utrikes fodda man]]/Table1[[#This Row],[Antal man I kommunen]])</f>
        <v>5.3665910808767953E-2</v>
      </c>
      <c r="L723" s="3">
        <f>(Table1[[#This Row],[Antal utrikes fodda kvinnor]]/Table1[[#This Row],[Antal kvinnor I kommunen]])</f>
        <v>7.334246039507139E-2</v>
      </c>
    </row>
    <row r="724" spans="1:12" x14ac:dyDescent="0.2">
      <c r="A724">
        <v>2003</v>
      </c>
      <c r="B724" t="s">
        <v>304</v>
      </c>
      <c r="C724" s="1" t="s">
        <v>143</v>
      </c>
      <c r="D724">
        <v>972</v>
      </c>
      <c r="E724">
        <v>444</v>
      </c>
      <c r="F724">
        <v>528</v>
      </c>
      <c r="G724">
        <v>6143</v>
      </c>
      <c r="H724">
        <v>6145</v>
      </c>
      <c r="I724">
        <v>12288</v>
      </c>
      <c r="J724" s="3">
        <f>Table1[[#This Row],[Totalt antal utrikes fodda]]/Table2[[#This Row],[Befolkning]]</f>
        <v>7.91015625E-2</v>
      </c>
      <c r="K724" s="3">
        <f>(Table1[[#This Row],[Antal utrikes fodda man]]/Table1[[#This Row],[Antal man I kommunen]])</f>
        <v>7.2277388897932601E-2</v>
      </c>
      <c r="L724" s="3">
        <f>(Table1[[#This Row],[Antal utrikes fodda kvinnor]]/Table1[[#This Row],[Antal kvinnor I kommunen]])</f>
        <v>8.5923515052888533E-2</v>
      </c>
    </row>
    <row r="725" spans="1:12" x14ac:dyDescent="0.2">
      <c r="A725">
        <v>2003</v>
      </c>
      <c r="B725" t="s">
        <v>304</v>
      </c>
      <c r="C725" s="1" t="s">
        <v>144</v>
      </c>
      <c r="D725">
        <v>600</v>
      </c>
      <c r="E725">
        <v>320</v>
      </c>
      <c r="F725">
        <v>280</v>
      </c>
      <c r="G725">
        <v>2572</v>
      </c>
      <c r="H725">
        <v>2442</v>
      </c>
      <c r="I725">
        <v>5014</v>
      </c>
      <c r="J725" s="3">
        <f>Table1[[#This Row],[Totalt antal utrikes fodda]]/Table2[[#This Row],[Befolkning]]</f>
        <v>0.11966493817311527</v>
      </c>
      <c r="K725" s="3">
        <f>(Table1[[#This Row],[Antal utrikes fodda man]]/Table1[[#This Row],[Antal man I kommunen]])</f>
        <v>0.12441679626749612</v>
      </c>
      <c r="L725" s="3">
        <f>(Table1[[#This Row],[Antal utrikes fodda kvinnor]]/Table1[[#This Row],[Antal kvinnor I kommunen]])</f>
        <v>0.11466011466011466</v>
      </c>
    </row>
    <row r="726" spans="1:12" x14ac:dyDescent="0.2">
      <c r="A726">
        <v>2003</v>
      </c>
      <c r="B726" t="s">
        <v>304</v>
      </c>
      <c r="C726" s="1" t="s">
        <v>145</v>
      </c>
      <c r="D726">
        <v>390</v>
      </c>
      <c r="E726">
        <v>187</v>
      </c>
      <c r="F726">
        <v>203</v>
      </c>
      <c r="G726">
        <v>3570</v>
      </c>
      <c r="H726">
        <v>3271</v>
      </c>
      <c r="I726">
        <v>6841</v>
      </c>
      <c r="J726" s="3">
        <f>Table1[[#This Row],[Totalt antal utrikes fodda]]/Table2[[#This Row],[Befolkning]]</f>
        <v>5.7009209179944453E-2</v>
      </c>
      <c r="K726" s="3">
        <f>(Table1[[#This Row],[Antal utrikes fodda man]]/Table1[[#This Row],[Antal man I kommunen]])</f>
        <v>5.2380952380952382E-2</v>
      </c>
      <c r="L726" s="3">
        <f>(Table1[[#This Row],[Antal utrikes fodda kvinnor]]/Table1[[#This Row],[Antal kvinnor I kommunen]])</f>
        <v>6.2060531947416689E-2</v>
      </c>
    </row>
    <row r="727" spans="1:12" x14ac:dyDescent="0.2">
      <c r="A727">
        <v>2003</v>
      </c>
      <c r="B727" t="s">
        <v>304</v>
      </c>
      <c r="C727" s="1" t="s">
        <v>146</v>
      </c>
      <c r="D727">
        <v>3044</v>
      </c>
      <c r="E727">
        <v>1498</v>
      </c>
      <c r="F727">
        <v>1546</v>
      </c>
      <c r="G727">
        <v>13139</v>
      </c>
      <c r="H727">
        <v>12854</v>
      </c>
      <c r="I727">
        <v>25993</v>
      </c>
      <c r="J727" s="3">
        <f>Table1[[#This Row],[Totalt antal utrikes fodda]]/Table2[[#This Row],[Befolkning]]</f>
        <v>0.11710845227561266</v>
      </c>
      <c r="K727" s="3">
        <f>(Table1[[#This Row],[Antal utrikes fodda man]]/Table1[[#This Row],[Antal man I kommunen]])</f>
        <v>0.11401172083111348</v>
      </c>
      <c r="L727" s="3">
        <f>(Table1[[#This Row],[Antal utrikes fodda kvinnor]]/Table1[[#This Row],[Antal kvinnor I kommunen]])</f>
        <v>0.12027384471759764</v>
      </c>
    </row>
    <row r="728" spans="1:12" x14ac:dyDescent="0.2">
      <c r="A728">
        <v>2003</v>
      </c>
      <c r="B728" t="s">
        <v>304</v>
      </c>
      <c r="C728" s="1" t="s">
        <v>147</v>
      </c>
      <c r="D728">
        <v>2887</v>
      </c>
      <c r="E728">
        <v>1402</v>
      </c>
      <c r="F728">
        <v>1485</v>
      </c>
      <c r="G728">
        <v>17811</v>
      </c>
      <c r="H728">
        <v>18079</v>
      </c>
      <c r="I728">
        <v>35890</v>
      </c>
      <c r="J728" s="3">
        <f>Table1[[#This Row],[Totalt antal utrikes fodda]]/Table2[[#This Row],[Befolkning]]</f>
        <v>8.0440234048481468E-2</v>
      </c>
      <c r="K728" s="3">
        <f>(Table1[[#This Row],[Antal utrikes fodda man]]/Table1[[#This Row],[Antal man I kommunen]])</f>
        <v>7.8715400595137833E-2</v>
      </c>
      <c r="L728" s="3">
        <f>(Table1[[#This Row],[Antal utrikes fodda kvinnor]]/Table1[[#This Row],[Antal kvinnor I kommunen]])</f>
        <v>8.2139498866087721E-2</v>
      </c>
    </row>
    <row r="729" spans="1:12" x14ac:dyDescent="0.2">
      <c r="A729">
        <v>2003</v>
      </c>
      <c r="B729" t="s">
        <v>304</v>
      </c>
      <c r="C729" s="1" t="s">
        <v>148</v>
      </c>
      <c r="D729">
        <v>862</v>
      </c>
      <c r="E729">
        <v>432</v>
      </c>
      <c r="F729">
        <v>430</v>
      </c>
      <c r="G729">
        <v>5427</v>
      </c>
      <c r="H729">
        <v>5265</v>
      </c>
      <c r="I729">
        <v>10692</v>
      </c>
      <c r="J729" s="3">
        <f>Table1[[#This Row],[Totalt antal utrikes fodda]]/Table2[[#This Row],[Befolkning]]</f>
        <v>8.0621025065469504E-2</v>
      </c>
      <c r="K729" s="3">
        <f>(Table1[[#This Row],[Antal utrikes fodda man]]/Table1[[#This Row],[Antal man I kommunen]])</f>
        <v>7.9601990049751242E-2</v>
      </c>
      <c r="L729" s="3">
        <f>(Table1[[#This Row],[Antal utrikes fodda kvinnor]]/Table1[[#This Row],[Antal kvinnor I kommunen]])</f>
        <v>8.1671415004748338E-2</v>
      </c>
    </row>
    <row r="730" spans="1:12" x14ac:dyDescent="0.2">
      <c r="A730">
        <v>2003</v>
      </c>
      <c r="B730" t="s">
        <v>304</v>
      </c>
      <c r="C730" s="1" t="s">
        <v>149</v>
      </c>
      <c r="D730">
        <v>529</v>
      </c>
      <c r="E730">
        <v>242</v>
      </c>
      <c r="F730">
        <v>287</v>
      </c>
      <c r="G730">
        <v>3977</v>
      </c>
      <c r="H730">
        <v>3914</v>
      </c>
      <c r="I730">
        <v>7891</v>
      </c>
      <c r="J730" s="3">
        <f>Table1[[#This Row],[Totalt antal utrikes fodda]]/Table2[[#This Row],[Befolkning]]</f>
        <v>6.7038398175136238E-2</v>
      </c>
      <c r="K730" s="3">
        <f>(Table1[[#This Row],[Antal utrikes fodda man]]/Table1[[#This Row],[Antal man I kommunen]])</f>
        <v>6.0849886849383958E-2</v>
      </c>
      <c r="L730" s="3">
        <f>(Table1[[#This Row],[Antal utrikes fodda kvinnor]]/Table1[[#This Row],[Antal kvinnor I kommunen]])</f>
        <v>7.3326520183955038E-2</v>
      </c>
    </row>
    <row r="731" spans="1:12" x14ac:dyDescent="0.2">
      <c r="A731">
        <v>2003</v>
      </c>
      <c r="B731" t="s">
        <v>304</v>
      </c>
      <c r="C731" s="1" t="s">
        <v>150</v>
      </c>
      <c r="D731">
        <v>238</v>
      </c>
      <c r="E731">
        <v>106</v>
      </c>
      <c r="F731">
        <v>132</v>
      </c>
      <c r="G731">
        <v>2931</v>
      </c>
      <c r="H731">
        <v>2904</v>
      </c>
      <c r="I731">
        <v>5835</v>
      </c>
      <c r="J731" s="3">
        <f>Table1[[#This Row],[Totalt antal utrikes fodda]]/Table2[[#This Row],[Befolkning]]</f>
        <v>4.078834618680377E-2</v>
      </c>
      <c r="K731" s="3">
        <f>(Table1[[#This Row],[Antal utrikes fodda man]]/Table1[[#This Row],[Antal man I kommunen]])</f>
        <v>3.6165131354486527E-2</v>
      </c>
      <c r="L731" s="3">
        <f>(Table1[[#This Row],[Antal utrikes fodda kvinnor]]/Table1[[#This Row],[Antal kvinnor I kommunen]])</f>
        <v>4.5454545454545456E-2</v>
      </c>
    </row>
    <row r="732" spans="1:12" x14ac:dyDescent="0.2">
      <c r="A732">
        <v>2003</v>
      </c>
      <c r="B732" t="s">
        <v>304</v>
      </c>
      <c r="C732" s="1" t="s">
        <v>151</v>
      </c>
      <c r="D732">
        <v>276</v>
      </c>
      <c r="E732">
        <v>139</v>
      </c>
      <c r="F732">
        <v>137</v>
      </c>
      <c r="G732">
        <v>2877</v>
      </c>
      <c r="H732">
        <v>2859</v>
      </c>
      <c r="I732">
        <v>5736</v>
      </c>
      <c r="J732" s="3">
        <f>Table1[[#This Row],[Totalt antal utrikes fodda]]/Table2[[#This Row],[Befolkning]]</f>
        <v>4.8117154811715482E-2</v>
      </c>
      <c r="K732" s="3">
        <f>(Table1[[#This Row],[Antal utrikes fodda man]]/Table1[[#This Row],[Antal man I kommunen]])</f>
        <v>4.831421619742788E-2</v>
      </c>
      <c r="L732" s="3">
        <f>(Table1[[#This Row],[Antal utrikes fodda kvinnor]]/Table1[[#This Row],[Antal kvinnor I kommunen]])</f>
        <v>4.7918852745715286E-2</v>
      </c>
    </row>
    <row r="733" spans="1:12" x14ac:dyDescent="0.2">
      <c r="A733">
        <v>2003</v>
      </c>
      <c r="B733" t="s">
        <v>304</v>
      </c>
      <c r="C733" s="1" t="s">
        <v>152</v>
      </c>
      <c r="D733">
        <v>241</v>
      </c>
      <c r="E733">
        <v>92</v>
      </c>
      <c r="F733">
        <v>149</v>
      </c>
      <c r="G733">
        <v>3476</v>
      </c>
      <c r="H733">
        <v>3447</v>
      </c>
      <c r="I733">
        <v>6923</v>
      </c>
      <c r="J733" s="3">
        <f>Table1[[#This Row],[Totalt antal utrikes fodda]]/Table2[[#This Row],[Befolkning]]</f>
        <v>3.4811497905532285E-2</v>
      </c>
      <c r="K733" s="3">
        <f>(Table1[[#This Row],[Antal utrikes fodda man]]/Table1[[#This Row],[Antal man I kommunen]])</f>
        <v>2.6467203682393557E-2</v>
      </c>
      <c r="L733" s="3">
        <f>(Table1[[#This Row],[Antal utrikes fodda kvinnor]]/Table1[[#This Row],[Antal kvinnor I kommunen]])</f>
        <v>4.3225993617638528E-2</v>
      </c>
    </row>
    <row r="734" spans="1:12" x14ac:dyDescent="0.2">
      <c r="A734">
        <v>2003</v>
      </c>
      <c r="B734" t="s">
        <v>304</v>
      </c>
      <c r="C734" s="1" t="s">
        <v>153</v>
      </c>
      <c r="D734">
        <v>435</v>
      </c>
      <c r="E734">
        <v>200</v>
      </c>
      <c r="F734">
        <v>235</v>
      </c>
      <c r="G734">
        <v>2918</v>
      </c>
      <c r="H734">
        <v>2808</v>
      </c>
      <c r="I734">
        <v>5726</v>
      </c>
      <c r="J734" s="3">
        <f>Table1[[#This Row],[Totalt antal utrikes fodda]]/Table2[[#This Row],[Befolkning]]</f>
        <v>7.5969263010827806E-2</v>
      </c>
      <c r="K734" s="3">
        <f>(Table1[[#This Row],[Antal utrikes fodda man]]/Table1[[#This Row],[Antal man I kommunen]])</f>
        <v>6.8540095956134334E-2</v>
      </c>
      <c r="L734" s="3">
        <f>(Table1[[#This Row],[Antal utrikes fodda kvinnor]]/Table1[[#This Row],[Antal kvinnor I kommunen]])</f>
        <v>8.3689458689458693E-2</v>
      </c>
    </row>
    <row r="735" spans="1:12" x14ac:dyDescent="0.2">
      <c r="A735">
        <v>2003</v>
      </c>
      <c r="B735" t="s">
        <v>304</v>
      </c>
      <c r="C735" s="1" t="s">
        <v>154</v>
      </c>
      <c r="D735">
        <v>1178</v>
      </c>
      <c r="E735">
        <v>538</v>
      </c>
      <c r="F735">
        <v>640</v>
      </c>
      <c r="G735">
        <v>6043</v>
      </c>
      <c r="H735">
        <v>5844</v>
      </c>
      <c r="I735">
        <v>11887</v>
      </c>
      <c r="J735" s="3">
        <f>Table1[[#This Row],[Totalt antal utrikes fodda]]/Table2[[#This Row],[Befolkning]]</f>
        <v>9.9099856986624046E-2</v>
      </c>
      <c r="K735" s="3">
        <f>(Table1[[#This Row],[Antal utrikes fodda man]]/Table1[[#This Row],[Antal man I kommunen]])</f>
        <v>8.9028628164818796E-2</v>
      </c>
      <c r="L735" s="3">
        <f>(Table1[[#This Row],[Antal utrikes fodda kvinnor]]/Table1[[#This Row],[Antal kvinnor I kommunen]])</f>
        <v>0.10951403148528405</v>
      </c>
    </row>
    <row r="736" spans="1:12" x14ac:dyDescent="0.2">
      <c r="A736">
        <v>2003</v>
      </c>
      <c r="B736" t="s">
        <v>304</v>
      </c>
      <c r="C736" s="1" t="s">
        <v>155</v>
      </c>
      <c r="D736">
        <v>911</v>
      </c>
      <c r="E736">
        <v>455</v>
      </c>
      <c r="F736">
        <v>456</v>
      </c>
      <c r="G736">
        <v>5281</v>
      </c>
      <c r="H736">
        <v>5155</v>
      </c>
      <c r="I736">
        <v>10436</v>
      </c>
      <c r="J736" s="3">
        <f>Table1[[#This Row],[Totalt antal utrikes fodda]]/Table2[[#This Row],[Befolkning]]</f>
        <v>8.7293982368723655E-2</v>
      </c>
      <c r="K736" s="3">
        <f>(Table1[[#This Row],[Antal utrikes fodda man]]/Table1[[#This Row],[Antal man I kommunen]])</f>
        <v>8.6157924635485703E-2</v>
      </c>
      <c r="L736" s="3">
        <f>(Table1[[#This Row],[Antal utrikes fodda kvinnor]]/Table1[[#This Row],[Antal kvinnor I kommunen]])</f>
        <v>8.8457807953443254E-2</v>
      </c>
    </row>
    <row r="737" spans="1:12" x14ac:dyDescent="0.2">
      <c r="A737">
        <v>2003</v>
      </c>
      <c r="B737" t="s">
        <v>304</v>
      </c>
      <c r="C737" s="1" t="s">
        <v>156</v>
      </c>
      <c r="D737">
        <v>845</v>
      </c>
      <c r="E737">
        <v>424</v>
      </c>
      <c r="F737">
        <v>421</v>
      </c>
      <c r="G737">
        <v>5005</v>
      </c>
      <c r="H737">
        <v>4787</v>
      </c>
      <c r="I737">
        <v>9792</v>
      </c>
      <c r="J737" s="3">
        <f>Table1[[#This Row],[Totalt antal utrikes fodda]]/Table2[[#This Row],[Befolkning]]</f>
        <v>8.6294934640522875E-2</v>
      </c>
      <c r="K737" s="3">
        <f>(Table1[[#This Row],[Antal utrikes fodda man]]/Table1[[#This Row],[Antal man I kommunen]])</f>
        <v>8.4715284715284722E-2</v>
      </c>
      <c r="L737" s="3">
        <f>(Table1[[#This Row],[Antal utrikes fodda kvinnor]]/Table1[[#This Row],[Antal kvinnor I kommunen]])</f>
        <v>8.7946521829956131E-2</v>
      </c>
    </row>
    <row r="738" spans="1:12" x14ac:dyDescent="0.2">
      <c r="A738">
        <v>2003</v>
      </c>
      <c r="B738" t="s">
        <v>304</v>
      </c>
      <c r="C738" s="1" t="s">
        <v>157</v>
      </c>
      <c r="D738">
        <v>1545</v>
      </c>
      <c r="E738">
        <v>778</v>
      </c>
      <c r="F738">
        <v>767</v>
      </c>
      <c r="G738">
        <v>6656</v>
      </c>
      <c r="H738">
        <v>6327</v>
      </c>
      <c r="I738">
        <v>12983</v>
      </c>
      <c r="J738" s="3">
        <f>Table1[[#This Row],[Totalt antal utrikes fodda]]/Table2[[#This Row],[Befolkning]]</f>
        <v>0.11900177154740815</v>
      </c>
      <c r="K738" s="3">
        <f>(Table1[[#This Row],[Antal utrikes fodda man]]/Table1[[#This Row],[Antal man I kommunen]])</f>
        <v>0.11688701923076923</v>
      </c>
      <c r="L738" s="3">
        <f>(Table1[[#This Row],[Antal utrikes fodda kvinnor]]/Table1[[#This Row],[Antal kvinnor I kommunen]])</f>
        <v>0.12122648964754228</v>
      </c>
    </row>
    <row r="739" spans="1:12" x14ac:dyDescent="0.2">
      <c r="A739">
        <v>2003</v>
      </c>
      <c r="B739" t="s">
        <v>304</v>
      </c>
      <c r="C739" s="1" t="s">
        <v>158</v>
      </c>
      <c r="D739">
        <v>2821</v>
      </c>
      <c r="E739">
        <v>1299</v>
      </c>
      <c r="F739">
        <v>1522</v>
      </c>
      <c r="G739">
        <v>16577</v>
      </c>
      <c r="H739">
        <v>16641</v>
      </c>
      <c r="I739">
        <v>33218</v>
      </c>
      <c r="J739" s="3">
        <f>Table1[[#This Row],[Totalt antal utrikes fodda]]/Table2[[#This Row],[Befolkning]]</f>
        <v>8.4923836474200737E-2</v>
      </c>
      <c r="K739" s="3">
        <f>(Table1[[#This Row],[Antal utrikes fodda man]]/Table1[[#This Row],[Antal man I kommunen]])</f>
        <v>7.8361585329070393E-2</v>
      </c>
      <c r="L739" s="3">
        <f>(Table1[[#This Row],[Antal utrikes fodda kvinnor]]/Table1[[#This Row],[Antal kvinnor I kommunen]])</f>
        <v>9.1460849708551173E-2</v>
      </c>
    </row>
    <row r="740" spans="1:12" x14ac:dyDescent="0.2">
      <c r="A740">
        <v>2003</v>
      </c>
      <c r="B740" t="s">
        <v>304</v>
      </c>
      <c r="C740" s="1" t="s">
        <v>159</v>
      </c>
      <c r="D740">
        <v>845</v>
      </c>
      <c r="E740">
        <v>366</v>
      </c>
      <c r="F740">
        <v>479</v>
      </c>
      <c r="G740">
        <v>5284</v>
      </c>
      <c r="H740">
        <v>5161</v>
      </c>
      <c r="I740">
        <v>10445</v>
      </c>
      <c r="J740" s="3">
        <f>Table1[[#This Row],[Totalt antal utrikes fodda]]/Table2[[#This Row],[Befolkning]]</f>
        <v>8.0899952130205843E-2</v>
      </c>
      <c r="K740" s="3">
        <f>(Table1[[#This Row],[Antal utrikes fodda man]]/Table1[[#This Row],[Antal man I kommunen]])</f>
        <v>6.9265707797123391E-2</v>
      </c>
      <c r="L740" s="3">
        <f>(Table1[[#This Row],[Antal utrikes fodda kvinnor]]/Table1[[#This Row],[Antal kvinnor I kommunen]])</f>
        <v>9.2811470645223798E-2</v>
      </c>
    </row>
    <row r="741" spans="1:12" x14ac:dyDescent="0.2">
      <c r="A741">
        <v>2003</v>
      </c>
      <c r="B741" t="s">
        <v>304</v>
      </c>
      <c r="C741" s="1" t="s">
        <v>160</v>
      </c>
      <c r="D741">
        <v>689</v>
      </c>
      <c r="E741">
        <v>337</v>
      </c>
      <c r="F741">
        <v>352</v>
      </c>
      <c r="G741">
        <v>4799</v>
      </c>
      <c r="H741">
        <v>4641</v>
      </c>
      <c r="I741">
        <v>9440</v>
      </c>
      <c r="J741" s="3">
        <f>Table1[[#This Row],[Totalt antal utrikes fodda]]/Table2[[#This Row],[Befolkning]]</f>
        <v>7.2987288135593215E-2</v>
      </c>
      <c r="K741" s="3">
        <f>(Table1[[#This Row],[Antal utrikes fodda man]]/Table1[[#This Row],[Antal man I kommunen]])</f>
        <v>7.0222963117316101E-2</v>
      </c>
      <c r="L741" s="3">
        <f>(Table1[[#This Row],[Antal utrikes fodda kvinnor]]/Table1[[#This Row],[Antal kvinnor I kommunen]])</f>
        <v>7.5845722904546428E-2</v>
      </c>
    </row>
    <row r="742" spans="1:12" x14ac:dyDescent="0.2">
      <c r="A742">
        <v>2003</v>
      </c>
      <c r="B742" t="s">
        <v>304</v>
      </c>
      <c r="C742" s="1" t="s">
        <v>161</v>
      </c>
      <c r="D742">
        <v>823</v>
      </c>
      <c r="E742">
        <v>384</v>
      </c>
      <c r="F742">
        <v>439</v>
      </c>
      <c r="G742">
        <v>8126</v>
      </c>
      <c r="H742">
        <v>7869</v>
      </c>
      <c r="I742">
        <v>15995</v>
      </c>
      <c r="J742" s="3">
        <f>Table1[[#This Row],[Totalt antal utrikes fodda]]/Table2[[#This Row],[Befolkning]]</f>
        <v>5.1453579243513597E-2</v>
      </c>
      <c r="K742" s="3">
        <f>(Table1[[#This Row],[Antal utrikes fodda man]]/Table1[[#This Row],[Antal man I kommunen]])</f>
        <v>4.7255722372631058E-2</v>
      </c>
      <c r="L742" s="3">
        <f>(Table1[[#This Row],[Antal utrikes fodda kvinnor]]/Table1[[#This Row],[Antal kvinnor I kommunen]])</f>
        <v>5.5788537298258993E-2</v>
      </c>
    </row>
    <row r="743" spans="1:12" x14ac:dyDescent="0.2">
      <c r="A743">
        <v>2003</v>
      </c>
      <c r="B743" t="s">
        <v>304</v>
      </c>
      <c r="C743" s="1" t="s">
        <v>162</v>
      </c>
      <c r="D743">
        <v>834</v>
      </c>
      <c r="E743">
        <v>374</v>
      </c>
      <c r="F743">
        <v>460</v>
      </c>
      <c r="G743">
        <v>6622</v>
      </c>
      <c r="H743">
        <v>6370</v>
      </c>
      <c r="I743">
        <v>12992</v>
      </c>
      <c r="J743" s="3">
        <f>Table1[[#This Row],[Totalt antal utrikes fodda]]/Table2[[#This Row],[Befolkning]]</f>
        <v>6.4193349753694576E-2</v>
      </c>
      <c r="K743" s="3">
        <f>(Table1[[#This Row],[Antal utrikes fodda man]]/Table1[[#This Row],[Antal man I kommunen]])</f>
        <v>5.647840531561462E-2</v>
      </c>
      <c r="L743" s="3">
        <f>(Table1[[#This Row],[Antal utrikes fodda kvinnor]]/Table1[[#This Row],[Antal kvinnor I kommunen]])</f>
        <v>7.2213500784929358E-2</v>
      </c>
    </row>
    <row r="744" spans="1:12" x14ac:dyDescent="0.2">
      <c r="A744">
        <v>2003</v>
      </c>
      <c r="B744" t="s">
        <v>304</v>
      </c>
      <c r="C744" s="1" t="s">
        <v>163</v>
      </c>
      <c r="D744">
        <v>875</v>
      </c>
      <c r="E744">
        <v>421</v>
      </c>
      <c r="F744">
        <v>454</v>
      </c>
      <c r="G744">
        <v>5361</v>
      </c>
      <c r="H744">
        <v>5279</v>
      </c>
      <c r="I744">
        <v>10640</v>
      </c>
      <c r="J744" s="3">
        <f>Table1[[#This Row],[Totalt antal utrikes fodda]]/Table2[[#This Row],[Befolkning]]</f>
        <v>8.2236842105263164E-2</v>
      </c>
      <c r="K744" s="3">
        <f>(Table1[[#This Row],[Antal utrikes fodda man]]/Table1[[#This Row],[Antal man I kommunen]])</f>
        <v>7.8530124976683449E-2</v>
      </c>
      <c r="L744" s="3">
        <f>(Table1[[#This Row],[Antal utrikes fodda kvinnor]]/Table1[[#This Row],[Antal kvinnor I kommunen]])</f>
        <v>8.6001136578897519E-2</v>
      </c>
    </row>
    <row r="745" spans="1:12" x14ac:dyDescent="0.2">
      <c r="A745">
        <v>2003</v>
      </c>
      <c r="B745" t="s">
        <v>304</v>
      </c>
      <c r="C745" s="1" t="s">
        <v>164</v>
      </c>
      <c r="D745">
        <v>547</v>
      </c>
      <c r="E745">
        <v>262</v>
      </c>
      <c r="F745">
        <v>285</v>
      </c>
      <c r="G745">
        <v>4741</v>
      </c>
      <c r="H745">
        <v>4671</v>
      </c>
      <c r="I745">
        <v>9412</v>
      </c>
      <c r="J745" s="3">
        <f>Table1[[#This Row],[Totalt antal utrikes fodda]]/Table2[[#This Row],[Befolkning]]</f>
        <v>5.8117297067573313E-2</v>
      </c>
      <c r="K745" s="3">
        <f>(Table1[[#This Row],[Antal utrikes fodda man]]/Table1[[#This Row],[Antal man I kommunen]])</f>
        <v>5.5262602826407929E-2</v>
      </c>
      <c r="L745" s="3">
        <f>(Table1[[#This Row],[Antal utrikes fodda kvinnor]]/Table1[[#This Row],[Antal kvinnor I kommunen]])</f>
        <v>6.101477199743096E-2</v>
      </c>
    </row>
    <row r="746" spans="1:12" x14ac:dyDescent="0.2">
      <c r="A746">
        <v>2003</v>
      </c>
      <c r="B746" t="s">
        <v>304</v>
      </c>
      <c r="C746" s="1" t="s">
        <v>165</v>
      </c>
      <c r="D746">
        <v>93965</v>
      </c>
      <c r="E746">
        <v>47133</v>
      </c>
      <c r="F746">
        <v>46832</v>
      </c>
      <c r="G746">
        <v>235261</v>
      </c>
      <c r="H746">
        <v>242794</v>
      </c>
      <c r="I746">
        <v>478055</v>
      </c>
      <c r="J746" s="3">
        <f>Table1[[#This Row],[Totalt antal utrikes fodda]]/Table2[[#This Row],[Befolkning]]</f>
        <v>0.19655688153036785</v>
      </c>
      <c r="K746" s="3">
        <f>(Table1[[#This Row],[Antal utrikes fodda man]]/Table1[[#This Row],[Antal man I kommunen]])</f>
        <v>0.20034344834035389</v>
      </c>
      <c r="L746" s="3">
        <f>(Table1[[#This Row],[Antal utrikes fodda kvinnor]]/Table1[[#This Row],[Antal kvinnor I kommunen]])</f>
        <v>0.19288779788627397</v>
      </c>
    </row>
    <row r="747" spans="1:12" x14ac:dyDescent="0.2">
      <c r="A747">
        <v>2003</v>
      </c>
      <c r="B747" t="s">
        <v>304</v>
      </c>
      <c r="C747" s="1" t="s">
        <v>166</v>
      </c>
      <c r="D747">
        <v>6896</v>
      </c>
      <c r="E747">
        <v>3282</v>
      </c>
      <c r="F747">
        <v>3614</v>
      </c>
      <c r="G747">
        <v>28401</v>
      </c>
      <c r="H747">
        <v>29122</v>
      </c>
      <c r="I747">
        <v>57523</v>
      </c>
      <c r="J747" s="3">
        <f>Table1[[#This Row],[Totalt antal utrikes fodda]]/Table2[[#This Row],[Befolkning]]</f>
        <v>0.11988248178989273</v>
      </c>
      <c r="K747" s="3">
        <f>(Table1[[#This Row],[Antal utrikes fodda man]]/Table1[[#This Row],[Antal man I kommunen]])</f>
        <v>0.11555931129185593</v>
      </c>
      <c r="L747" s="3">
        <f>(Table1[[#This Row],[Antal utrikes fodda kvinnor]]/Table1[[#This Row],[Antal kvinnor I kommunen]])</f>
        <v>0.12409861960030218</v>
      </c>
    </row>
    <row r="748" spans="1:12" x14ac:dyDescent="0.2">
      <c r="A748">
        <v>2003</v>
      </c>
      <c r="B748" t="s">
        <v>304</v>
      </c>
      <c r="C748" s="1" t="s">
        <v>167</v>
      </c>
      <c r="D748">
        <v>2762</v>
      </c>
      <c r="E748">
        <v>1287</v>
      </c>
      <c r="F748">
        <v>1475</v>
      </c>
      <c r="G748">
        <v>19036</v>
      </c>
      <c r="H748">
        <v>19118</v>
      </c>
      <c r="I748">
        <v>38154</v>
      </c>
      <c r="J748" s="3">
        <f>Table1[[#This Row],[Totalt antal utrikes fodda]]/Table2[[#This Row],[Befolkning]]</f>
        <v>7.2390837133721228E-2</v>
      </c>
      <c r="K748" s="3">
        <f>(Table1[[#This Row],[Antal utrikes fodda man]]/Table1[[#This Row],[Antal man I kommunen]])</f>
        <v>6.7608741332212646E-2</v>
      </c>
      <c r="L748" s="3">
        <f>(Table1[[#This Row],[Antal utrikes fodda kvinnor]]/Table1[[#This Row],[Antal kvinnor I kommunen]])</f>
        <v>7.715242180144366E-2</v>
      </c>
    </row>
    <row r="749" spans="1:12" x14ac:dyDescent="0.2">
      <c r="A749">
        <v>2003</v>
      </c>
      <c r="B749" t="s">
        <v>304</v>
      </c>
      <c r="C749" s="1" t="s">
        <v>168</v>
      </c>
      <c r="D749">
        <v>1163</v>
      </c>
      <c r="E749">
        <v>568</v>
      </c>
      <c r="F749">
        <v>595</v>
      </c>
      <c r="G749">
        <v>7419</v>
      </c>
      <c r="H749">
        <v>7379</v>
      </c>
      <c r="I749">
        <v>14798</v>
      </c>
      <c r="J749" s="3">
        <f>Table1[[#This Row],[Totalt antal utrikes fodda]]/Table2[[#This Row],[Befolkning]]</f>
        <v>7.8591701581294776E-2</v>
      </c>
      <c r="K749" s="3">
        <f>(Table1[[#This Row],[Antal utrikes fodda man]]/Table1[[#This Row],[Antal man I kommunen]])</f>
        <v>7.6560183313114968E-2</v>
      </c>
      <c r="L749" s="3">
        <f>(Table1[[#This Row],[Antal utrikes fodda kvinnor]]/Table1[[#This Row],[Antal kvinnor I kommunen]])</f>
        <v>8.0634232280796858E-2</v>
      </c>
    </row>
    <row r="750" spans="1:12" x14ac:dyDescent="0.2">
      <c r="A750">
        <v>2003</v>
      </c>
      <c r="B750" t="s">
        <v>304</v>
      </c>
      <c r="C750" s="1" t="s">
        <v>169</v>
      </c>
      <c r="D750">
        <v>4964</v>
      </c>
      <c r="E750">
        <v>2421</v>
      </c>
      <c r="F750">
        <v>2543</v>
      </c>
      <c r="G750">
        <v>24600</v>
      </c>
      <c r="H750">
        <v>25271</v>
      </c>
      <c r="I750">
        <v>49871</v>
      </c>
      <c r="J750" s="3">
        <f>Table1[[#This Row],[Totalt antal utrikes fodda]]/Table2[[#This Row],[Befolkning]]</f>
        <v>9.9536804956788516E-2</v>
      </c>
      <c r="K750" s="3">
        <f>(Table1[[#This Row],[Antal utrikes fodda man]]/Table1[[#This Row],[Antal man I kommunen]])</f>
        <v>9.8414634146341468E-2</v>
      </c>
      <c r="L750" s="3">
        <f>(Table1[[#This Row],[Antal utrikes fodda kvinnor]]/Table1[[#This Row],[Antal kvinnor I kommunen]])</f>
        <v>0.10062917969213724</v>
      </c>
    </row>
    <row r="751" spans="1:12" x14ac:dyDescent="0.2">
      <c r="A751">
        <v>2003</v>
      </c>
      <c r="B751" t="s">
        <v>304</v>
      </c>
      <c r="C751" s="1" t="s">
        <v>170</v>
      </c>
      <c r="D751">
        <v>1933</v>
      </c>
      <c r="E751">
        <v>963</v>
      </c>
      <c r="F751">
        <v>970</v>
      </c>
      <c r="G751">
        <v>5603</v>
      </c>
      <c r="H751">
        <v>5630</v>
      </c>
      <c r="I751">
        <v>11233</v>
      </c>
      <c r="J751" s="3">
        <f>Table1[[#This Row],[Totalt antal utrikes fodda]]/Table2[[#This Row],[Befolkning]]</f>
        <v>0.17208225763375767</v>
      </c>
      <c r="K751" s="3">
        <f>(Table1[[#This Row],[Antal utrikes fodda man]]/Table1[[#This Row],[Antal man I kommunen]])</f>
        <v>0.17187221131536676</v>
      </c>
      <c r="L751" s="3">
        <f>(Table1[[#This Row],[Antal utrikes fodda kvinnor]]/Table1[[#This Row],[Antal kvinnor I kommunen]])</f>
        <v>0.17229129662522202</v>
      </c>
    </row>
    <row r="752" spans="1:12" x14ac:dyDescent="0.2">
      <c r="A752">
        <v>2003</v>
      </c>
      <c r="B752" t="s">
        <v>304</v>
      </c>
      <c r="C752" s="1" t="s">
        <v>171</v>
      </c>
      <c r="D752">
        <v>2716</v>
      </c>
      <c r="E752">
        <v>1331</v>
      </c>
      <c r="F752">
        <v>1385</v>
      </c>
      <c r="G752">
        <v>18518</v>
      </c>
      <c r="H752">
        <v>18583</v>
      </c>
      <c r="I752">
        <v>37101</v>
      </c>
      <c r="J752" s="3">
        <f>Table1[[#This Row],[Totalt antal utrikes fodda]]/Table2[[#This Row],[Befolkning]]</f>
        <v>7.3205573973747343E-2</v>
      </c>
      <c r="K752" s="3">
        <f>(Table1[[#This Row],[Antal utrikes fodda man]]/Table1[[#This Row],[Antal man I kommunen]])</f>
        <v>7.1876012528350797E-2</v>
      </c>
      <c r="L752" s="3">
        <f>(Table1[[#This Row],[Antal utrikes fodda kvinnor]]/Table1[[#This Row],[Antal kvinnor I kommunen]])</f>
        <v>7.4530484851746223E-2</v>
      </c>
    </row>
    <row r="753" spans="1:12" x14ac:dyDescent="0.2">
      <c r="A753">
        <v>2003</v>
      </c>
      <c r="B753" t="s">
        <v>304</v>
      </c>
      <c r="C753" s="1" t="s">
        <v>172</v>
      </c>
      <c r="D753">
        <v>7156</v>
      </c>
      <c r="E753">
        <v>3550</v>
      </c>
      <c r="F753">
        <v>3606</v>
      </c>
      <c r="G753">
        <v>26630</v>
      </c>
      <c r="H753">
        <v>26290</v>
      </c>
      <c r="I753">
        <v>52920</v>
      </c>
      <c r="J753" s="3">
        <f>Table1[[#This Row],[Totalt antal utrikes fodda]]/Table2[[#This Row],[Befolkning]]</f>
        <v>0.13522297808012093</v>
      </c>
      <c r="K753" s="3">
        <f>(Table1[[#This Row],[Antal utrikes fodda man]]/Table1[[#This Row],[Antal man I kommunen]])</f>
        <v>0.13330829891100263</v>
      </c>
      <c r="L753" s="3">
        <f>(Table1[[#This Row],[Antal utrikes fodda kvinnor]]/Table1[[#This Row],[Antal kvinnor I kommunen]])</f>
        <v>0.13716241917078736</v>
      </c>
    </row>
    <row r="754" spans="1:12" x14ac:dyDescent="0.2">
      <c r="A754">
        <v>2003</v>
      </c>
      <c r="B754" t="s">
        <v>304</v>
      </c>
      <c r="C754" s="1" t="s">
        <v>173</v>
      </c>
      <c r="D754">
        <v>2745</v>
      </c>
      <c r="E754">
        <v>1204</v>
      </c>
      <c r="F754">
        <v>1541</v>
      </c>
      <c r="G754">
        <v>17387</v>
      </c>
      <c r="H754">
        <v>18143</v>
      </c>
      <c r="I754">
        <v>35530</v>
      </c>
      <c r="J754" s="3">
        <f>Table1[[#This Row],[Totalt antal utrikes fodda]]/Table2[[#This Row],[Befolkning]]</f>
        <v>7.7258654658035469E-2</v>
      </c>
      <c r="K754" s="3">
        <f>(Table1[[#This Row],[Antal utrikes fodda man]]/Table1[[#This Row],[Antal man I kommunen]])</f>
        <v>6.9247138666820043E-2</v>
      </c>
      <c r="L754" s="3">
        <f>(Table1[[#This Row],[Antal utrikes fodda kvinnor]]/Table1[[#This Row],[Antal kvinnor I kommunen]])</f>
        <v>8.4936339083944226E-2</v>
      </c>
    </row>
    <row r="755" spans="1:12" x14ac:dyDescent="0.2">
      <c r="A755">
        <v>2003</v>
      </c>
      <c r="B755" t="s">
        <v>304</v>
      </c>
      <c r="C755" s="1" t="s">
        <v>174</v>
      </c>
      <c r="D755">
        <v>15262</v>
      </c>
      <c r="E755">
        <v>6979</v>
      </c>
      <c r="F755">
        <v>8283</v>
      </c>
      <c r="G755">
        <v>48072</v>
      </c>
      <c r="H755">
        <v>50433</v>
      </c>
      <c r="I755">
        <v>98505</v>
      </c>
      <c r="J755" s="3">
        <f>Table1[[#This Row],[Totalt antal utrikes fodda]]/Table2[[#This Row],[Befolkning]]</f>
        <v>0.1549362976498655</v>
      </c>
      <c r="K755" s="3">
        <f>(Table1[[#This Row],[Antal utrikes fodda man]]/Table1[[#This Row],[Antal man I kommunen]])</f>
        <v>0.14517806623398236</v>
      </c>
      <c r="L755" s="3">
        <f>(Table1[[#This Row],[Antal utrikes fodda kvinnor]]/Table1[[#This Row],[Antal kvinnor I kommunen]])</f>
        <v>0.164237701504967</v>
      </c>
    </row>
    <row r="756" spans="1:12" x14ac:dyDescent="0.2">
      <c r="A756">
        <v>2003</v>
      </c>
      <c r="B756" t="s">
        <v>304</v>
      </c>
      <c r="C756" s="1" t="s">
        <v>175</v>
      </c>
      <c r="D756">
        <v>1534</v>
      </c>
      <c r="E756">
        <v>684</v>
      </c>
      <c r="F756">
        <v>850</v>
      </c>
      <c r="G756">
        <v>11206</v>
      </c>
      <c r="H756">
        <v>11113</v>
      </c>
      <c r="I756">
        <v>22319</v>
      </c>
      <c r="J756" s="3">
        <f>Table1[[#This Row],[Totalt antal utrikes fodda]]/Table2[[#This Row],[Befolkning]]</f>
        <v>6.8730677897755277E-2</v>
      </c>
      <c r="K756" s="3">
        <f>(Table1[[#This Row],[Antal utrikes fodda man]]/Table1[[#This Row],[Antal man I kommunen]])</f>
        <v>6.1038729252186327E-2</v>
      </c>
      <c r="L756" s="3">
        <f>(Table1[[#This Row],[Antal utrikes fodda kvinnor]]/Table1[[#This Row],[Antal kvinnor I kommunen]])</f>
        <v>7.6486997210474222E-2</v>
      </c>
    </row>
    <row r="757" spans="1:12" x14ac:dyDescent="0.2">
      <c r="A757">
        <v>2003</v>
      </c>
      <c r="B757" t="s">
        <v>304</v>
      </c>
      <c r="C757" s="1" t="s">
        <v>176</v>
      </c>
      <c r="D757">
        <v>1068</v>
      </c>
      <c r="E757">
        <v>499</v>
      </c>
      <c r="F757">
        <v>569</v>
      </c>
      <c r="G757">
        <v>6319</v>
      </c>
      <c r="H757">
        <v>6535</v>
      </c>
      <c r="I757">
        <v>12854</v>
      </c>
      <c r="J757" s="3">
        <f>Table1[[#This Row],[Totalt antal utrikes fodda]]/Table2[[#This Row],[Befolkning]]</f>
        <v>8.3086976816555164E-2</v>
      </c>
      <c r="K757" s="3">
        <f>(Table1[[#This Row],[Antal utrikes fodda man]]/Table1[[#This Row],[Antal man I kommunen]])</f>
        <v>7.8968191169488847E-2</v>
      </c>
      <c r="L757" s="3">
        <f>(Table1[[#This Row],[Antal utrikes fodda kvinnor]]/Table1[[#This Row],[Antal kvinnor I kommunen]])</f>
        <v>8.706962509563887E-2</v>
      </c>
    </row>
    <row r="758" spans="1:12" x14ac:dyDescent="0.2">
      <c r="A758">
        <v>2003</v>
      </c>
      <c r="B758" t="s">
        <v>304</v>
      </c>
      <c r="C758" s="1" t="s">
        <v>177</v>
      </c>
      <c r="D758">
        <v>1918</v>
      </c>
      <c r="E758">
        <v>954</v>
      </c>
      <c r="F758">
        <v>964</v>
      </c>
      <c r="G758">
        <v>11882</v>
      </c>
      <c r="H758">
        <v>11965</v>
      </c>
      <c r="I758">
        <v>23847</v>
      </c>
      <c r="J758" s="3">
        <f>Table1[[#This Row],[Totalt antal utrikes fodda]]/Table2[[#This Row],[Befolkning]]</f>
        <v>8.0429404117918393E-2</v>
      </c>
      <c r="K758" s="3">
        <f>(Table1[[#This Row],[Antal utrikes fodda man]]/Table1[[#This Row],[Antal man I kommunen]])</f>
        <v>8.0289513549907418E-2</v>
      </c>
      <c r="L758" s="3">
        <f>(Table1[[#This Row],[Antal utrikes fodda kvinnor]]/Table1[[#This Row],[Antal kvinnor I kommunen]])</f>
        <v>8.0568324279147507E-2</v>
      </c>
    </row>
    <row r="759" spans="1:12" x14ac:dyDescent="0.2">
      <c r="A759">
        <v>2003</v>
      </c>
      <c r="B759" t="s">
        <v>304</v>
      </c>
      <c r="C759" s="1" t="s">
        <v>178</v>
      </c>
      <c r="D759">
        <v>2414</v>
      </c>
      <c r="E759">
        <v>1110</v>
      </c>
      <c r="F759">
        <v>1304</v>
      </c>
      <c r="G759">
        <v>18338</v>
      </c>
      <c r="H759">
        <v>18787</v>
      </c>
      <c r="I759">
        <v>37125</v>
      </c>
      <c r="J759" s="3">
        <f>Table1[[#This Row],[Totalt antal utrikes fodda]]/Table2[[#This Row],[Befolkning]]</f>
        <v>6.5023569023569025E-2</v>
      </c>
      <c r="K759" s="3">
        <f>(Table1[[#This Row],[Antal utrikes fodda man]]/Table1[[#This Row],[Antal man I kommunen]])</f>
        <v>6.0530046897153453E-2</v>
      </c>
      <c r="L759" s="3">
        <f>(Table1[[#This Row],[Antal utrikes fodda kvinnor]]/Table1[[#This Row],[Antal kvinnor I kommunen]])</f>
        <v>6.9409698195560754E-2</v>
      </c>
    </row>
    <row r="760" spans="1:12" x14ac:dyDescent="0.2">
      <c r="A760">
        <v>2003</v>
      </c>
      <c r="B760" t="s">
        <v>304</v>
      </c>
      <c r="C760" s="1" t="s">
        <v>179</v>
      </c>
      <c r="D760">
        <v>1270</v>
      </c>
      <c r="E760">
        <v>590</v>
      </c>
      <c r="F760">
        <v>680</v>
      </c>
      <c r="G760">
        <v>9035</v>
      </c>
      <c r="H760">
        <v>9325</v>
      </c>
      <c r="I760">
        <v>18360</v>
      </c>
      <c r="J760" s="3">
        <f>Table1[[#This Row],[Totalt antal utrikes fodda]]/Table2[[#This Row],[Befolkning]]</f>
        <v>6.9172113289760348E-2</v>
      </c>
      <c r="K760" s="3">
        <f>(Table1[[#This Row],[Antal utrikes fodda man]]/Table1[[#This Row],[Antal man I kommunen]])</f>
        <v>6.5301604869950194E-2</v>
      </c>
      <c r="L760" s="3">
        <f>(Table1[[#This Row],[Antal utrikes fodda kvinnor]]/Table1[[#This Row],[Antal kvinnor I kommunen]])</f>
        <v>7.2922252010723859E-2</v>
      </c>
    </row>
    <row r="761" spans="1:12" x14ac:dyDescent="0.2">
      <c r="A761">
        <v>2003</v>
      </c>
      <c r="B761" t="s">
        <v>304</v>
      </c>
      <c r="C761" s="1" t="s">
        <v>180</v>
      </c>
      <c r="D761">
        <v>4954</v>
      </c>
      <c r="E761">
        <v>2356</v>
      </c>
      <c r="F761">
        <v>2598</v>
      </c>
      <c r="G761">
        <v>24607</v>
      </c>
      <c r="H761">
        <v>25134</v>
      </c>
      <c r="I761">
        <v>49741</v>
      </c>
      <c r="J761" s="3">
        <f>Table1[[#This Row],[Totalt antal utrikes fodda]]/Table2[[#This Row],[Befolkning]]</f>
        <v>9.9595906797209546E-2</v>
      </c>
      <c r="K761" s="3">
        <f>(Table1[[#This Row],[Antal utrikes fodda man]]/Table1[[#This Row],[Antal man I kommunen]])</f>
        <v>9.5745113179176652E-2</v>
      </c>
      <c r="L761" s="3">
        <f>(Table1[[#This Row],[Antal utrikes fodda kvinnor]]/Table1[[#This Row],[Antal kvinnor I kommunen]])</f>
        <v>0.10336595846264025</v>
      </c>
    </row>
    <row r="762" spans="1:12" x14ac:dyDescent="0.2">
      <c r="A762">
        <v>2003</v>
      </c>
      <c r="B762" t="s">
        <v>304</v>
      </c>
      <c r="C762" s="1" t="s">
        <v>181</v>
      </c>
      <c r="D762">
        <v>423</v>
      </c>
      <c r="E762">
        <v>204</v>
      </c>
      <c r="F762">
        <v>219</v>
      </c>
      <c r="G762">
        <v>4385</v>
      </c>
      <c r="H762">
        <v>4459</v>
      </c>
      <c r="I762">
        <v>8844</v>
      </c>
      <c r="J762" s="3">
        <f>Table1[[#This Row],[Totalt antal utrikes fodda]]/Table2[[#This Row],[Befolkning]]</f>
        <v>4.7829036635006782E-2</v>
      </c>
      <c r="K762" s="3">
        <f>(Table1[[#This Row],[Antal utrikes fodda man]]/Table1[[#This Row],[Antal man I kommunen]])</f>
        <v>4.6522234891676166E-2</v>
      </c>
      <c r="L762" s="3">
        <f>(Table1[[#This Row],[Antal utrikes fodda kvinnor]]/Table1[[#This Row],[Antal kvinnor I kommunen]])</f>
        <v>4.9114151154967478E-2</v>
      </c>
    </row>
    <row r="763" spans="1:12" x14ac:dyDescent="0.2">
      <c r="A763">
        <v>2003</v>
      </c>
      <c r="B763" t="s">
        <v>304</v>
      </c>
      <c r="C763" s="1" t="s">
        <v>182</v>
      </c>
      <c r="D763">
        <v>796</v>
      </c>
      <c r="E763">
        <v>376</v>
      </c>
      <c r="F763">
        <v>420</v>
      </c>
      <c r="G763">
        <v>6293</v>
      </c>
      <c r="H763">
        <v>6282</v>
      </c>
      <c r="I763">
        <v>12575</v>
      </c>
      <c r="J763" s="3">
        <f>Table1[[#This Row],[Totalt antal utrikes fodda]]/Table2[[#This Row],[Befolkning]]</f>
        <v>6.3300198807157051E-2</v>
      </c>
      <c r="K763" s="3">
        <f>(Table1[[#This Row],[Antal utrikes fodda man]]/Table1[[#This Row],[Antal man I kommunen]])</f>
        <v>5.9748927379628156E-2</v>
      </c>
      <c r="L763" s="3">
        <f>(Table1[[#This Row],[Antal utrikes fodda kvinnor]]/Table1[[#This Row],[Antal kvinnor I kommunen]])</f>
        <v>6.6857688634192933E-2</v>
      </c>
    </row>
    <row r="764" spans="1:12" x14ac:dyDescent="0.2">
      <c r="A764">
        <v>2003</v>
      </c>
      <c r="B764" t="s">
        <v>304</v>
      </c>
      <c r="C764" s="1" t="s">
        <v>183</v>
      </c>
      <c r="D764">
        <v>2006</v>
      </c>
      <c r="E764">
        <v>992</v>
      </c>
      <c r="F764">
        <v>1014</v>
      </c>
      <c r="G764">
        <v>15387</v>
      </c>
      <c r="H764">
        <v>15594</v>
      </c>
      <c r="I764">
        <v>30981</v>
      </c>
      <c r="J764" s="3">
        <f>Table1[[#This Row],[Totalt antal utrikes fodda]]/Table2[[#This Row],[Befolkning]]</f>
        <v>6.4749362512507666E-2</v>
      </c>
      <c r="K764" s="3">
        <f>(Table1[[#This Row],[Antal utrikes fodda man]]/Table1[[#This Row],[Antal man I kommunen]])</f>
        <v>6.4470007148891922E-2</v>
      </c>
      <c r="L764" s="3">
        <f>(Table1[[#This Row],[Antal utrikes fodda kvinnor]]/Table1[[#This Row],[Antal kvinnor I kommunen]])</f>
        <v>6.5025009619084265E-2</v>
      </c>
    </row>
    <row r="765" spans="1:12" x14ac:dyDescent="0.2">
      <c r="A765">
        <v>2003</v>
      </c>
      <c r="B765" t="s">
        <v>305</v>
      </c>
      <c r="C765" s="1" t="s">
        <v>184</v>
      </c>
      <c r="D765">
        <v>669</v>
      </c>
      <c r="E765">
        <v>314</v>
      </c>
      <c r="F765">
        <v>355</v>
      </c>
      <c r="G765">
        <v>5954</v>
      </c>
      <c r="H765">
        <v>5937</v>
      </c>
      <c r="I765">
        <v>11891</v>
      </c>
      <c r="J765" s="3">
        <f>Table1[[#This Row],[Totalt antal utrikes fodda]]/Table2[[#This Row],[Befolkning]]</f>
        <v>5.6261037759650155E-2</v>
      </c>
      <c r="K765" s="3">
        <f>(Table1[[#This Row],[Antal utrikes fodda man]]/Table1[[#This Row],[Antal man I kommunen]])</f>
        <v>5.2737655357742691E-2</v>
      </c>
      <c r="L765" s="3">
        <f>(Table1[[#This Row],[Antal utrikes fodda kvinnor]]/Table1[[#This Row],[Antal kvinnor I kommunen]])</f>
        <v>5.9794509011285163E-2</v>
      </c>
    </row>
    <row r="766" spans="1:12" x14ac:dyDescent="0.2">
      <c r="A766">
        <v>2003</v>
      </c>
      <c r="B766" t="s">
        <v>305</v>
      </c>
      <c r="C766" s="1" t="s">
        <v>185</v>
      </c>
      <c r="D766">
        <v>1714</v>
      </c>
      <c r="E766">
        <v>754</v>
      </c>
      <c r="F766">
        <v>960</v>
      </c>
      <c r="G766">
        <v>4390</v>
      </c>
      <c r="H766">
        <v>4272</v>
      </c>
      <c r="I766">
        <v>8662</v>
      </c>
      <c r="J766" s="3">
        <f>Table1[[#This Row],[Totalt antal utrikes fodda]]/Table2[[#This Row],[Befolkning]]</f>
        <v>0.19787577926575847</v>
      </c>
      <c r="K766" s="3">
        <f>(Table1[[#This Row],[Antal utrikes fodda man]]/Table1[[#This Row],[Antal man I kommunen]])</f>
        <v>0.17175398633257402</v>
      </c>
      <c r="L766" s="3">
        <f>(Table1[[#This Row],[Antal utrikes fodda kvinnor]]/Table1[[#This Row],[Antal kvinnor I kommunen]])</f>
        <v>0.2247191011235955</v>
      </c>
    </row>
    <row r="767" spans="1:12" x14ac:dyDescent="0.2">
      <c r="A767">
        <v>2003</v>
      </c>
      <c r="B767" t="s">
        <v>305</v>
      </c>
      <c r="C767" s="1" t="s">
        <v>186</v>
      </c>
      <c r="D767">
        <v>855</v>
      </c>
      <c r="E767">
        <v>312</v>
      </c>
      <c r="F767">
        <v>543</v>
      </c>
      <c r="G767">
        <v>6713</v>
      </c>
      <c r="H767">
        <v>6598</v>
      </c>
      <c r="I767">
        <v>13311</v>
      </c>
      <c r="J767" s="3">
        <f>Table1[[#This Row],[Totalt antal utrikes fodda]]/Table2[[#This Row],[Befolkning]]</f>
        <v>6.4232589587559161E-2</v>
      </c>
      <c r="K767" s="3">
        <f>(Table1[[#This Row],[Antal utrikes fodda man]]/Table1[[#This Row],[Antal man I kommunen]])</f>
        <v>4.6476984954565766E-2</v>
      </c>
      <c r="L767" s="3">
        <f>(Table1[[#This Row],[Antal utrikes fodda kvinnor]]/Table1[[#This Row],[Antal kvinnor I kommunen]])</f>
        <v>8.2297665959381636E-2</v>
      </c>
    </row>
    <row r="768" spans="1:12" x14ac:dyDescent="0.2">
      <c r="A768">
        <v>2003</v>
      </c>
      <c r="B768" t="s">
        <v>305</v>
      </c>
      <c r="C768" s="1" t="s">
        <v>187</v>
      </c>
      <c r="D768">
        <v>502</v>
      </c>
      <c r="E768">
        <v>234</v>
      </c>
      <c r="F768">
        <v>268</v>
      </c>
      <c r="G768">
        <v>2307</v>
      </c>
      <c r="H768">
        <v>2252</v>
      </c>
      <c r="I768">
        <v>4559</v>
      </c>
      <c r="J768" s="3">
        <f>Table1[[#This Row],[Totalt antal utrikes fodda]]/Table2[[#This Row],[Befolkning]]</f>
        <v>0.11011186663742048</v>
      </c>
      <c r="K768" s="3">
        <f>(Table1[[#This Row],[Antal utrikes fodda man]]/Table1[[#This Row],[Antal man I kommunen]])</f>
        <v>0.10143042912873862</v>
      </c>
      <c r="L768" s="3">
        <f>(Table1[[#This Row],[Antal utrikes fodda kvinnor]]/Table1[[#This Row],[Antal kvinnor I kommunen]])</f>
        <v>0.11900532859680284</v>
      </c>
    </row>
    <row r="769" spans="1:12" x14ac:dyDescent="0.2">
      <c r="A769">
        <v>2003</v>
      </c>
      <c r="B769" t="s">
        <v>305</v>
      </c>
      <c r="C769" s="1" t="s">
        <v>188</v>
      </c>
      <c r="D769">
        <v>798</v>
      </c>
      <c r="E769">
        <v>365</v>
      </c>
      <c r="F769">
        <v>433</v>
      </c>
      <c r="G769">
        <v>7185</v>
      </c>
      <c r="H769">
        <v>7122</v>
      </c>
      <c r="I769">
        <v>14307</v>
      </c>
      <c r="J769" s="3">
        <f>Table1[[#This Row],[Totalt antal utrikes fodda]]/Table2[[#This Row],[Befolkning]]</f>
        <v>5.5776892430278883E-2</v>
      </c>
      <c r="K769" s="3">
        <f>(Table1[[#This Row],[Antal utrikes fodda man]]/Table1[[#This Row],[Antal man I kommunen]])</f>
        <v>5.0800278357689632E-2</v>
      </c>
      <c r="L769" s="3">
        <f>(Table1[[#This Row],[Antal utrikes fodda kvinnor]]/Table1[[#This Row],[Antal kvinnor I kommunen]])</f>
        <v>6.0797528784049426E-2</v>
      </c>
    </row>
    <row r="770" spans="1:12" x14ac:dyDescent="0.2">
      <c r="A770">
        <v>2003</v>
      </c>
      <c r="B770" t="s">
        <v>305</v>
      </c>
      <c r="C770" s="1" t="s">
        <v>189</v>
      </c>
      <c r="D770">
        <v>194</v>
      </c>
      <c r="E770">
        <v>106</v>
      </c>
      <c r="F770">
        <v>88</v>
      </c>
      <c r="G770">
        <v>2042</v>
      </c>
      <c r="H770">
        <v>2033</v>
      </c>
      <c r="I770">
        <v>4075</v>
      </c>
      <c r="J770" s="3">
        <f>Table1[[#This Row],[Totalt antal utrikes fodda]]/Table2[[#This Row],[Befolkning]]</f>
        <v>4.7607361963190181E-2</v>
      </c>
      <c r="K770" s="3">
        <f>(Table1[[#This Row],[Antal utrikes fodda man]]/Table1[[#This Row],[Antal man I kommunen]])</f>
        <v>5.190989226248776E-2</v>
      </c>
      <c r="L770" s="3">
        <f>(Table1[[#This Row],[Antal utrikes fodda kvinnor]]/Table1[[#This Row],[Antal kvinnor I kommunen]])</f>
        <v>4.328578455484506E-2</v>
      </c>
    </row>
    <row r="771" spans="1:12" x14ac:dyDescent="0.2">
      <c r="A771">
        <v>2003</v>
      </c>
      <c r="B771" t="s">
        <v>305</v>
      </c>
      <c r="C771" s="1" t="s">
        <v>190</v>
      </c>
      <c r="D771">
        <v>618</v>
      </c>
      <c r="E771">
        <v>282</v>
      </c>
      <c r="F771">
        <v>336</v>
      </c>
      <c r="G771">
        <v>5721</v>
      </c>
      <c r="H771">
        <v>5731</v>
      </c>
      <c r="I771">
        <v>11452</v>
      </c>
      <c r="J771" s="3">
        <f>Table1[[#This Row],[Totalt antal utrikes fodda]]/Table2[[#This Row],[Befolkning]]</f>
        <v>5.396437303527768E-2</v>
      </c>
      <c r="K771" s="3">
        <f>(Table1[[#This Row],[Antal utrikes fodda man]]/Table1[[#This Row],[Antal man I kommunen]])</f>
        <v>4.9292081803880443E-2</v>
      </c>
      <c r="L771" s="3">
        <f>(Table1[[#This Row],[Antal utrikes fodda kvinnor]]/Table1[[#This Row],[Antal kvinnor I kommunen]])</f>
        <v>5.8628511603559585E-2</v>
      </c>
    </row>
    <row r="772" spans="1:12" x14ac:dyDescent="0.2">
      <c r="A772">
        <v>2003</v>
      </c>
      <c r="B772" t="s">
        <v>305</v>
      </c>
      <c r="C772" s="1" t="s">
        <v>191</v>
      </c>
      <c r="D772">
        <v>659</v>
      </c>
      <c r="E772">
        <v>314</v>
      </c>
      <c r="F772">
        <v>345</v>
      </c>
      <c r="G772">
        <v>4714</v>
      </c>
      <c r="H772">
        <v>4665</v>
      </c>
      <c r="I772">
        <v>9379</v>
      </c>
      <c r="J772" s="3">
        <f>Table1[[#This Row],[Totalt antal utrikes fodda]]/Table2[[#This Row],[Befolkning]]</f>
        <v>7.0263354302164405E-2</v>
      </c>
      <c r="K772" s="3">
        <f>(Table1[[#This Row],[Antal utrikes fodda man]]/Table1[[#This Row],[Antal man I kommunen]])</f>
        <v>6.6610097581671621E-2</v>
      </c>
      <c r="L772" s="3">
        <f>(Table1[[#This Row],[Antal utrikes fodda kvinnor]]/Table1[[#This Row],[Antal kvinnor I kommunen]])</f>
        <v>7.3954983922829579E-2</v>
      </c>
    </row>
    <row r="773" spans="1:12" x14ac:dyDescent="0.2">
      <c r="A773">
        <v>2003</v>
      </c>
      <c r="B773" t="s">
        <v>305</v>
      </c>
      <c r="C773" s="1" t="s">
        <v>192</v>
      </c>
      <c r="D773">
        <v>1359</v>
      </c>
      <c r="E773">
        <v>642</v>
      </c>
      <c r="F773">
        <v>717</v>
      </c>
      <c r="G773">
        <v>4935</v>
      </c>
      <c r="H773">
        <v>4802</v>
      </c>
      <c r="I773">
        <v>9737</v>
      </c>
      <c r="J773" s="3">
        <f>Table1[[#This Row],[Totalt antal utrikes fodda]]/Table2[[#This Row],[Befolkning]]</f>
        <v>0.1395707096641676</v>
      </c>
      <c r="K773" s="3">
        <f>(Table1[[#This Row],[Antal utrikes fodda man]]/Table1[[#This Row],[Antal man I kommunen]])</f>
        <v>0.13009118541033435</v>
      </c>
      <c r="L773" s="3">
        <f>(Table1[[#This Row],[Antal utrikes fodda kvinnor]]/Table1[[#This Row],[Antal kvinnor I kommunen]])</f>
        <v>0.14931278633902539</v>
      </c>
    </row>
    <row r="774" spans="1:12" x14ac:dyDescent="0.2">
      <c r="A774">
        <v>2003</v>
      </c>
      <c r="B774" t="s">
        <v>305</v>
      </c>
      <c r="C774" s="1" t="s">
        <v>193</v>
      </c>
      <c r="D774">
        <v>593</v>
      </c>
      <c r="E774">
        <v>248</v>
      </c>
      <c r="F774">
        <v>345</v>
      </c>
      <c r="G774">
        <v>6800</v>
      </c>
      <c r="H774">
        <v>6786</v>
      </c>
      <c r="I774">
        <v>13586</v>
      </c>
      <c r="J774" s="3">
        <f>Table1[[#This Row],[Totalt antal utrikes fodda]]/Table2[[#This Row],[Befolkning]]</f>
        <v>4.364787281024584E-2</v>
      </c>
      <c r="K774" s="3">
        <f>(Table1[[#This Row],[Antal utrikes fodda man]]/Table1[[#This Row],[Antal man I kommunen]])</f>
        <v>3.6470588235294116E-2</v>
      </c>
      <c r="L774" s="3">
        <f>(Table1[[#This Row],[Antal utrikes fodda kvinnor]]/Table1[[#This Row],[Antal kvinnor I kommunen]])</f>
        <v>5.0839964633068079E-2</v>
      </c>
    </row>
    <row r="775" spans="1:12" x14ac:dyDescent="0.2">
      <c r="A775">
        <v>2003</v>
      </c>
      <c r="B775" t="s">
        <v>305</v>
      </c>
      <c r="C775" s="1" t="s">
        <v>194</v>
      </c>
      <c r="D775">
        <v>6575</v>
      </c>
      <c r="E775">
        <v>3064</v>
      </c>
      <c r="F775">
        <v>3511</v>
      </c>
      <c r="G775">
        <v>39712</v>
      </c>
      <c r="H775">
        <v>41631</v>
      </c>
      <c r="I775">
        <v>81343</v>
      </c>
      <c r="J775" s="3">
        <f>Table1[[#This Row],[Totalt antal utrikes fodda]]/Table2[[#This Row],[Befolkning]]</f>
        <v>8.0830557023960262E-2</v>
      </c>
      <c r="K775" s="3">
        <f>(Table1[[#This Row],[Antal utrikes fodda man]]/Table1[[#This Row],[Antal man I kommunen]])</f>
        <v>7.7155519742143436E-2</v>
      </c>
      <c r="L775" s="3">
        <f>(Table1[[#This Row],[Antal utrikes fodda kvinnor]]/Table1[[#This Row],[Antal kvinnor I kommunen]])</f>
        <v>8.4336191780163813E-2</v>
      </c>
    </row>
    <row r="776" spans="1:12" x14ac:dyDescent="0.2">
      <c r="A776">
        <v>2003</v>
      </c>
      <c r="B776" t="s">
        <v>305</v>
      </c>
      <c r="C776" s="1" t="s">
        <v>195</v>
      </c>
      <c r="D776">
        <v>1705</v>
      </c>
      <c r="E776">
        <v>836</v>
      </c>
      <c r="F776">
        <v>869</v>
      </c>
      <c r="G776">
        <v>11921</v>
      </c>
      <c r="H776">
        <v>12025</v>
      </c>
      <c r="I776">
        <v>23946</v>
      </c>
      <c r="J776" s="3">
        <f>Table1[[#This Row],[Totalt antal utrikes fodda]]/Table2[[#This Row],[Befolkning]]</f>
        <v>7.1201870876137982E-2</v>
      </c>
      <c r="K776" s="3">
        <f>(Table1[[#This Row],[Antal utrikes fodda man]]/Table1[[#This Row],[Antal man I kommunen]])</f>
        <v>7.0128344937505249E-2</v>
      </c>
      <c r="L776" s="3">
        <f>(Table1[[#This Row],[Antal utrikes fodda kvinnor]]/Table1[[#This Row],[Antal kvinnor I kommunen]])</f>
        <v>7.2266112266112265E-2</v>
      </c>
    </row>
    <row r="777" spans="1:12" x14ac:dyDescent="0.2">
      <c r="A777">
        <v>2003</v>
      </c>
      <c r="B777" t="s">
        <v>305</v>
      </c>
      <c r="C777" s="1" t="s">
        <v>196</v>
      </c>
      <c r="D777">
        <v>802</v>
      </c>
      <c r="E777">
        <v>374</v>
      </c>
      <c r="F777">
        <v>428</v>
      </c>
      <c r="G777">
        <v>5547</v>
      </c>
      <c r="H777">
        <v>5574</v>
      </c>
      <c r="I777">
        <v>11121</v>
      </c>
      <c r="J777" s="3">
        <f>Table1[[#This Row],[Totalt antal utrikes fodda]]/Table2[[#This Row],[Befolkning]]</f>
        <v>7.2115816922938586E-2</v>
      </c>
      <c r="K777" s="3">
        <f>(Table1[[#This Row],[Antal utrikes fodda man]]/Table1[[#This Row],[Antal man I kommunen]])</f>
        <v>6.742383270236163E-2</v>
      </c>
      <c r="L777" s="3">
        <f>(Table1[[#This Row],[Antal utrikes fodda kvinnor]]/Table1[[#This Row],[Antal kvinnor I kommunen]])</f>
        <v>7.6785073555794767E-2</v>
      </c>
    </row>
    <row r="778" spans="1:12" x14ac:dyDescent="0.2">
      <c r="A778">
        <v>2003</v>
      </c>
      <c r="B778" t="s">
        <v>305</v>
      </c>
      <c r="C778" s="1" t="s">
        <v>197</v>
      </c>
      <c r="D778">
        <v>752</v>
      </c>
      <c r="E778">
        <v>353</v>
      </c>
      <c r="F778">
        <v>399</v>
      </c>
      <c r="G778">
        <v>6864</v>
      </c>
      <c r="H778">
        <v>6784</v>
      </c>
      <c r="I778">
        <v>13648</v>
      </c>
      <c r="J778" s="3">
        <f>Table1[[#This Row],[Totalt antal utrikes fodda]]/Table2[[#This Row],[Befolkning]]</f>
        <v>5.5099648300117231E-2</v>
      </c>
      <c r="K778" s="3">
        <f>(Table1[[#This Row],[Antal utrikes fodda man]]/Table1[[#This Row],[Antal man I kommunen]])</f>
        <v>5.1427738927738928E-2</v>
      </c>
      <c r="L778" s="3">
        <f>(Table1[[#This Row],[Antal utrikes fodda kvinnor]]/Table1[[#This Row],[Antal kvinnor I kommunen]])</f>
        <v>5.8814858490566037E-2</v>
      </c>
    </row>
    <row r="779" spans="1:12" x14ac:dyDescent="0.2">
      <c r="A779">
        <v>2003</v>
      </c>
      <c r="B779" t="s">
        <v>305</v>
      </c>
      <c r="C779" s="1" t="s">
        <v>198</v>
      </c>
      <c r="D779">
        <v>2115</v>
      </c>
      <c r="E779">
        <v>985</v>
      </c>
      <c r="F779">
        <v>1130</v>
      </c>
      <c r="G779">
        <v>12975</v>
      </c>
      <c r="H779">
        <v>13327</v>
      </c>
      <c r="I779">
        <v>26302</v>
      </c>
      <c r="J779" s="3">
        <f>Table1[[#This Row],[Totalt antal utrikes fodda]]/Table2[[#This Row],[Befolkning]]</f>
        <v>8.0412135959242639E-2</v>
      </c>
      <c r="K779" s="3">
        <f>(Table1[[#This Row],[Antal utrikes fodda man]]/Table1[[#This Row],[Antal man I kommunen]])</f>
        <v>7.5915221579961459E-2</v>
      </c>
      <c r="L779" s="3">
        <f>(Table1[[#This Row],[Antal utrikes fodda kvinnor]]/Table1[[#This Row],[Antal kvinnor I kommunen]])</f>
        <v>8.4790275380805885E-2</v>
      </c>
    </row>
    <row r="780" spans="1:12" x14ac:dyDescent="0.2">
      <c r="A780">
        <v>2003</v>
      </c>
      <c r="B780" t="s">
        <v>305</v>
      </c>
      <c r="C780" s="1" t="s">
        <v>199</v>
      </c>
      <c r="D780">
        <v>878</v>
      </c>
      <c r="E780">
        <v>434</v>
      </c>
      <c r="F780">
        <v>444</v>
      </c>
      <c r="G780">
        <v>8135</v>
      </c>
      <c r="H780">
        <v>8109</v>
      </c>
      <c r="I780">
        <v>16244</v>
      </c>
      <c r="J780" s="3">
        <f>Table1[[#This Row],[Totalt antal utrikes fodda]]/Table2[[#This Row],[Befolkning]]</f>
        <v>5.405072642206353E-2</v>
      </c>
      <c r="K780" s="3">
        <f>(Table1[[#This Row],[Antal utrikes fodda man]]/Table1[[#This Row],[Antal man I kommunen]])</f>
        <v>5.334972341733251E-2</v>
      </c>
      <c r="L780" s="3">
        <f>(Table1[[#This Row],[Antal utrikes fodda kvinnor]]/Table1[[#This Row],[Antal kvinnor I kommunen]])</f>
        <v>5.4753977062523121E-2</v>
      </c>
    </row>
    <row r="781" spans="1:12" x14ac:dyDescent="0.2">
      <c r="A781">
        <v>2003</v>
      </c>
      <c r="B781" t="s">
        <v>306</v>
      </c>
      <c r="C781" s="1" t="s">
        <v>200</v>
      </c>
      <c r="D781">
        <v>271</v>
      </c>
      <c r="E781">
        <v>128</v>
      </c>
      <c r="F781">
        <v>143</v>
      </c>
      <c r="G781">
        <v>3639</v>
      </c>
      <c r="H781">
        <v>3401</v>
      </c>
      <c r="I781">
        <v>7040</v>
      </c>
      <c r="J781" s="3">
        <f>Table1[[#This Row],[Totalt antal utrikes fodda]]/Table2[[#This Row],[Befolkning]]</f>
        <v>3.8494318181818185E-2</v>
      </c>
      <c r="K781" s="3">
        <f>(Table1[[#This Row],[Antal utrikes fodda man]]/Table1[[#This Row],[Antal man I kommunen]])</f>
        <v>3.5174498488595766E-2</v>
      </c>
      <c r="L781" s="3">
        <f>(Table1[[#This Row],[Antal utrikes fodda kvinnor]]/Table1[[#This Row],[Antal kvinnor I kommunen]])</f>
        <v>4.2046456924433991E-2</v>
      </c>
    </row>
    <row r="782" spans="1:12" x14ac:dyDescent="0.2">
      <c r="A782">
        <v>2003</v>
      </c>
      <c r="B782" t="s">
        <v>306</v>
      </c>
      <c r="C782" s="1" t="s">
        <v>201</v>
      </c>
      <c r="D782">
        <v>714</v>
      </c>
      <c r="E782">
        <v>339</v>
      </c>
      <c r="F782">
        <v>375</v>
      </c>
      <c r="G782">
        <v>3224</v>
      </c>
      <c r="H782">
        <v>3142</v>
      </c>
      <c r="I782">
        <v>6366</v>
      </c>
      <c r="J782" s="3">
        <f>Table1[[#This Row],[Totalt antal utrikes fodda]]/Table2[[#This Row],[Befolkning]]</f>
        <v>0.11215834118755891</v>
      </c>
      <c r="K782" s="3">
        <f>(Table1[[#This Row],[Antal utrikes fodda man]]/Table1[[#This Row],[Antal man I kommunen]])</f>
        <v>0.10514888337468982</v>
      </c>
      <c r="L782" s="3">
        <f>(Table1[[#This Row],[Antal utrikes fodda kvinnor]]/Table1[[#This Row],[Antal kvinnor I kommunen]])</f>
        <v>0.11935073201782304</v>
      </c>
    </row>
    <row r="783" spans="1:12" x14ac:dyDescent="0.2">
      <c r="A783">
        <v>2003</v>
      </c>
      <c r="B783" t="s">
        <v>306</v>
      </c>
      <c r="C783" s="1" t="s">
        <v>202</v>
      </c>
      <c r="D783">
        <v>1207</v>
      </c>
      <c r="E783">
        <v>611</v>
      </c>
      <c r="F783">
        <v>596</v>
      </c>
      <c r="G783">
        <v>7909</v>
      </c>
      <c r="H783">
        <v>7680</v>
      </c>
      <c r="I783">
        <v>15589</v>
      </c>
      <c r="J783" s="3">
        <f>Table1[[#This Row],[Totalt antal utrikes fodda]]/Table2[[#This Row],[Befolkning]]</f>
        <v>7.7426390403489642E-2</v>
      </c>
      <c r="K783" s="3">
        <f>(Table1[[#This Row],[Antal utrikes fodda man]]/Table1[[#This Row],[Antal man I kommunen]])</f>
        <v>7.7253761537488932E-2</v>
      </c>
      <c r="L783" s="3">
        <f>(Table1[[#This Row],[Antal utrikes fodda kvinnor]]/Table1[[#This Row],[Antal kvinnor I kommunen]])</f>
        <v>7.7604166666666669E-2</v>
      </c>
    </row>
    <row r="784" spans="1:12" x14ac:dyDescent="0.2">
      <c r="A784">
        <v>2003</v>
      </c>
      <c r="B784" t="s">
        <v>306</v>
      </c>
      <c r="C784" s="1" t="s">
        <v>203</v>
      </c>
      <c r="D784">
        <v>897</v>
      </c>
      <c r="E784">
        <v>470</v>
      </c>
      <c r="F784">
        <v>427</v>
      </c>
      <c r="G784">
        <v>5216</v>
      </c>
      <c r="H784">
        <v>4965</v>
      </c>
      <c r="I784">
        <v>10181</v>
      </c>
      <c r="J784" s="3">
        <f>Table1[[#This Row],[Totalt antal utrikes fodda]]/Table2[[#This Row],[Befolkning]]</f>
        <v>8.8105294175424814E-2</v>
      </c>
      <c r="K784" s="3">
        <f>(Table1[[#This Row],[Antal utrikes fodda man]]/Table1[[#This Row],[Antal man I kommunen]])</f>
        <v>9.0107361963190177E-2</v>
      </c>
      <c r="L784" s="3">
        <f>(Table1[[#This Row],[Antal utrikes fodda kvinnor]]/Table1[[#This Row],[Antal kvinnor I kommunen]])</f>
        <v>8.6002014098690835E-2</v>
      </c>
    </row>
    <row r="785" spans="1:12" x14ac:dyDescent="0.2">
      <c r="A785">
        <v>2003</v>
      </c>
      <c r="B785" t="s">
        <v>306</v>
      </c>
      <c r="C785" s="1" t="s">
        <v>204</v>
      </c>
      <c r="D785">
        <v>972</v>
      </c>
      <c r="E785">
        <v>490</v>
      </c>
      <c r="F785">
        <v>482</v>
      </c>
      <c r="G785">
        <v>3883</v>
      </c>
      <c r="H785">
        <v>3829</v>
      </c>
      <c r="I785">
        <v>7712</v>
      </c>
      <c r="J785" s="3">
        <f>Table1[[#This Row],[Totalt antal utrikes fodda]]/Table2[[#This Row],[Befolkning]]</f>
        <v>0.12603734439834025</v>
      </c>
      <c r="K785" s="3">
        <f>(Table1[[#This Row],[Antal utrikes fodda man]]/Table1[[#This Row],[Antal man I kommunen]])</f>
        <v>0.12619108936389389</v>
      </c>
      <c r="L785" s="3">
        <f>(Table1[[#This Row],[Antal utrikes fodda kvinnor]]/Table1[[#This Row],[Antal kvinnor I kommunen]])</f>
        <v>0.12588143118307651</v>
      </c>
    </row>
    <row r="786" spans="1:12" x14ac:dyDescent="0.2">
      <c r="A786">
        <v>2003</v>
      </c>
      <c r="B786" t="s">
        <v>306</v>
      </c>
      <c r="C786" s="1" t="s">
        <v>205</v>
      </c>
      <c r="D786">
        <v>472</v>
      </c>
      <c r="E786">
        <v>226</v>
      </c>
      <c r="F786">
        <v>246</v>
      </c>
      <c r="G786">
        <v>2736</v>
      </c>
      <c r="H786">
        <v>2679</v>
      </c>
      <c r="I786">
        <v>5415</v>
      </c>
      <c r="J786" s="3">
        <f>Table1[[#This Row],[Totalt antal utrikes fodda]]/Table2[[#This Row],[Befolkning]]</f>
        <v>8.7165281625115415E-2</v>
      </c>
      <c r="K786" s="3">
        <f>(Table1[[#This Row],[Antal utrikes fodda man]]/Table1[[#This Row],[Antal man I kommunen]])</f>
        <v>8.2602339181286552E-2</v>
      </c>
      <c r="L786" s="3">
        <f>(Table1[[#This Row],[Antal utrikes fodda kvinnor]]/Table1[[#This Row],[Antal kvinnor I kommunen]])</f>
        <v>9.182530795072788E-2</v>
      </c>
    </row>
    <row r="787" spans="1:12" x14ac:dyDescent="0.2">
      <c r="A787">
        <v>2003</v>
      </c>
      <c r="B787" t="s">
        <v>306</v>
      </c>
      <c r="C787" s="1" t="s">
        <v>206</v>
      </c>
      <c r="D787">
        <v>15512</v>
      </c>
      <c r="E787">
        <v>7418</v>
      </c>
      <c r="F787">
        <v>8094</v>
      </c>
      <c r="G787">
        <v>61258</v>
      </c>
      <c r="H787">
        <v>65030</v>
      </c>
      <c r="I787">
        <v>126288</v>
      </c>
      <c r="J787" s="3">
        <f>Table1[[#This Row],[Totalt antal utrikes fodda]]/Table2[[#This Row],[Befolkning]]</f>
        <v>0.1228303560116559</v>
      </c>
      <c r="K787" s="3">
        <f>(Table1[[#This Row],[Antal utrikes fodda man]]/Table1[[#This Row],[Antal man I kommunen]])</f>
        <v>0.1210943876718143</v>
      </c>
      <c r="L787" s="3">
        <f>(Table1[[#This Row],[Antal utrikes fodda kvinnor]]/Table1[[#This Row],[Antal kvinnor I kommunen]])</f>
        <v>0.12446563124711671</v>
      </c>
    </row>
    <row r="788" spans="1:12" x14ac:dyDescent="0.2">
      <c r="A788">
        <v>2003</v>
      </c>
      <c r="B788" t="s">
        <v>306</v>
      </c>
      <c r="C788" s="1" t="s">
        <v>207</v>
      </c>
      <c r="D788">
        <v>1562</v>
      </c>
      <c r="E788">
        <v>718</v>
      </c>
      <c r="F788">
        <v>844</v>
      </c>
      <c r="G788">
        <v>9553</v>
      </c>
      <c r="H788">
        <v>9726</v>
      </c>
      <c r="I788">
        <v>19279</v>
      </c>
      <c r="J788" s="3">
        <f>Table1[[#This Row],[Totalt antal utrikes fodda]]/Table2[[#This Row],[Befolkning]]</f>
        <v>8.1020799834016291E-2</v>
      </c>
      <c r="K788" s="3">
        <f>(Table1[[#This Row],[Antal utrikes fodda man]]/Table1[[#This Row],[Antal man I kommunen]])</f>
        <v>7.5159635716528839E-2</v>
      </c>
      <c r="L788" s="3">
        <f>(Table1[[#This Row],[Antal utrikes fodda kvinnor]]/Table1[[#This Row],[Antal kvinnor I kommunen]])</f>
        <v>8.6777709232983752E-2</v>
      </c>
    </row>
    <row r="789" spans="1:12" x14ac:dyDescent="0.2">
      <c r="A789">
        <v>2003</v>
      </c>
      <c r="B789" t="s">
        <v>306</v>
      </c>
      <c r="C789" s="1" t="s">
        <v>208</v>
      </c>
      <c r="D789">
        <v>545</v>
      </c>
      <c r="E789">
        <v>267</v>
      </c>
      <c r="F789">
        <v>278</v>
      </c>
      <c r="G789">
        <v>5781</v>
      </c>
      <c r="H789">
        <v>5758</v>
      </c>
      <c r="I789">
        <v>11539</v>
      </c>
      <c r="J789" s="3">
        <f>Table1[[#This Row],[Totalt antal utrikes fodda]]/Table2[[#This Row],[Befolkning]]</f>
        <v>4.7231129213970012E-2</v>
      </c>
      <c r="K789" s="3">
        <f>(Table1[[#This Row],[Antal utrikes fodda man]]/Table1[[#This Row],[Antal man I kommunen]])</f>
        <v>4.6185781006746238E-2</v>
      </c>
      <c r="L789" s="3">
        <f>(Table1[[#This Row],[Antal utrikes fodda kvinnor]]/Table1[[#This Row],[Antal kvinnor I kommunen]])</f>
        <v>4.8280653004515457E-2</v>
      </c>
    </row>
    <row r="790" spans="1:12" x14ac:dyDescent="0.2">
      <c r="A790">
        <v>2003</v>
      </c>
      <c r="B790" t="s">
        <v>306</v>
      </c>
      <c r="C790" s="1" t="s">
        <v>209</v>
      </c>
      <c r="D790">
        <v>3190</v>
      </c>
      <c r="E790">
        <v>1572</v>
      </c>
      <c r="F790">
        <v>1618</v>
      </c>
      <c r="G790">
        <v>15073</v>
      </c>
      <c r="H790">
        <v>15459</v>
      </c>
      <c r="I790">
        <v>30532</v>
      </c>
      <c r="J790" s="3">
        <f>Table1[[#This Row],[Totalt antal utrikes fodda]]/Table2[[#This Row],[Befolkning]]</f>
        <v>0.10448054500196516</v>
      </c>
      <c r="K790" s="3">
        <f>(Table1[[#This Row],[Antal utrikes fodda man]]/Table1[[#This Row],[Antal man I kommunen]])</f>
        <v>0.104292443441916</v>
      </c>
      <c r="L790" s="3">
        <f>(Table1[[#This Row],[Antal utrikes fodda kvinnor]]/Table1[[#This Row],[Antal kvinnor I kommunen]])</f>
        <v>0.10466394980270392</v>
      </c>
    </row>
    <row r="791" spans="1:12" x14ac:dyDescent="0.2">
      <c r="A791">
        <v>2003</v>
      </c>
      <c r="B791" t="s">
        <v>306</v>
      </c>
      <c r="C791" s="1" t="s">
        <v>210</v>
      </c>
      <c r="D791">
        <v>801</v>
      </c>
      <c r="E791">
        <v>362</v>
      </c>
      <c r="F791">
        <v>439</v>
      </c>
      <c r="G791">
        <v>5218</v>
      </c>
      <c r="H791">
        <v>5334</v>
      </c>
      <c r="I791">
        <v>10552</v>
      </c>
      <c r="J791" s="3">
        <f>Table1[[#This Row],[Totalt antal utrikes fodda]]/Table2[[#This Row],[Befolkning]]</f>
        <v>7.5909780136467014E-2</v>
      </c>
      <c r="K791" s="3">
        <f>(Table1[[#This Row],[Antal utrikes fodda man]]/Table1[[#This Row],[Antal man I kommunen]])</f>
        <v>6.9375239555385201E-2</v>
      </c>
      <c r="L791" s="3">
        <f>(Table1[[#This Row],[Antal utrikes fodda kvinnor]]/Table1[[#This Row],[Antal kvinnor I kommunen]])</f>
        <v>8.230221222347206E-2</v>
      </c>
    </row>
    <row r="792" spans="1:12" x14ac:dyDescent="0.2">
      <c r="A792">
        <v>2003</v>
      </c>
      <c r="B792" t="s">
        <v>306</v>
      </c>
      <c r="C792" s="1" t="s">
        <v>211</v>
      </c>
      <c r="D792">
        <v>1926</v>
      </c>
      <c r="E792">
        <v>892</v>
      </c>
      <c r="F792">
        <v>1034</v>
      </c>
      <c r="G792">
        <v>11818</v>
      </c>
      <c r="H792">
        <v>11624</v>
      </c>
      <c r="I792">
        <v>23442</v>
      </c>
      <c r="J792" s="3">
        <f>Table1[[#This Row],[Totalt antal utrikes fodda]]/Table2[[#This Row],[Befolkning]]</f>
        <v>8.216022523675455E-2</v>
      </c>
      <c r="K792" s="3">
        <f>(Table1[[#This Row],[Antal utrikes fodda man]]/Table1[[#This Row],[Antal man I kommunen]])</f>
        <v>7.547808427821967E-2</v>
      </c>
      <c r="L792" s="3">
        <f>(Table1[[#This Row],[Antal utrikes fodda kvinnor]]/Table1[[#This Row],[Antal kvinnor I kommunen]])</f>
        <v>8.8953888506538195E-2</v>
      </c>
    </row>
    <row r="793" spans="1:12" x14ac:dyDescent="0.2">
      <c r="A793">
        <v>2003</v>
      </c>
      <c r="B793" t="s">
        <v>307</v>
      </c>
      <c r="C793" s="1" t="s">
        <v>212</v>
      </c>
      <c r="D793">
        <v>642</v>
      </c>
      <c r="E793">
        <v>304</v>
      </c>
      <c r="F793">
        <v>338</v>
      </c>
      <c r="G793">
        <v>2469</v>
      </c>
      <c r="H793">
        <v>2388</v>
      </c>
      <c r="I793">
        <v>4857</v>
      </c>
      <c r="J793" s="3">
        <f>Table1[[#This Row],[Totalt antal utrikes fodda]]/Table2[[#This Row],[Befolkning]]</f>
        <v>0.13218035824583077</v>
      </c>
      <c r="K793" s="3">
        <f>(Table1[[#This Row],[Antal utrikes fodda man]]/Table1[[#This Row],[Antal man I kommunen]])</f>
        <v>0.12312677197245848</v>
      </c>
      <c r="L793" s="3">
        <f>(Table1[[#This Row],[Antal utrikes fodda kvinnor]]/Table1[[#This Row],[Antal kvinnor I kommunen]])</f>
        <v>0.14154103852596314</v>
      </c>
    </row>
    <row r="794" spans="1:12" x14ac:dyDescent="0.2">
      <c r="A794">
        <v>2003</v>
      </c>
      <c r="B794" t="s">
        <v>307</v>
      </c>
      <c r="C794" s="1" t="s">
        <v>213</v>
      </c>
      <c r="D794">
        <v>1825</v>
      </c>
      <c r="E794">
        <v>913</v>
      </c>
      <c r="F794">
        <v>912</v>
      </c>
      <c r="G794">
        <v>5210</v>
      </c>
      <c r="H794">
        <v>4990</v>
      </c>
      <c r="I794">
        <v>10200</v>
      </c>
      <c r="J794" s="3">
        <f>Table1[[#This Row],[Totalt antal utrikes fodda]]/Table2[[#This Row],[Befolkning]]</f>
        <v>0.17892156862745098</v>
      </c>
      <c r="K794" s="3">
        <f>(Table1[[#This Row],[Antal utrikes fodda man]]/Table1[[#This Row],[Antal man I kommunen]])</f>
        <v>0.17523992322456813</v>
      </c>
      <c r="L794" s="3">
        <f>(Table1[[#This Row],[Antal utrikes fodda kvinnor]]/Table1[[#This Row],[Antal kvinnor I kommunen]])</f>
        <v>0.18276553106212426</v>
      </c>
    </row>
    <row r="795" spans="1:12" x14ac:dyDescent="0.2">
      <c r="A795">
        <v>2003</v>
      </c>
      <c r="B795" t="s">
        <v>307</v>
      </c>
      <c r="C795" s="1" t="s">
        <v>214</v>
      </c>
      <c r="D795">
        <v>874</v>
      </c>
      <c r="E795">
        <v>414</v>
      </c>
      <c r="F795">
        <v>460</v>
      </c>
      <c r="G795">
        <v>4150</v>
      </c>
      <c r="H795">
        <v>4085</v>
      </c>
      <c r="I795">
        <v>8235</v>
      </c>
      <c r="J795" s="3">
        <f>Table1[[#This Row],[Totalt antal utrikes fodda]]/Table2[[#This Row],[Befolkning]]</f>
        <v>0.10613236187006679</v>
      </c>
      <c r="K795" s="3">
        <f>(Table1[[#This Row],[Antal utrikes fodda man]]/Table1[[#This Row],[Antal man I kommunen]])</f>
        <v>9.9759036144578317E-2</v>
      </c>
      <c r="L795" s="3">
        <f>(Table1[[#This Row],[Antal utrikes fodda kvinnor]]/Table1[[#This Row],[Antal kvinnor I kommunen]])</f>
        <v>0.11260709914320685</v>
      </c>
    </row>
    <row r="796" spans="1:12" x14ac:dyDescent="0.2">
      <c r="A796">
        <v>2003</v>
      </c>
      <c r="B796" t="s">
        <v>307</v>
      </c>
      <c r="C796" s="1" t="s">
        <v>215</v>
      </c>
      <c r="D796">
        <v>2514</v>
      </c>
      <c r="E796">
        <v>1237</v>
      </c>
      <c r="F796">
        <v>1277</v>
      </c>
      <c r="G796">
        <v>7504</v>
      </c>
      <c r="H796">
        <v>7535</v>
      </c>
      <c r="I796">
        <v>15039</v>
      </c>
      <c r="J796" s="3">
        <f>Table1[[#This Row],[Totalt antal utrikes fodda]]/Table2[[#This Row],[Befolkning]]</f>
        <v>0.16716537003790147</v>
      </c>
      <c r="K796" s="3">
        <f>(Table1[[#This Row],[Antal utrikes fodda man]]/Table1[[#This Row],[Antal man I kommunen]])</f>
        <v>0.1648454157782516</v>
      </c>
      <c r="L796" s="3">
        <f>(Table1[[#This Row],[Antal utrikes fodda kvinnor]]/Table1[[#This Row],[Antal kvinnor I kommunen]])</f>
        <v>0.1694757796947578</v>
      </c>
    </row>
    <row r="797" spans="1:12" x14ac:dyDescent="0.2">
      <c r="A797">
        <v>2003</v>
      </c>
      <c r="B797" t="s">
        <v>307</v>
      </c>
      <c r="C797" s="1" t="s">
        <v>216</v>
      </c>
      <c r="D797">
        <v>529</v>
      </c>
      <c r="E797">
        <v>242</v>
      </c>
      <c r="F797">
        <v>287</v>
      </c>
      <c r="G797">
        <v>2990</v>
      </c>
      <c r="H797">
        <v>2940</v>
      </c>
      <c r="I797">
        <v>5930</v>
      </c>
      <c r="J797" s="3">
        <f>Table1[[#This Row],[Totalt antal utrikes fodda]]/Table2[[#This Row],[Befolkning]]</f>
        <v>8.9207419898819557E-2</v>
      </c>
      <c r="K797" s="3">
        <f>(Table1[[#This Row],[Antal utrikes fodda man]]/Table1[[#This Row],[Antal man I kommunen]])</f>
        <v>8.0936454849498324E-2</v>
      </c>
      <c r="L797" s="3">
        <f>(Table1[[#This Row],[Antal utrikes fodda kvinnor]]/Table1[[#This Row],[Antal kvinnor I kommunen]])</f>
        <v>9.7619047619047619E-2</v>
      </c>
    </row>
    <row r="798" spans="1:12" x14ac:dyDescent="0.2">
      <c r="A798">
        <v>2003</v>
      </c>
      <c r="B798" t="s">
        <v>307</v>
      </c>
      <c r="C798" s="1" t="s">
        <v>217</v>
      </c>
      <c r="D798">
        <v>20097</v>
      </c>
      <c r="E798">
        <v>9543</v>
      </c>
      <c r="F798">
        <v>10554</v>
      </c>
      <c r="G798">
        <v>64179</v>
      </c>
      <c r="H798">
        <v>65808</v>
      </c>
      <c r="I798">
        <v>129987</v>
      </c>
      <c r="J798" s="3">
        <f>Table1[[#This Row],[Totalt antal utrikes fodda]]/Table2[[#This Row],[Befolkning]]</f>
        <v>0.15460776846915461</v>
      </c>
      <c r="K798" s="3">
        <f>(Table1[[#This Row],[Antal utrikes fodda man]]/Table1[[#This Row],[Antal man I kommunen]])</f>
        <v>0.14869349787313607</v>
      </c>
      <c r="L798" s="3">
        <f>(Table1[[#This Row],[Antal utrikes fodda kvinnor]]/Table1[[#This Row],[Antal kvinnor I kommunen]])</f>
        <v>0.16037563822027717</v>
      </c>
    </row>
    <row r="799" spans="1:12" x14ac:dyDescent="0.2">
      <c r="A799">
        <v>2003</v>
      </c>
      <c r="B799" t="s">
        <v>307</v>
      </c>
      <c r="C799" s="1" t="s">
        <v>218</v>
      </c>
      <c r="D799">
        <v>1713</v>
      </c>
      <c r="E799">
        <v>811</v>
      </c>
      <c r="F799">
        <v>902</v>
      </c>
      <c r="G799">
        <v>10773</v>
      </c>
      <c r="H799">
        <v>10969</v>
      </c>
      <c r="I799">
        <v>21742</v>
      </c>
      <c r="J799" s="3">
        <f>Table1[[#This Row],[Totalt antal utrikes fodda]]/Table2[[#This Row],[Befolkning]]</f>
        <v>7.878760003679515E-2</v>
      </c>
      <c r="K799" s="3">
        <f>(Table1[[#This Row],[Antal utrikes fodda man]]/Table1[[#This Row],[Antal man I kommunen]])</f>
        <v>7.5280794579040189E-2</v>
      </c>
      <c r="L799" s="3">
        <f>(Table1[[#This Row],[Antal utrikes fodda kvinnor]]/Table1[[#This Row],[Antal kvinnor I kommunen]])</f>
        <v>8.223174400583462E-2</v>
      </c>
    </row>
    <row r="800" spans="1:12" x14ac:dyDescent="0.2">
      <c r="A800">
        <v>2003</v>
      </c>
      <c r="B800" t="s">
        <v>307</v>
      </c>
      <c r="C800" s="1" t="s">
        <v>219</v>
      </c>
      <c r="D800">
        <v>2023</v>
      </c>
      <c r="E800">
        <v>974</v>
      </c>
      <c r="F800">
        <v>1049</v>
      </c>
      <c r="G800">
        <v>6171</v>
      </c>
      <c r="H800">
        <v>6163</v>
      </c>
      <c r="I800">
        <v>12334</v>
      </c>
      <c r="J800" s="3">
        <f>Table1[[#This Row],[Totalt antal utrikes fodda]]/Table2[[#This Row],[Befolkning]]</f>
        <v>0.16401816118047674</v>
      </c>
      <c r="K800" s="3">
        <f>(Table1[[#This Row],[Antal utrikes fodda man]]/Table1[[#This Row],[Antal man I kommunen]])</f>
        <v>0.15783503484038244</v>
      </c>
      <c r="L800" s="3">
        <f>(Table1[[#This Row],[Antal utrikes fodda kvinnor]]/Table1[[#This Row],[Antal kvinnor I kommunen]])</f>
        <v>0.17020931364595165</v>
      </c>
    </row>
    <row r="801" spans="1:12" x14ac:dyDescent="0.2">
      <c r="A801">
        <v>2003</v>
      </c>
      <c r="B801" t="s">
        <v>307</v>
      </c>
      <c r="C801" s="1" t="s">
        <v>220</v>
      </c>
      <c r="D801">
        <v>3463</v>
      </c>
      <c r="E801">
        <v>1696</v>
      </c>
      <c r="F801">
        <v>1767</v>
      </c>
      <c r="G801">
        <v>12331</v>
      </c>
      <c r="H801">
        <v>12254</v>
      </c>
      <c r="I801">
        <v>24585</v>
      </c>
      <c r="J801" s="3">
        <f>Table1[[#This Row],[Totalt antal utrikes fodda]]/Table2[[#This Row],[Befolkning]]</f>
        <v>0.14085824689851537</v>
      </c>
      <c r="K801" s="3">
        <f>(Table1[[#This Row],[Antal utrikes fodda man]]/Table1[[#This Row],[Antal man I kommunen]])</f>
        <v>0.13753953450652825</v>
      </c>
      <c r="L801" s="3">
        <f>(Table1[[#This Row],[Antal utrikes fodda kvinnor]]/Table1[[#This Row],[Antal kvinnor I kommunen]])</f>
        <v>0.14419781295903378</v>
      </c>
    </row>
    <row r="802" spans="1:12" x14ac:dyDescent="0.2">
      <c r="A802">
        <v>2003</v>
      </c>
      <c r="B802" t="s">
        <v>307</v>
      </c>
      <c r="C802" s="1" t="s">
        <v>221</v>
      </c>
      <c r="D802">
        <v>1030</v>
      </c>
      <c r="E802">
        <v>470</v>
      </c>
      <c r="F802">
        <v>560</v>
      </c>
      <c r="G802">
        <v>6736</v>
      </c>
      <c r="H802">
        <v>6778</v>
      </c>
      <c r="I802">
        <v>13514</v>
      </c>
      <c r="J802" s="3">
        <f>Table1[[#This Row],[Totalt antal utrikes fodda]]/Table2[[#This Row],[Befolkning]]</f>
        <v>7.6217256178777559E-2</v>
      </c>
      <c r="K802" s="3">
        <f>(Table1[[#This Row],[Antal utrikes fodda man]]/Table1[[#This Row],[Antal man I kommunen]])</f>
        <v>6.9774346793349165E-2</v>
      </c>
      <c r="L802" s="3">
        <f>(Table1[[#This Row],[Antal utrikes fodda kvinnor]]/Table1[[#This Row],[Antal kvinnor I kommunen]])</f>
        <v>8.2620241959280027E-2</v>
      </c>
    </row>
    <row r="803" spans="1:12" x14ac:dyDescent="0.2">
      <c r="A803">
        <v>2003</v>
      </c>
      <c r="B803" t="s">
        <v>308</v>
      </c>
      <c r="C803" s="1" t="s">
        <v>222</v>
      </c>
      <c r="D803">
        <v>267</v>
      </c>
      <c r="E803">
        <v>109</v>
      </c>
      <c r="F803">
        <v>158</v>
      </c>
      <c r="G803">
        <v>3631</v>
      </c>
      <c r="H803">
        <v>3533</v>
      </c>
      <c r="I803">
        <v>7164</v>
      </c>
      <c r="J803" s="3">
        <f>Table1[[#This Row],[Totalt antal utrikes fodda]]/Table2[[#This Row],[Befolkning]]</f>
        <v>3.7269681742043551E-2</v>
      </c>
      <c r="K803" s="3">
        <f>(Table1[[#This Row],[Antal utrikes fodda man]]/Table1[[#This Row],[Antal man I kommunen]])</f>
        <v>3.0019278435692645E-2</v>
      </c>
      <c r="L803" s="3">
        <f>(Table1[[#This Row],[Antal utrikes fodda kvinnor]]/Table1[[#This Row],[Antal kvinnor I kommunen]])</f>
        <v>4.4721200113218229E-2</v>
      </c>
    </row>
    <row r="804" spans="1:12" x14ac:dyDescent="0.2">
      <c r="A804">
        <v>2003</v>
      </c>
      <c r="B804" t="s">
        <v>308</v>
      </c>
      <c r="C804" s="1" t="s">
        <v>223</v>
      </c>
      <c r="D804">
        <v>558</v>
      </c>
      <c r="E804">
        <v>211</v>
      </c>
      <c r="F804">
        <v>347</v>
      </c>
      <c r="G804">
        <v>5366</v>
      </c>
      <c r="H804">
        <v>5172</v>
      </c>
      <c r="I804">
        <v>10538</v>
      </c>
      <c r="J804" s="3">
        <f>Table1[[#This Row],[Totalt antal utrikes fodda]]/Table2[[#This Row],[Befolkning]]</f>
        <v>5.2951224141203262E-2</v>
      </c>
      <c r="K804" s="3">
        <f>(Table1[[#This Row],[Antal utrikes fodda man]]/Table1[[#This Row],[Antal man I kommunen]])</f>
        <v>3.9321654863958257E-2</v>
      </c>
      <c r="L804" s="3">
        <f>(Table1[[#This Row],[Antal utrikes fodda kvinnor]]/Table1[[#This Row],[Antal kvinnor I kommunen]])</f>
        <v>6.7092034029389014E-2</v>
      </c>
    </row>
    <row r="805" spans="1:12" x14ac:dyDescent="0.2">
      <c r="A805">
        <v>2003</v>
      </c>
      <c r="B805" t="s">
        <v>308</v>
      </c>
      <c r="C805" s="1" t="s">
        <v>224</v>
      </c>
      <c r="D805">
        <v>519</v>
      </c>
      <c r="E805">
        <v>275</v>
      </c>
      <c r="F805">
        <v>244</v>
      </c>
      <c r="G805">
        <v>5103</v>
      </c>
      <c r="H805">
        <v>4956</v>
      </c>
      <c r="I805">
        <v>10059</v>
      </c>
      <c r="J805" s="3">
        <f>Table1[[#This Row],[Totalt antal utrikes fodda]]/Table2[[#This Row],[Befolkning]]</f>
        <v>5.1595586042350136E-2</v>
      </c>
      <c r="K805" s="3">
        <f>(Table1[[#This Row],[Antal utrikes fodda man]]/Table1[[#This Row],[Antal man I kommunen]])</f>
        <v>5.388986870468352E-2</v>
      </c>
      <c r="L805" s="3">
        <f>(Table1[[#This Row],[Antal utrikes fodda kvinnor]]/Table1[[#This Row],[Antal kvinnor I kommunen]])</f>
        <v>4.9233252623083132E-2</v>
      </c>
    </row>
    <row r="806" spans="1:12" x14ac:dyDescent="0.2">
      <c r="A806">
        <v>2003</v>
      </c>
      <c r="B806" t="s">
        <v>308</v>
      </c>
      <c r="C806" s="1" t="s">
        <v>225</v>
      </c>
      <c r="D806">
        <v>694</v>
      </c>
      <c r="E806">
        <v>332</v>
      </c>
      <c r="F806">
        <v>362</v>
      </c>
      <c r="G806">
        <v>7626</v>
      </c>
      <c r="H806">
        <v>7793</v>
      </c>
      <c r="I806">
        <v>15419</v>
      </c>
      <c r="J806" s="3">
        <f>Table1[[#This Row],[Totalt antal utrikes fodda]]/Table2[[#This Row],[Befolkning]]</f>
        <v>4.5009403982100009E-2</v>
      </c>
      <c r="K806" s="3">
        <f>(Table1[[#This Row],[Antal utrikes fodda man]]/Table1[[#This Row],[Antal man I kommunen]])</f>
        <v>4.3535274062418042E-2</v>
      </c>
      <c r="L806" s="3">
        <f>(Table1[[#This Row],[Antal utrikes fodda kvinnor]]/Table1[[#This Row],[Antal kvinnor I kommunen]])</f>
        <v>4.6451944052354678E-2</v>
      </c>
    </row>
    <row r="807" spans="1:12" x14ac:dyDescent="0.2">
      <c r="A807">
        <v>2003</v>
      </c>
      <c r="B807" t="s">
        <v>308</v>
      </c>
      <c r="C807" s="1" t="s">
        <v>226</v>
      </c>
      <c r="D807">
        <v>401</v>
      </c>
      <c r="E807">
        <v>182</v>
      </c>
      <c r="F807">
        <v>219</v>
      </c>
      <c r="G807">
        <v>5353</v>
      </c>
      <c r="H807">
        <v>5474</v>
      </c>
      <c r="I807">
        <v>10827</v>
      </c>
      <c r="J807" s="3">
        <f>Table1[[#This Row],[Totalt antal utrikes fodda]]/Table2[[#This Row],[Befolkning]]</f>
        <v>3.7037037037037035E-2</v>
      </c>
      <c r="K807" s="3">
        <f>(Table1[[#This Row],[Antal utrikes fodda man]]/Table1[[#This Row],[Antal man I kommunen]])</f>
        <v>3.3999626377732114E-2</v>
      </c>
      <c r="L807" s="3">
        <f>(Table1[[#This Row],[Antal utrikes fodda kvinnor]]/Table1[[#This Row],[Antal kvinnor I kommunen]])</f>
        <v>4.0007307270734378E-2</v>
      </c>
    </row>
    <row r="808" spans="1:12" x14ac:dyDescent="0.2">
      <c r="A808">
        <v>2003</v>
      </c>
      <c r="B808" t="s">
        <v>308</v>
      </c>
      <c r="C808" s="1" t="s">
        <v>227</v>
      </c>
      <c r="D808">
        <v>313</v>
      </c>
      <c r="E808">
        <v>132</v>
      </c>
      <c r="F808">
        <v>181</v>
      </c>
      <c r="G808">
        <v>3496</v>
      </c>
      <c r="H808">
        <v>3557</v>
      </c>
      <c r="I808">
        <v>7053</v>
      </c>
      <c r="J808" s="3">
        <f>Table1[[#This Row],[Totalt antal utrikes fodda]]/Table2[[#This Row],[Befolkning]]</f>
        <v>4.4378278746632638E-2</v>
      </c>
      <c r="K808" s="3">
        <f>(Table1[[#This Row],[Antal utrikes fodda man]]/Table1[[#This Row],[Antal man I kommunen]])</f>
        <v>3.7757437070938218E-2</v>
      </c>
      <c r="L808" s="3">
        <f>(Table1[[#This Row],[Antal utrikes fodda kvinnor]]/Table1[[#This Row],[Antal kvinnor I kommunen]])</f>
        <v>5.0885577734045541E-2</v>
      </c>
    </row>
    <row r="809" spans="1:12" x14ac:dyDescent="0.2">
      <c r="A809">
        <v>2003</v>
      </c>
      <c r="B809" t="s">
        <v>308</v>
      </c>
      <c r="C809" s="1" t="s">
        <v>228</v>
      </c>
      <c r="D809">
        <v>243</v>
      </c>
      <c r="E809">
        <v>96</v>
      </c>
      <c r="F809">
        <v>147</v>
      </c>
      <c r="G809">
        <v>3845</v>
      </c>
      <c r="H809">
        <v>3725</v>
      </c>
      <c r="I809">
        <v>7570</v>
      </c>
      <c r="J809" s="3">
        <f>Table1[[#This Row],[Totalt antal utrikes fodda]]/Table2[[#This Row],[Befolkning]]</f>
        <v>3.2100396301188903E-2</v>
      </c>
      <c r="K809" s="3">
        <f>(Table1[[#This Row],[Antal utrikes fodda man]]/Table1[[#This Row],[Antal man I kommunen]])</f>
        <v>2.4967490247074123E-2</v>
      </c>
      <c r="L809" s="3">
        <f>(Table1[[#This Row],[Antal utrikes fodda kvinnor]]/Table1[[#This Row],[Antal kvinnor I kommunen]])</f>
        <v>3.9463087248322148E-2</v>
      </c>
    </row>
    <row r="810" spans="1:12" x14ac:dyDescent="0.2">
      <c r="A810">
        <v>2003</v>
      </c>
      <c r="B810" t="s">
        <v>308</v>
      </c>
      <c r="C810" s="1" t="s">
        <v>229</v>
      </c>
      <c r="D810">
        <v>818</v>
      </c>
      <c r="E810">
        <v>396</v>
      </c>
      <c r="F810">
        <v>422</v>
      </c>
      <c r="G810">
        <v>5569</v>
      </c>
      <c r="H810">
        <v>5443</v>
      </c>
      <c r="I810">
        <v>11012</v>
      </c>
      <c r="J810" s="3">
        <f>Table1[[#This Row],[Totalt antal utrikes fodda]]/Table2[[#This Row],[Befolkning]]</f>
        <v>7.4282600799128226E-2</v>
      </c>
      <c r="K810" s="3">
        <f>(Table1[[#This Row],[Antal utrikes fodda man]]/Table1[[#This Row],[Antal man I kommunen]])</f>
        <v>7.1107918836415873E-2</v>
      </c>
      <c r="L810" s="3">
        <f>(Table1[[#This Row],[Antal utrikes fodda kvinnor]]/Table1[[#This Row],[Antal kvinnor I kommunen]])</f>
        <v>7.7530773470512584E-2</v>
      </c>
    </row>
    <row r="811" spans="1:12" x14ac:dyDescent="0.2">
      <c r="A811">
        <v>2003</v>
      </c>
      <c r="B811" t="s">
        <v>308</v>
      </c>
      <c r="C811" s="1" t="s">
        <v>230</v>
      </c>
      <c r="D811">
        <v>824</v>
      </c>
      <c r="E811">
        <v>375</v>
      </c>
      <c r="F811">
        <v>449</v>
      </c>
      <c r="G811">
        <v>10001</v>
      </c>
      <c r="H811">
        <v>10092</v>
      </c>
      <c r="I811">
        <v>20093</v>
      </c>
      <c r="J811" s="3">
        <f>Table1[[#This Row],[Totalt antal utrikes fodda]]/Table2[[#This Row],[Befolkning]]</f>
        <v>4.1009306723734637E-2</v>
      </c>
      <c r="K811" s="3">
        <f>(Table1[[#This Row],[Antal utrikes fodda man]]/Table1[[#This Row],[Antal man I kommunen]])</f>
        <v>3.74962503749625E-2</v>
      </c>
      <c r="L811" s="3">
        <f>(Table1[[#This Row],[Antal utrikes fodda kvinnor]]/Table1[[#This Row],[Antal kvinnor I kommunen]])</f>
        <v>4.4490685691636937E-2</v>
      </c>
    </row>
    <row r="812" spans="1:12" x14ac:dyDescent="0.2">
      <c r="A812">
        <v>2003</v>
      </c>
      <c r="B812" t="s">
        <v>308</v>
      </c>
      <c r="C812" s="1" t="s">
        <v>231</v>
      </c>
      <c r="D812">
        <v>3459</v>
      </c>
      <c r="E812">
        <v>1628</v>
      </c>
      <c r="F812">
        <v>1831</v>
      </c>
      <c r="G812">
        <v>27018</v>
      </c>
      <c r="H812">
        <v>27992</v>
      </c>
      <c r="I812">
        <v>55010</v>
      </c>
      <c r="J812" s="3">
        <f>Table1[[#This Row],[Totalt antal utrikes fodda]]/Table2[[#This Row],[Befolkning]]</f>
        <v>6.2879476458825662E-2</v>
      </c>
      <c r="K812" s="3">
        <f>(Table1[[#This Row],[Antal utrikes fodda man]]/Table1[[#This Row],[Antal man I kommunen]])</f>
        <v>6.0256125545932342E-2</v>
      </c>
      <c r="L812" s="3">
        <f>(Table1[[#This Row],[Antal utrikes fodda kvinnor]]/Table1[[#This Row],[Antal kvinnor I kommunen]])</f>
        <v>6.5411546156044581E-2</v>
      </c>
    </row>
    <row r="813" spans="1:12" x14ac:dyDescent="0.2">
      <c r="A813">
        <v>2003</v>
      </c>
      <c r="B813" t="s">
        <v>308</v>
      </c>
      <c r="C813" s="1" t="s">
        <v>232</v>
      </c>
      <c r="D813">
        <v>4283</v>
      </c>
      <c r="E813">
        <v>2154</v>
      </c>
      <c r="F813">
        <v>2129</v>
      </c>
      <c r="G813">
        <v>23514</v>
      </c>
      <c r="H813">
        <v>23405</v>
      </c>
      <c r="I813">
        <v>46919</v>
      </c>
      <c r="J813" s="3">
        <f>Table1[[#This Row],[Totalt antal utrikes fodda]]/Table2[[#This Row],[Befolkning]]</f>
        <v>9.1284980498305593E-2</v>
      </c>
      <c r="K813" s="3">
        <f>(Table1[[#This Row],[Antal utrikes fodda man]]/Table1[[#This Row],[Antal man I kommunen]])</f>
        <v>9.1605001275835679E-2</v>
      </c>
      <c r="L813" s="3">
        <f>(Table1[[#This Row],[Antal utrikes fodda kvinnor]]/Table1[[#This Row],[Antal kvinnor I kommunen]])</f>
        <v>9.0963469344157236E-2</v>
      </c>
    </row>
    <row r="814" spans="1:12" x14ac:dyDescent="0.2">
      <c r="A814">
        <v>2003</v>
      </c>
      <c r="B814" t="s">
        <v>308</v>
      </c>
      <c r="C814" s="1" t="s">
        <v>233</v>
      </c>
      <c r="D814">
        <v>469</v>
      </c>
      <c r="E814">
        <v>200</v>
      </c>
      <c r="F814">
        <v>269</v>
      </c>
      <c r="G814">
        <v>5592</v>
      </c>
      <c r="H814">
        <v>5449</v>
      </c>
      <c r="I814">
        <v>11041</v>
      </c>
      <c r="J814" s="3">
        <f>Table1[[#This Row],[Totalt antal utrikes fodda]]/Table2[[#This Row],[Befolkning]]</f>
        <v>4.2478036409745491E-2</v>
      </c>
      <c r="K814" s="3">
        <f>(Table1[[#This Row],[Antal utrikes fodda man]]/Table1[[#This Row],[Antal man I kommunen]])</f>
        <v>3.5765379113018601E-2</v>
      </c>
      <c r="L814" s="3">
        <f>(Table1[[#This Row],[Antal utrikes fodda kvinnor]]/Table1[[#This Row],[Antal kvinnor I kommunen]])</f>
        <v>4.9366856303908975E-2</v>
      </c>
    </row>
    <row r="815" spans="1:12" x14ac:dyDescent="0.2">
      <c r="A815">
        <v>2003</v>
      </c>
      <c r="B815" t="s">
        <v>308</v>
      </c>
      <c r="C815" s="1" t="s">
        <v>234</v>
      </c>
      <c r="D815">
        <v>1158</v>
      </c>
      <c r="E815">
        <v>538</v>
      </c>
      <c r="F815">
        <v>620</v>
      </c>
      <c r="G815">
        <v>7734</v>
      </c>
      <c r="H815">
        <v>7821</v>
      </c>
      <c r="I815">
        <v>15555</v>
      </c>
      <c r="J815" s="3">
        <f>Table1[[#This Row],[Totalt antal utrikes fodda]]/Table2[[#This Row],[Befolkning]]</f>
        <v>7.4445515911282539E-2</v>
      </c>
      <c r="K815" s="3">
        <f>(Table1[[#This Row],[Antal utrikes fodda man]]/Table1[[#This Row],[Antal man I kommunen]])</f>
        <v>6.9562968709593997E-2</v>
      </c>
      <c r="L815" s="3">
        <f>(Table1[[#This Row],[Antal utrikes fodda kvinnor]]/Table1[[#This Row],[Antal kvinnor I kommunen]])</f>
        <v>7.9273750159826115E-2</v>
      </c>
    </row>
    <row r="816" spans="1:12" x14ac:dyDescent="0.2">
      <c r="A816">
        <v>2003</v>
      </c>
      <c r="B816" t="s">
        <v>308</v>
      </c>
      <c r="C816" s="1" t="s">
        <v>235</v>
      </c>
      <c r="D816">
        <v>1965</v>
      </c>
      <c r="E816">
        <v>929</v>
      </c>
      <c r="F816">
        <v>1036</v>
      </c>
      <c r="G816">
        <v>11175</v>
      </c>
      <c r="H816">
        <v>11074</v>
      </c>
      <c r="I816">
        <v>22249</v>
      </c>
      <c r="J816" s="3">
        <f>Table1[[#This Row],[Totalt antal utrikes fodda]]/Table2[[#This Row],[Befolkning]]</f>
        <v>8.8318576115780478E-2</v>
      </c>
      <c r="K816" s="3">
        <f>(Table1[[#This Row],[Antal utrikes fodda man]]/Table1[[#This Row],[Antal man I kommunen]])</f>
        <v>8.3131991051454135E-2</v>
      </c>
      <c r="L816" s="3">
        <f>(Table1[[#This Row],[Antal utrikes fodda kvinnor]]/Table1[[#This Row],[Antal kvinnor I kommunen]])</f>
        <v>9.3552465233881166E-2</v>
      </c>
    </row>
    <row r="817" spans="1:12" x14ac:dyDescent="0.2">
      <c r="A817">
        <v>2003</v>
      </c>
      <c r="B817" t="s">
        <v>308</v>
      </c>
      <c r="C817" s="1" t="s">
        <v>236</v>
      </c>
      <c r="D817">
        <v>2177</v>
      </c>
      <c r="E817">
        <v>1003</v>
      </c>
      <c r="F817">
        <v>1174</v>
      </c>
      <c r="G817">
        <v>12934</v>
      </c>
      <c r="H817">
        <v>13077</v>
      </c>
      <c r="I817">
        <v>26011</v>
      </c>
      <c r="J817" s="3">
        <f>Table1[[#This Row],[Totalt antal utrikes fodda]]/Table2[[#This Row],[Befolkning]]</f>
        <v>8.3695359655530349E-2</v>
      </c>
      <c r="K817" s="3">
        <f>(Table1[[#This Row],[Antal utrikes fodda man]]/Table1[[#This Row],[Antal man I kommunen]])</f>
        <v>7.7547549095407453E-2</v>
      </c>
      <c r="L817" s="3">
        <f>(Table1[[#This Row],[Antal utrikes fodda kvinnor]]/Table1[[#This Row],[Antal kvinnor I kommunen]])</f>
        <v>8.9775942494455918E-2</v>
      </c>
    </row>
    <row r="818" spans="1:12" x14ac:dyDescent="0.2">
      <c r="A818">
        <v>2003</v>
      </c>
      <c r="B818" t="s">
        <v>309</v>
      </c>
      <c r="C818" s="1" t="s">
        <v>237</v>
      </c>
      <c r="D818">
        <v>205</v>
      </c>
      <c r="E818">
        <v>95</v>
      </c>
      <c r="F818">
        <v>110</v>
      </c>
      <c r="G818">
        <v>3037</v>
      </c>
      <c r="H818">
        <v>2954</v>
      </c>
      <c r="I818">
        <v>5991</v>
      </c>
      <c r="J818" s="3">
        <f>Table1[[#This Row],[Totalt antal utrikes fodda]]/Table2[[#This Row],[Befolkning]]</f>
        <v>3.4217993657152397E-2</v>
      </c>
      <c r="K818" s="3">
        <f>(Table1[[#This Row],[Antal utrikes fodda man]]/Table1[[#This Row],[Antal man I kommunen]])</f>
        <v>3.1280869278893647E-2</v>
      </c>
      <c r="L818" s="3">
        <f>(Table1[[#This Row],[Antal utrikes fodda kvinnor]]/Table1[[#This Row],[Antal kvinnor I kommunen]])</f>
        <v>3.7237643872714964E-2</v>
      </c>
    </row>
    <row r="819" spans="1:12" x14ac:dyDescent="0.2">
      <c r="A819">
        <v>2003</v>
      </c>
      <c r="B819" t="s">
        <v>309</v>
      </c>
      <c r="C819" s="1" t="s">
        <v>238</v>
      </c>
      <c r="D819">
        <v>1019</v>
      </c>
      <c r="E819">
        <v>510</v>
      </c>
      <c r="F819">
        <v>509</v>
      </c>
      <c r="G819">
        <v>5220</v>
      </c>
      <c r="H819">
        <v>5118</v>
      </c>
      <c r="I819">
        <v>10338</v>
      </c>
      <c r="J819" s="3">
        <f>Table1[[#This Row],[Totalt antal utrikes fodda]]/Table2[[#This Row],[Befolkning]]</f>
        <v>9.856838846972335E-2</v>
      </c>
      <c r="K819" s="3">
        <f>(Table1[[#This Row],[Antal utrikes fodda man]]/Table1[[#This Row],[Antal man I kommunen]])</f>
        <v>9.7701149425287362E-2</v>
      </c>
      <c r="L819" s="3">
        <f>(Table1[[#This Row],[Antal utrikes fodda kvinnor]]/Table1[[#This Row],[Antal kvinnor I kommunen]])</f>
        <v>9.9452911293474014E-2</v>
      </c>
    </row>
    <row r="820" spans="1:12" x14ac:dyDescent="0.2">
      <c r="A820">
        <v>2003</v>
      </c>
      <c r="B820" t="s">
        <v>309</v>
      </c>
      <c r="C820" s="1" t="s">
        <v>239</v>
      </c>
      <c r="D820">
        <v>281</v>
      </c>
      <c r="E820">
        <v>130</v>
      </c>
      <c r="F820">
        <v>151</v>
      </c>
      <c r="G820">
        <v>6067</v>
      </c>
      <c r="H820">
        <v>5984</v>
      </c>
      <c r="I820">
        <v>12051</v>
      </c>
      <c r="J820" s="3">
        <f>Table1[[#This Row],[Totalt antal utrikes fodda]]/Table2[[#This Row],[Befolkning]]</f>
        <v>2.3317567006887394E-2</v>
      </c>
      <c r="K820" s="3">
        <f>(Table1[[#This Row],[Antal utrikes fodda man]]/Table1[[#This Row],[Antal man I kommunen]])</f>
        <v>2.1427394099225318E-2</v>
      </c>
      <c r="L820" s="3">
        <f>(Table1[[#This Row],[Antal utrikes fodda kvinnor]]/Table1[[#This Row],[Antal kvinnor I kommunen]])</f>
        <v>2.5233957219251337E-2</v>
      </c>
    </row>
    <row r="821" spans="1:12" x14ac:dyDescent="0.2">
      <c r="A821">
        <v>2003</v>
      </c>
      <c r="B821" t="s">
        <v>309</v>
      </c>
      <c r="C821" s="1" t="s">
        <v>240</v>
      </c>
      <c r="D821">
        <v>343</v>
      </c>
      <c r="E821">
        <v>145</v>
      </c>
      <c r="F821">
        <v>198</v>
      </c>
      <c r="G821">
        <v>5084</v>
      </c>
      <c r="H821">
        <v>4887</v>
      </c>
      <c r="I821">
        <v>9971</v>
      </c>
      <c r="J821" s="3">
        <f>Table1[[#This Row],[Totalt antal utrikes fodda]]/Table2[[#This Row],[Befolkning]]</f>
        <v>3.4399759301975731E-2</v>
      </c>
      <c r="K821" s="3">
        <f>(Table1[[#This Row],[Antal utrikes fodda man]]/Table1[[#This Row],[Antal man I kommunen]])</f>
        <v>2.852084972462628E-2</v>
      </c>
      <c r="L821" s="3">
        <f>(Table1[[#This Row],[Antal utrikes fodda kvinnor]]/Table1[[#This Row],[Antal kvinnor I kommunen]])</f>
        <v>4.0515653775322284E-2</v>
      </c>
    </row>
    <row r="822" spans="1:12" x14ac:dyDescent="0.2">
      <c r="A822">
        <v>2003</v>
      </c>
      <c r="B822" t="s">
        <v>309</v>
      </c>
      <c r="C822" s="1" t="s">
        <v>241</v>
      </c>
      <c r="D822">
        <v>866</v>
      </c>
      <c r="E822">
        <v>438</v>
      </c>
      <c r="F822">
        <v>428</v>
      </c>
      <c r="G822">
        <v>9935</v>
      </c>
      <c r="H822">
        <v>9836</v>
      </c>
      <c r="I822">
        <v>19771</v>
      </c>
      <c r="J822" s="3">
        <f>Table1[[#This Row],[Totalt antal utrikes fodda]]/Table2[[#This Row],[Befolkning]]</f>
        <v>4.3801527489757727E-2</v>
      </c>
      <c r="K822" s="3">
        <f>(Table1[[#This Row],[Antal utrikes fodda man]]/Table1[[#This Row],[Antal man I kommunen]])</f>
        <v>4.4086562657272267E-2</v>
      </c>
      <c r="L822" s="3">
        <f>(Table1[[#This Row],[Antal utrikes fodda kvinnor]]/Table1[[#This Row],[Antal kvinnor I kommunen]])</f>
        <v>4.3513623424156163E-2</v>
      </c>
    </row>
    <row r="823" spans="1:12" x14ac:dyDescent="0.2">
      <c r="A823">
        <v>2003</v>
      </c>
      <c r="B823" t="s">
        <v>309</v>
      </c>
      <c r="C823" s="1" t="s">
        <v>242</v>
      </c>
      <c r="D823">
        <v>7867</v>
      </c>
      <c r="E823">
        <v>3855</v>
      </c>
      <c r="F823">
        <v>4012</v>
      </c>
      <c r="G823">
        <v>45190</v>
      </c>
      <c r="H823">
        <v>46511</v>
      </c>
      <c r="I823">
        <v>91701</v>
      </c>
      <c r="J823" s="3">
        <f>Table1[[#This Row],[Totalt antal utrikes fodda]]/Table2[[#This Row],[Befolkning]]</f>
        <v>8.57896860448632E-2</v>
      </c>
      <c r="K823" s="3">
        <f>(Table1[[#This Row],[Antal utrikes fodda man]]/Table1[[#This Row],[Antal man I kommunen]])</f>
        <v>8.530648373533968E-2</v>
      </c>
      <c r="L823" s="3">
        <f>(Table1[[#This Row],[Antal utrikes fodda kvinnor]]/Table1[[#This Row],[Antal kvinnor I kommunen]])</f>
        <v>8.6259164498720731E-2</v>
      </c>
    </row>
    <row r="824" spans="1:12" x14ac:dyDescent="0.2">
      <c r="A824">
        <v>2003</v>
      </c>
      <c r="B824" t="s">
        <v>309</v>
      </c>
      <c r="C824" s="1" t="s">
        <v>243</v>
      </c>
      <c r="D824">
        <v>2627</v>
      </c>
      <c r="E824">
        <v>1294</v>
      </c>
      <c r="F824">
        <v>1333</v>
      </c>
      <c r="G824">
        <v>18581</v>
      </c>
      <c r="H824">
        <v>18236</v>
      </c>
      <c r="I824">
        <v>36817</v>
      </c>
      <c r="J824" s="3">
        <f>Table1[[#This Row],[Totalt antal utrikes fodda]]/Table2[[#This Row],[Befolkning]]</f>
        <v>7.1352907624195341E-2</v>
      </c>
      <c r="K824" s="3">
        <f>(Table1[[#This Row],[Antal utrikes fodda man]]/Table1[[#This Row],[Antal man I kommunen]])</f>
        <v>6.9641031160863245E-2</v>
      </c>
      <c r="L824" s="3">
        <f>(Table1[[#This Row],[Antal utrikes fodda kvinnor]]/Table1[[#This Row],[Antal kvinnor I kommunen]])</f>
        <v>7.3097170432112307E-2</v>
      </c>
    </row>
    <row r="825" spans="1:12" x14ac:dyDescent="0.2">
      <c r="A825">
        <v>2003</v>
      </c>
      <c r="B825" t="s">
        <v>309</v>
      </c>
      <c r="C825" s="1" t="s">
        <v>244</v>
      </c>
      <c r="D825">
        <v>1317</v>
      </c>
      <c r="E825">
        <v>616</v>
      </c>
      <c r="F825">
        <v>701</v>
      </c>
      <c r="G825">
        <v>13435</v>
      </c>
      <c r="H825">
        <v>13521</v>
      </c>
      <c r="I825">
        <v>26956</v>
      </c>
      <c r="J825" s="3">
        <f>Table1[[#This Row],[Totalt antal utrikes fodda]]/Table2[[#This Row],[Befolkning]]</f>
        <v>4.885739723994658E-2</v>
      </c>
      <c r="K825" s="3">
        <f>(Table1[[#This Row],[Antal utrikes fodda man]]/Table1[[#This Row],[Antal man I kommunen]])</f>
        <v>4.5850390770375886E-2</v>
      </c>
      <c r="L825" s="3">
        <f>(Table1[[#This Row],[Antal utrikes fodda kvinnor]]/Table1[[#This Row],[Antal kvinnor I kommunen]])</f>
        <v>5.1845277716145256E-2</v>
      </c>
    </row>
    <row r="826" spans="1:12" x14ac:dyDescent="0.2">
      <c r="A826">
        <v>2003</v>
      </c>
      <c r="B826" t="s">
        <v>309</v>
      </c>
      <c r="C826" s="1" t="s">
        <v>245</v>
      </c>
      <c r="D826">
        <v>1040</v>
      </c>
      <c r="E826">
        <v>468</v>
      </c>
      <c r="F826">
        <v>572</v>
      </c>
      <c r="G826">
        <v>12972</v>
      </c>
      <c r="H826">
        <v>13241</v>
      </c>
      <c r="I826">
        <v>26213</v>
      </c>
      <c r="J826" s="3">
        <f>Table1[[#This Row],[Totalt antal utrikes fodda]]/Table2[[#This Row],[Befolkning]]</f>
        <v>3.9674970434517225E-2</v>
      </c>
      <c r="K826" s="3">
        <f>(Table1[[#This Row],[Antal utrikes fodda man]]/Table1[[#This Row],[Antal man I kommunen]])</f>
        <v>3.6077705827937095E-2</v>
      </c>
      <c r="L826" s="3">
        <f>(Table1[[#This Row],[Antal utrikes fodda kvinnor]]/Table1[[#This Row],[Antal kvinnor I kommunen]])</f>
        <v>4.3199154142436372E-2</v>
      </c>
    </row>
    <row r="827" spans="1:12" x14ac:dyDescent="0.2">
      <c r="A827">
        <v>2003</v>
      </c>
      <c r="B827" t="s">
        <v>309</v>
      </c>
      <c r="C827" s="1" t="s">
        <v>246</v>
      </c>
      <c r="D827">
        <v>1821</v>
      </c>
      <c r="E827">
        <v>820</v>
      </c>
      <c r="F827">
        <v>1001</v>
      </c>
      <c r="G827">
        <v>18295</v>
      </c>
      <c r="H827">
        <v>18762</v>
      </c>
      <c r="I827">
        <v>37057</v>
      </c>
      <c r="J827" s="3">
        <f>Table1[[#This Row],[Totalt antal utrikes fodda]]/Table2[[#This Row],[Befolkning]]</f>
        <v>4.9140513263351053E-2</v>
      </c>
      <c r="K827" s="3">
        <f>(Table1[[#This Row],[Antal utrikes fodda man]]/Table1[[#This Row],[Antal man I kommunen]])</f>
        <v>4.4820989341350093E-2</v>
      </c>
      <c r="L827" s="3">
        <f>(Table1[[#This Row],[Antal utrikes fodda kvinnor]]/Table1[[#This Row],[Antal kvinnor I kommunen]])</f>
        <v>5.3352521053192624E-2</v>
      </c>
    </row>
    <row r="828" spans="1:12" x14ac:dyDescent="0.2">
      <c r="A828">
        <v>2003</v>
      </c>
      <c r="B828" t="s">
        <v>310</v>
      </c>
      <c r="C828" s="1" t="s">
        <v>247</v>
      </c>
      <c r="D828">
        <v>376</v>
      </c>
      <c r="E828">
        <v>172</v>
      </c>
      <c r="F828">
        <v>204</v>
      </c>
      <c r="G828">
        <v>5472</v>
      </c>
      <c r="H828">
        <v>5425</v>
      </c>
      <c r="I828">
        <v>10897</v>
      </c>
      <c r="J828" s="3">
        <f>Table1[[#This Row],[Totalt antal utrikes fodda]]/Table2[[#This Row],[Befolkning]]</f>
        <v>3.4504909608149031E-2</v>
      </c>
      <c r="K828" s="3">
        <f>(Table1[[#This Row],[Antal utrikes fodda man]]/Table1[[#This Row],[Antal man I kommunen]])</f>
        <v>3.1432748538011694E-2</v>
      </c>
      <c r="L828" s="3">
        <f>(Table1[[#This Row],[Antal utrikes fodda kvinnor]]/Table1[[#This Row],[Antal kvinnor I kommunen]])</f>
        <v>3.7603686635944704E-2</v>
      </c>
    </row>
    <row r="829" spans="1:12" x14ac:dyDescent="0.2">
      <c r="A829">
        <v>2003</v>
      </c>
      <c r="B829" t="s">
        <v>310</v>
      </c>
      <c r="C829" s="1" t="s">
        <v>248</v>
      </c>
      <c r="D829">
        <v>992</v>
      </c>
      <c r="E829">
        <v>467</v>
      </c>
      <c r="F829">
        <v>525</v>
      </c>
      <c r="G829">
        <v>9053</v>
      </c>
      <c r="H829">
        <v>8801</v>
      </c>
      <c r="I829">
        <v>17854</v>
      </c>
      <c r="J829" s="3">
        <f>Table1[[#This Row],[Totalt antal utrikes fodda]]/Table2[[#This Row],[Befolkning]]</f>
        <v>5.5561778873081662E-2</v>
      </c>
      <c r="K829" s="3">
        <f>(Table1[[#This Row],[Antal utrikes fodda man]]/Table1[[#This Row],[Antal man I kommunen]])</f>
        <v>5.1585109908317682E-2</v>
      </c>
      <c r="L829" s="3">
        <f>(Table1[[#This Row],[Antal utrikes fodda kvinnor]]/Table1[[#This Row],[Antal kvinnor I kommunen]])</f>
        <v>5.9652312237245771E-2</v>
      </c>
    </row>
    <row r="830" spans="1:12" x14ac:dyDescent="0.2">
      <c r="A830">
        <v>2003</v>
      </c>
      <c r="B830" t="s">
        <v>310</v>
      </c>
      <c r="C830" s="1" t="s">
        <v>249</v>
      </c>
      <c r="D830">
        <v>1426</v>
      </c>
      <c r="E830">
        <v>699</v>
      </c>
      <c r="F830">
        <v>727</v>
      </c>
      <c r="G830">
        <v>12404</v>
      </c>
      <c r="H830">
        <v>12868</v>
      </c>
      <c r="I830">
        <v>25272</v>
      </c>
      <c r="J830" s="3">
        <f>Table1[[#This Row],[Totalt antal utrikes fodda]]/Table2[[#This Row],[Befolkning]]</f>
        <v>5.6426084203861984E-2</v>
      </c>
      <c r="K830" s="3">
        <f>(Table1[[#This Row],[Antal utrikes fodda man]]/Table1[[#This Row],[Antal man I kommunen]])</f>
        <v>5.635278942276685E-2</v>
      </c>
      <c r="L830" s="3">
        <f>(Table1[[#This Row],[Antal utrikes fodda kvinnor]]/Table1[[#This Row],[Antal kvinnor I kommunen]])</f>
        <v>5.6496736089524401E-2</v>
      </c>
    </row>
    <row r="831" spans="1:12" x14ac:dyDescent="0.2">
      <c r="A831">
        <v>2003</v>
      </c>
      <c r="B831" t="s">
        <v>310</v>
      </c>
      <c r="C831" s="1" t="s">
        <v>250</v>
      </c>
      <c r="D831">
        <v>5800</v>
      </c>
      <c r="E831">
        <v>2766</v>
      </c>
      <c r="F831">
        <v>3034</v>
      </c>
      <c r="G831">
        <v>46416</v>
      </c>
      <c r="H831">
        <v>46891</v>
      </c>
      <c r="I831">
        <v>93307</v>
      </c>
      <c r="J831" s="3">
        <f>Table1[[#This Row],[Totalt antal utrikes fodda]]/Table2[[#This Row],[Befolkning]]</f>
        <v>6.216039525437534E-2</v>
      </c>
      <c r="K831" s="3">
        <f>(Table1[[#This Row],[Antal utrikes fodda man]]/Table1[[#This Row],[Antal man I kommunen]])</f>
        <v>5.9591520165460189E-2</v>
      </c>
      <c r="L831" s="3">
        <f>(Table1[[#This Row],[Antal utrikes fodda kvinnor]]/Table1[[#This Row],[Antal kvinnor I kommunen]])</f>
        <v>6.4703247958030327E-2</v>
      </c>
    </row>
    <row r="832" spans="1:12" x14ac:dyDescent="0.2">
      <c r="A832">
        <v>2003</v>
      </c>
      <c r="B832" t="s">
        <v>310</v>
      </c>
      <c r="C832" s="1" t="s">
        <v>251</v>
      </c>
      <c r="D832">
        <v>908</v>
      </c>
      <c r="E832">
        <v>436</v>
      </c>
      <c r="F832">
        <v>472</v>
      </c>
      <c r="G832">
        <v>10237</v>
      </c>
      <c r="H832">
        <v>10271</v>
      </c>
      <c r="I832">
        <v>20508</v>
      </c>
      <c r="J832" s="3">
        <f>Table1[[#This Row],[Totalt antal utrikes fodda]]/Table2[[#This Row],[Befolkning]]</f>
        <v>4.4275404720109227E-2</v>
      </c>
      <c r="K832" s="3">
        <f>(Table1[[#This Row],[Antal utrikes fodda man]]/Table1[[#This Row],[Antal man I kommunen]])</f>
        <v>4.2590602715639345E-2</v>
      </c>
      <c r="L832" s="3">
        <f>(Table1[[#This Row],[Antal utrikes fodda kvinnor]]/Table1[[#This Row],[Antal kvinnor I kommunen]])</f>
        <v>4.5954629539480089E-2</v>
      </c>
    </row>
    <row r="833" spans="1:12" x14ac:dyDescent="0.2">
      <c r="A833">
        <v>2003</v>
      </c>
      <c r="B833" t="s">
        <v>310</v>
      </c>
      <c r="C833" s="1" t="s">
        <v>252</v>
      </c>
      <c r="D833">
        <v>968</v>
      </c>
      <c r="E833">
        <v>451</v>
      </c>
      <c r="F833">
        <v>517</v>
      </c>
      <c r="G833">
        <v>10553</v>
      </c>
      <c r="H833">
        <v>10764</v>
      </c>
      <c r="I833">
        <v>21317</v>
      </c>
      <c r="J833" s="3">
        <f>Table1[[#This Row],[Totalt antal utrikes fodda]]/Table2[[#This Row],[Befolkning]]</f>
        <v>4.5409766852746634E-2</v>
      </c>
      <c r="K833" s="3">
        <f>(Table1[[#This Row],[Antal utrikes fodda man]]/Table1[[#This Row],[Antal man I kommunen]])</f>
        <v>4.2736662560409359E-2</v>
      </c>
      <c r="L833" s="3">
        <f>(Table1[[#This Row],[Antal utrikes fodda kvinnor]]/Table1[[#This Row],[Antal kvinnor I kommunen]])</f>
        <v>4.8030471943515424E-2</v>
      </c>
    </row>
    <row r="834" spans="1:12" x14ac:dyDescent="0.2">
      <c r="A834">
        <v>2003</v>
      </c>
      <c r="B834" t="s">
        <v>310</v>
      </c>
      <c r="C834" s="1" t="s">
        <v>253</v>
      </c>
      <c r="D834">
        <v>2436</v>
      </c>
      <c r="E834">
        <v>1050</v>
      </c>
      <c r="F834">
        <v>1386</v>
      </c>
      <c r="G834">
        <v>27455</v>
      </c>
      <c r="H834">
        <v>27495</v>
      </c>
      <c r="I834">
        <v>54950</v>
      </c>
      <c r="J834" s="3">
        <f>Table1[[#This Row],[Totalt antal utrikes fodda]]/Table2[[#This Row],[Befolkning]]</f>
        <v>4.4331210191082805E-2</v>
      </c>
      <c r="K834" s="3">
        <f>(Table1[[#This Row],[Antal utrikes fodda man]]/Table1[[#This Row],[Antal man I kommunen]])</f>
        <v>3.8244399927153526E-2</v>
      </c>
      <c r="L834" s="3">
        <f>(Table1[[#This Row],[Antal utrikes fodda kvinnor]]/Table1[[#This Row],[Antal kvinnor I kommunen]])</f>
        <v>5.0409165302782326E-2</v>
      </c>
    </row>
    <row r="835" spans="1:12" x14ac:dyDescent="0.2">
      <c r="A835">
        <v>2003</v>
      </c>
      <c r="B835" t="s">
        <v>311</v>
      </c>
      <c r="C835" s="1" t="s">
        <v>254</v>
      </c>
      <c r="D835">
        <v>262</v>
      </c>
      <c r="E835">
        <v>120</v>
      </c>
      <c r="F835">
        <v>142</v>
      </c>
      <c r="G835">
        <v>2993</v>
      </c>
      <c r="H835">
        <v>2955</v>
      </c>
      <c r="I835">
        <v>5948</v>
      </c>
      <c r="J835" s="3">
        <f>Table1[[#This Row],[Totalt antal utrikes fodda]]/Table2[[#This Row],[Befolkning]]</f>
        <v>4.4048419636852722E-2</v>
      </c>
      <c r="K835" s="3">
        <f>(Table1[[#This Row],[Antal utrikes fodda man]]/Table1[[#This Row],[Antal man I kommunen]])</f>
        <v>4.0093551620447712E-2</v>
      </c>
      <c r="L835" s="3">
        <f>(Table1[[#This Row],[Antal utrikes fodda kvinnor]]/Table1[[#This Row],[Antal kvinnor I kommunen]])</f>
        <v>4.8054145516074454E-2</v>
      </c>
    </row>
    <row r="836" spans="1:12" x14ac:dyDescent="0.2">
      <c r="A836">
        <v>2003</v>
      </c>
      <c r="B836" t="s">
        <v>311</v>
      </c>
      <c r="C836" s="1" t="s">
        <v>255</v>
      </c>
      <c r="D836">
        <v>345</v>
      </c>
      <c r="E836">
        <v>167</v>
      </c>
      <c r="F836">
        <v>178</v>
      </c>
      <c r="G836">
        <v>3797</v>
      </c>
      <c r="H836">
        <v>3562</v>
      </c>
      <c r="I836">
        <v>7359</v>
      </c>
      <c r="J836" s="3">
        <f>Table1[[#This Row],[Totalt antal utrikes fodda]]/Table2[[#This Row],[Befolkning]]</f>
        <v>4.6881369751324911E-2</v>
      </c>
      <c r="K836" s="3">
        <f>(Table1[[#This Row],[Antal utrikes fodda man]]/Table1[[#This Row],[Antal man I kommunen]])</f>
        <v>4.3982091124572027E-2</v>
      </c>
      <c r="L836" s="3">
        <f>(Table1[[#This Row],[Antal utrikes fodda kvinnor]]/Table1[[#This Row],[Antal kvinnor I kommunen]])</f>
        <v>4.9971925884334641E-2</v>
      </c>
    </row>
    <row r="837" spans="1:12" x14ac:dyDescent="0.2">
      <c r="A837">
        <v>2003</v>
      </c>
      <c r="B837" t="s">
        <v>311</v>
      </c>
      <c r="C837" s="1" t="s">
        <v>256</v>
      </c>
      <c r="D837">
        <v>577</v>
      </c>
      <c r="E837">
        <v>267</v>
      </c>
      <c r="F837">
        <v>310</v>
      </c>
      <c r="G837">
        <v>7208</v>
      </c>
      <c r="H837">
        <v>6880</v>
      </c>
      <c r="I837">
        <v>14088</v>
      </c>
      <c r="J837" s="3">
        <f>Table1[[#This Row],[Totalt antal utrikes fodda]]/Table2[[#This Row],[Befolkning]]</f>
        <v>4.0956842703009651E-2</v>
      </c>
      <c r="K837" s="3">
        <f>(Table1[[#This Row],[Antal utrikes fodda man]]/Table1[[#This Row],[Antal man I kommunen]])</f>
        <v>3.7042175360710319E-2</v>
      </c>
      <c r="L837" s="3">
        <f>(Table1[[#This Row],[Antal utrikes fodda kvinnor]]/Table1[[#This Row],[Antal kvinnor I kommunen]])</f>
        <v>4.5058139534883718E-2</v>
      </c>
    </row>
    <row r="838" spans="1:12" x14ac:dyDescent="0.2">
      <c r="A838">
        <v>2003</v>
      </c>
      <c r="B838" t="s">
        <v>311</v>
      </c>
      <c r="C838" s="1" t="s">
        <v>257</v>
      </c>
      <c r="D838">
        <v>511</v>
      </c>
      <c r="E838">
        <v>204</v>
      </c>
      <c r="F838">
        <v>307</v>
      </c>
      <c r="G838">
        <v>6795</v>
      </c>
      <c r="H838">
        <v>6472</v>
      </c>
      <c r="I838">
        <v>13267</v>
      </c>
      <c r="J838" s="3">
        <f>Table1[[#This Row],[Totalt antal utrikes fodda]]/Table2[[#This Row],[Befolkning]]</f>
        <v>3.8516620185422477E-2</v>
      </c>
      <c r="K838" s="3">
        <f>(Table1[[#This Row],[Antal utrikes fodda man]]/Table1[[#This Row],[Antal man I kommunen]])</f>
        <v>3.0022075055187638E-2</v>
      </c>
      <c r="L838" s="3">
        <f>(Table1[[#This Row],[Antal utrikes fodda kvinnor]]/Table1[[#This Row],[Antal kvinnor I kommunen]])</f>
        <v>4.7435105067985164E-2</v>
      </c>
    </row>
    <row r="839" spans="1:12" x14ac:dyDescent="0.2">
      <c r="A839">
        <v>2003</v>
      </c>
      <c r="B839" t="s">
        <v>311</v>
      </c>
      <c r="C839" s="1" t="s">
        <v>258</v>
      </c>
      <c r="D839">
        <v>504</v>
      </c>
      <c r="E839">
        <v>202</v>
      </c>
      <c r="F839">
        <v>302</v>
      </c>
      <c r="G839">
        <v>4962</v>
      </c>
      <c r="H839">
        <v>4730</v>
      </c>
      <c r="I839">
        <v>9692</v>
      </c>
      <c r="J839" s="3">
        <f>Table1[[#This Row],[Totalt antal utrikes fodda]]/Table2[[#This Row],[Befolkning]]</f>
        <v>5.2001650846058602E-2</v>
      </c>
      <c r="K839" s="3">
        <f>(Table1[[#This Row],[Antal utrikes fodda man]]/Table1[[#This Row],[Antal man I kommunen]])</f>
        <v>4.0709391374445791E-2</v>
      </c>
      <c r="L839" s="3">
        <f>(Table1[[#This Row],[Antal utrikes fodda kvinnor]]/Table1[[#This Row],[Antal kvinnor I kommunen]])</f>
        <v>6.3847780126849898E-2</v>
      </c>
    </row>
    <row r="840" spans="1:12" x14ac:dyDescent="0.2">
      <c r="A840">
        <v>2003</v>
      </c>
      <c r="B840" t="s">
        <v>311</v>
      </c>
      <c r="C840" s="1" t="s">
        <v>259</v>
      </c>
      <c r="D840">
        <v>191</v>
      </c>
      <c r="E840">
        <v>86</v>
      </c>
      <c r="F840">
        <v>105</v>
      </c>
      <c r="G840">
        <v>4005</v>
      </c>
      <c r="H840">
        <v>3860</v>
      </c>
      <c r="I840">
        <v>7865</v>
      </c>
      <c r="J840" s="3">
        <f>Table1[[#This Row],[Totalt antal utrikes fodda]]/Table2[[#This Row],[Befolkning]]</f>
        <v>2.4284806102987923E-2</v>
      </c>
      <c r="K840" s="3">
        <f>(Table1[[#This Row],[Antal utrikes fodda man]]/Table1[[#This Row],[Antal man I kommunen]])</f>
        <v>2.1473158551810236E-2</v>
      </c>
      <c r="L840" s="3">
        <f>(Table1[[#This Row],[Antal utrikes fodda kvinnor]]/Table1[[#This Row],[Antal kvinnor I kommunen]])</f>
        <v>2.7202072538860103E-2</v>
      </c>
    </row>
    <row r="841" spans="1:12" x14ac:dyDescent="0.2">
      <c r="A841">
        <v>2003</v>
      </c>
      <c r="B841" t="s">
        <v>311</v>
      </c>
      <c r="C841" s="1" t="s">
        <v>260</v>
      </c>
      <c r="D841">
        <v>479</v>
      </c>
      <c r="E841">
        <v>223</v>
      </c>
      <c r="F841">
        <v>256</v>
      </c>
      <c r="G841">
        <v>5638</v>
      </c>
      <c r="H841">
        <v>5427</v>
      </c>
      <c r="I841">
        <v>11065</v>
      </c>
      <c r="J841" s="3">
        <f>Table1[[#This Row],[Totalt antal utrikes fodda]]/Table2[[#This Row],[Befolkning]]</f>
        <v>4.3289652056032538E-2</v>
      </c>
      <c r="K841" s="3">
        <f>(Table1[[#This Row],[Antal utrikes fodda man]]/Table1[[#This Row],[Antal man I kommunen]])</f>
        <v>3.9553032990422135E-2</v>
      </c>
      <c r="L841" s="3">
        <f>(Table1[[#This Row],[Antal utrikes fodda kvinnor]]/Table1[[#This Row],[Antal kvinnor I kommunen]])</f>
        <v>4.7171549659111849E-2</v>
      </c>
    </row>
    <row r="842" spans="1:12" x14ac:dyDescent="0.2">
      <c r="A842">
        <v>2003</v>
      </c>
      <c r="B842" t="s">
        <v>311</v>
      </c>
      <c r="C842" s="1" t="s">
        <v>261</v>
      </c>
      <c r="D842">
        <v>2706</v>
      </c>
      <c r="E842">
        <v>1243</v>
      </c>
      <c r="F842">
        <v>1463</v>
      </c>
      <c r="G842">
        <v>28497</v>
      </c>
      <c r="H842">
        <v>29864</v>
      </c>
      <c r="I842">
        <v>58361</v>
      </c>
      <c r="J842" s="3">
        <f>Table1[[#This Row],[Totalt antal utrikes fodda]]/Table2[[#This Row],[Befolkning]]</f>
        <v>4.6366580421857061E-2</v>
      </c>
      <c r="K842" s="3">
        <f>(Table1[[#This Row],[Antal utrikes fodda man]]/Table1[[#This Row],[Antal man I kommunen]])</f>
        <v>4.3618626522090045E-2</v>
      </c>
      <c r="L842" s="3">
        <f>(Table1[[#This Row],[Antal utrikes fodda kvinnor]]/Table1[[#This Row],[Antal kvinnor I kommunen]])</f>
        <v>4.8988748995446023E-2</v>
      </c>
    </row>
    <row r="843" spans="1:12" x14ac:dyDescent="0.2">
      <c r="A843">
        <v>2003</v>
      </c>
      <c r="B843" t="s">
        <v>312</v>
      </c>
      <c r="C843" s="1" t="s">
        <v>262</v>
      </c>
      <c r="D843">
        <v>288</v>
      </c>
      <c r="E843">
        <v>124</v>
      </c>
      <c r="F843">
        <v>164</v>
      </c>
      <c r="G843">
        <v>3817</v>
      </c>
      <c r="H843">
        <v>3799</v>
      </c>
      <c r="I843">
        <v>7616</v>
      </c>
      <c r="J843" s="3">
        <f>Table1[[#This Row],[Totalt antal utrikes fodda]]/Table2[[#This Row],[Befolkning]]</f>
        <v>3.7815126050420166E-2</v>
      </c>
      <c r="K843" s="3">
        <f>(Table1[[#This Row],[Antal utrikes fodda man]]/Table1[[#This Row],[Antal man I kommunen]])</f>
        <v>3.2486245742729895E-2</v>
      </c>
      <c r="L843" s="3">
        <f>(Table1[[#This Row],[Antal utrikes fodda kvinnor]]/Table1[[#This Row],[Antal kvinnor I kommunen]])</f>
        <v>4.3169255067122929E-2</v>
      </c>
    </row>
    <row r="844" spans="1:12" x14ac:dyDescent="0.2">
      <c r="A844">
        <v>2003</v>
      </c>
      <c r="B844" t="s">
        <v>312</v>
      </c>
      <c r="C844" s="1" t="s">
        <v>263</v>
      </c>
      <c r="D844">
        <v>70</v>
      </c>
      <c r="E844">
        <v>27</v>
      </c>
      <c r="F844">
        <v>43</v>
      </c>
      <c r="G844">
        <v>1333</v>
      </c>
      <c r="H844">
        <v>1242</v>
      </c>
      <c r="I844">
        <v>2575</v>
      </c>
      <c r="J844" s="3">
        <f>Table1[[#This Row],[Totalt antal utrikes fodda]]/Table2[[#This Row],[Befolkning]]</f>
        <v>2.7184466019417475E-2</v>
      </c>
      <c r="K844" s="3">
        <f>(Table1[[#This Row],[Antal utrikes fodda man]]/Table1[[#This Row],[Antal man I kommunen]])</f>
        <v>2.0255063765941484E-2</v>
      </c>
      <c r="L844" s="3">
        <f>(Table1[[#This Row],[Antal utrikes fodda kvinnor]]/Table1[[#This Row],[Antal kvinnor I kommunen]])</f>
        <v>3.462157809983897E-2</v>
      </c>
    </row>
    <row r="845" spans="1:12" x14ac:dyDescent="0.2">
      <c r="A845">
        <v>2003</v>
      </c>
      <c r="B845" t="s">
        <v>312</v>
      </c>
      <c r="C845" s="1" t="s">
        <v>264</v>
      </c>
      <c r="D845">
        <v>203</v>
      </c>
      <c r="E845">
        <v>84</v>
      </c>
      <c r="F845">
        <v>119</v>
      </c>
      <c r="G845">
        <v>2945</v>
      </c>
      <c r="H845">
        <v>2940</v>
      </c>
      <c r="I845">
        <v>5885</v>
      </c>
      <c r="J845" s="3">
        <f>Table1[[#This Row],[Totalt antal utrikes fodda]]/Table2[[#This Row],[Befolkning]]</f>
        <v>3.4494477485131687E-2</v>
      </c>
      <c r="K845" s="3">
        <f>(Table1[[#This Row],[Antal utrikes fodda man]]/Table1[[#This Row],[Antal man I kommunen]])</f>
        <v>2.8522920203735144E-2</v>
      </c>
      <c r="L845" s="3">
        <f>(Table1[[#This Row],[Antal utrikes fodda kvinnor]]/Table1[[#This Row],[Antal kvinnor I kommunen]])</f>
        <v>4.0476190476190478E-2</v>
      </c>
    </row>
    <row r="846" spans="1:12" x14ac:dyDescent="0.2">
      <c r="A846">
        <v>2003</v>
      </c>
      <c r="B846" t="s">
        <v>312</v>
      </c>
      <c r="C846" s="1" t="s">
        <v>265</v>
      </c>
      <c r="D846">
        <v>280</v>
      </c>
      <c r="E846">
        <v>118</v>
      </c>
      <c r="F846">
        <v>162</v>
      </c>
      <c r="G846">
        <v>3587</v>
      </c>
      <c r="H846">
        <v>3495</v>
      </c>
      <c r="I846">
        <v>7082</v>
      </c>
      <c r="J846" s="3">
        <f>Table1[[#This Row],[Totalt antal utrikes fodda]]/Table2[[#This Row],[Befolkning]]</f>
        <v>3.9536853996046312E-2</v>
      </c>
      <c r="K846" s="3">
        <f>(Table1[[#This Row],[Antal utrikes fodda man]]/Table1[[#This Row],[Antal man I kommunen]])</f>
        <v>3.2896570950655145E-2</v>
      </c>
      <c r="L846" s="3">
        <f>(Table1[[#This Row],[Antal utrikes fodda kvinnor]]/Table1[[#This Row],[Antal kvinnor I kommunen]])</f>
        <v>4.63519313304721E-2</v>
      </c>
    </row>
    <row r="847" spans="1:12" x14ac:dyDescent="0.2">
      <c r="A847">
        <v>2003</v>
      </c>
      <c r="B847" t="s">
        <v>312</v>
      </c>
      <c r="C847" s="1" t="s">
        <v>266</v>
      </c>
      <c r="D847">
        <v>126</v>
      </c>
      <c r="E847">
        <v>49</v>
      </c>
      <c r="F847">
        <v>77</v>
      </c>
      <c r="G847">
        <v>2265</v>
      </c>
      <c r="H847">
        <v>2213</v>
      </c>
      <c r="I847">
        <v>4478</v>
      </c>
      <c r="J847" s="3">
        <f>Table1[[#This Row],[Totalt antal utrikes fodda]]/Table2[[#This Row],[Befolkning]]</f>
        <v>2.8137561411344349E-2</v>
      </c>
      <c r="K847" s="3">
        <f>(Table1[[#This Row],[Antal utrikes fodda man]]/Table1[[#This Row],[Antal man I kommunen]])</f>
        <v>2.1633554083885211E-2</v>
      </c>
      <c r="L847" s="3">
        <f>(Table1[[#This Row],[Antal utrikes fodda kvinnor]]/Table1[[#This Row],[Antal kvinnor I kommunen]])</f>
        <v>3.4794396746497966E-2</v>
      </c>
    </row>
    <row r="848" spans="1:12" x14ac:dyDescent="0.2">
      <c r="A848">
        <v>2003</v>
      </c>
      <c r="B848" t="s">
        <v>312</v>
      </c>
      <c r="C848" s="1" t="s">
        <v>267</v>
      </c>
      <c r="D848">
        <v>118</v>
      </c>
      <c r="E848">
        <v>50</v>
      </c>
      <c r="F848">
        <v>68</v>
      </c>
      <c r="G848">
        <v>1784</v>
      </c>
      <c r="H848">
        <v>1714</v>
      </c>
      <c r="I848">
        <v>3498</v>
      </c>
      <c r="J848" s="3">
        <f>Table1[[#This Row],[Totalt antal utrikes fodda]]/Table2[[#This Row],[Befolkning]]</f>
        <v>3.3733562035448826E-2</v>
      </c>
      <c r="K848" s="3">
        <f>(Table1[[#This Row],[Antal utrikes fodda man]]/Table1[[#This Row],[Antal man I kommunen]])</f>
        <v>2.8026905829596414E-2</v>
      </c>
      <c r="L848" s="3">
        <f>(Table1[[#This Row],[Antal utrikes fodda kvinnor]]/Table1[[#This Row],[Antal kvinnor I kommunen]])</f>
        <v>3.9673278879813305E-2</v>
      </c>
    </row>
    <row r="849" spans="1:12" x14ac:dyDescent="0.2">
      <c r="A849">
        <v>2003</v>
      </c>
      <c r="B849" t="s">
        <v>312</v>
      </c>
      <c r="C849" s="1" t="s">
        <v>268</v>
      </c>
      <c r="D849">
        <v>207</v>
      </c>
      <c r="E849">
        <v>74</v>
      </c>
      <c r="F849">
        <v>133</v>
      </c>
      <c r="G849">
        <v>3395</v>
      </c>
      <c r="H849">
        <v>3200</v>
      </c>
      <c r="I849">
        <v>6595</v>
      </c>
      <c r="J849" s="3">
        <f>Table1[[#This Row],[Totalt antal utrikes fodda]]/Table2[[#This Row],[Befolkning]]</f>
        <v>3.1387414708112203E-2</v>
      </c>
      <c r="K849" s="3">
        <f>(Table1[[#This Row],[Antal utrikes fodda man]]/Table1[[#This Row],[Antal man I kommunen]])</f>
        <v>2.1796759941089837E-2</v>
      </c>
      <c r="L849" s="3">
        <f>(Table1[[#This Row],[Antal utrikes fodda kvinnor]]/Table1[[#This Row],[Antal kvinnor I kommunen]])</f>
        <v>4.1562500000000002E-2</v>
      </c>
    </row>
    <row r="850" spans="1:12" x14ac:dyDescent="0.2">
      <c r="A850">
        <v>2003</v>
      </c>
      <c r="B850" t="s">
        <v>312</v>
      </c>
      <c r="C850" s="1" t="s">
        <v>269</v>
      </c>
      <c r="D850">
        <v>97</v>
      </c>
      <c r="E850">
        <v>40</v>
      </c>
      <c r="F850">
        <v>57</v>
      </c>
      <c r="G850">
        <v>1537</v>
      </c>
      <c r="H850">
        <v>1444</v>
      </c>
      <c r="I850">
        <v>2981</v>
      </c>
      <c r="J850" s="3">
        <f>Table1[[#This Row],[Totalt antal utrikes fodda]]/Table2[[#This Row],[Befolkning]]</f>
        <v>3.2539416303253944E-2</v>
      </c>
      <c r="K850" s="3">
        <f>(Table1[[#This Row],[Antal utrikes fodda man]]/Table1[[#This Row],[Antal man I kommunen]])</f>
        <v>2.6024723487312947E-2</v>
      </c>
      <c r="L850" s="3">
        <f>(Table1[[#This Row],[Antal utrikes fodda kvinnor]]/Table1[[#This Row],[Antal kvinnor I kommunen]])</f>
        <v>3.9473684210526314E-2</v>
      </c>
    </row>
    <row r="851" spans="1:12" x14ac:dyDescent="0.2">
      <c r="A851">
        <v>2003</v>
      </c>
      <c r="B851" t="s">
        <v>312</v>
      </c>
      <c r="C851" s="1" t="s">
        <v>270</v>
      </c>
      <c r="D851">
        <v>188</v>
      </c>
      <c r="E851">
        <v>82</v>
      </c>
      <c r="F851">
        <v>106</v>
      </c>
      <c r="G851">
        <v>1651</v>
      </c>
      <c r="H851">
        <v>1575</v>
      </c>
      <c r="I851">
        <v>3226</v>
      </c>
      <c r="J851" s="3">
        <f>Table1[[#This Row],[Totalt antal utrikes fodda]]/Table2[[#This Row],[Befolkning]]</f>
        <v>5.8276503409795413E-2</v>
      </c>
      <c r="K851" s="3">
        <f>(Table1[[#This Row],[Antal utrikes fodda man]]/Table1[[#This Row],[Antal man I kommunen]])</f>
        <v>4.9666868564506361E-2</v>
      </c>
      <c r="L851" s="3">
        <f>(Table1[[#This Row],[Antal utrikes fodda kvinnor]]/Table1[[#This Row],[Antal kvinnor I kommunen]])</f>
        <v>6.7301587301587307E-2</v>
      </c>
    </row>
    <row r="852" spans="1:12" x14ac:dyDescent="0.2">
      <c r="A852">
        <v>2003</v>
      </c>
      <c r="B852" t="s">
        <v>312</v>
      </c>
      <c r="C852" s="1" t="s">
        <v>271</v>
      </c>
      <c r="D852">
        <v>289</v>
      </c>
      <c r="E852">
        <v>118</v>
      </c>
      <c r="F852">
        <v>171</v>
      </c>
      <c r="G852">
        <v>4238</v>
      </c>
      <c r="H852">
        <v>4275</v>
      </c>
      <c r="I852">
        <v>8513</v>
      </c>
      <c r="J852" s="3">
        <f>Table1[[#This Row],[Totalt antal utrikes fodda]]/Table2[[#This Row],[Befolkning]]</f>
        <v>3.3948079407964293E-2</v>
      </c>
      <c r="K852" s="3">
        <f>(Table1[[#This Row],[Antal utrikes fodda man]]/Table1[[#This Row],[Antal man I kommunen]])</f>
        <v>2.7843322321849929E-2</v>
      </c>
      <c r="L852" s="3">
        <f>(Table1[[#This Row],[Antal utrikes fodda kvinnor]]/Table1[[#This Row],[Antal kvinnor I kommunen]])</f>
        <v>0.04</v>
      </c>
    </row>
    <row r="853" spans="1:12" x14ac:dyDescent="0.2">
      <c r="A853">
        <v>2003</v>
      </c>
      <c r="B853" t="s">
        <v>312</v>
      </c>
      <c r="C853" s="1" t="s">
        <v>272</v>
      </c>
      <c r="D853">
        <v>197</v>
      </c>
      <c r="E853">
        <v>80</v>
      </c>
      <c r="F853">
        <v>117</v>
      </c>
      <c r="G853">
        <v>3882</v>
      </c>
      <c r="H853">
        <v>3706</v>
      </c>
      <c r="I853">
        <v>7588</v>
      </c>
      <c r="J853" s="3">
        <f>Table1[[#This Row],[Totalt antal utrikes fodda]]/Table2[[#This Row],[Befolkning]]</f>
        <v>2.5962045334739062E-2</v>
      </c>
      <c r="K853" s="3">
        <f>(Table1[[#This Row],[Antal utrikes fodda man]]/Table1[[#This Row],[Antal man I kommunen]])</f>
        <v>2.0607934054611025E-2</v>
      </c>
      <c r="L853" s="3">
        <f>(Table1[[#This Row],[Antal utrikes fodda kvinnor]]/Table1[[#This Row],[Antal kvinnor I kommunen]])</f>
        <v>3.1570426335671885E-2</v>
      </c>
    </row>
    <row r="854" spans="1:12" x14ac:dyDescent="0.2">
      <c r="A854">
        <v>2003</v>
      </c>
      <c r="B854" t="s">
        <v>312</v>
      </c>
      <c r="C854" s="1" t="s">
        <v>273</v>
      </c>
      <c r="D854">
        <v>106</v>
      </c>
      <c r="E854">
        <v>42</v>
      </c>
      <c r="F854">
        <v>64</v>
      </c>
      <c r="G854">
        <v>1731</v>
      </c>
      <c r="H854">
        <v>1679</v>
      </c>
      <c r="I854">
        <v>3410</v>
      </c>
      <c r="J854" s="3">
        <f>Table1[[#This Row],[Totalt antal utrikes fodda]]/Table2[[#This Row],[Befolkning]]</f>
        <v>3.1085043988269796E-2</v>
      </c>
      <c r="K854" s="3">
        <f>(Table1[[#This Row],[Antal utrikes fodda man]]/Table1[[#This Row],[Antal man I kommunen]])</f>
        <v>2.4263431542461005E-2</v>
      </c>
      <c r="L854" s="3">
        <f>(Table1[[#This Row],[Antal utrikes fodda kvinnor]]/Table1[[#This Row],[Antal kvinnor I kommunen]])</f>
        <v>3.8117927337701016E-2</v>
      </c>
    </row>
    <row r="855" spans="1:12" x14ac:dyDescent="0.2">
      <c r="A855">
        <v>2003</v>
      </c>
      <c r="B855" t="s">
        <v>312</v>
      </c>
      <c r="C855" s="1" t="s">
        <v>274</v>
      </c>
      <c r="D855">
        <v>8504</v>
      </c>
      <c r="E855">
        <v>4122</v>
      </c>
      <c r="F855">
        <v>4382</v>
      </c>
      <c r="G855">
        <v>53561</v>
      </c>
      <c r="H855">
        <v>54356</v>
      </c>
      <c r="I855">
        <v>107917</v>
      </c>
      <c r="J855" s="3">
        <f>Table1[[#This Row],[Totalt antal utrikes fodda]]/Table2[[#This Row],[Befolkning]]</f>
        <v>7.8801300999842477E-2</v>
      </c>
      <c r="K855" s="3">
        <f>(Table1[[#This Row],[Antal utrikes fodda man]]/Table1[[#This Row],[Antal man I kommunen]])</f>
        <v>7.6958981348369149E-2</v>
      </c>
      <c r="L855" s="3">
        <f>(Table1[[#This Row],[Antal utrikes fodda kvinnor]]/Table1[[#This Row],[Antal kvinnor I kommunen]])</f>
        <v>8.0616675252042094E-2</v>
      </c>
    </row>
    <row r="856" spans="1:12" x14ac:dyDescent="0.2">
      <c r="A856">
        <v>2003</v>
      </c>
      <c r="B856" t="s">
        <v>312</v>
      </c>
      <c r="C856" s="1" t="s">
        <v>275</v>
      </c>
      <c r="D856">
        <v>711</v>
      </c>
      <c r="E856">
        <v>331</v>
      </c>
      <c r="F856">
        <v>380</v>
      </c>
      <c r="G856">
        <v>6337</v>
      </c>
      <c r="H856">
        <v>6483</v>
      </c>
      <c r="I856">
        <v>12820</v>
      </c>
      <c r="J856" s="3">
        <f>Table1[[#This Row],[Totalt antal utrikes fodda]]/Table2[[#This Row],[Befolkning]]</f>
        <v>5.5460218408736349E-2</v>
      </c>
      <c r="K856" s="3">
        <f>(Table1[[#This Row],[Antal utrikes fodda man]]/Table1[[#This Row],[Antal man I kommunen]])</f>
        <v>5.2232917784440586E-2</v>
      </c>
      <c r="L856" s="3">
        <f>(Table1[[#This Row],[Antal utrikes fodda kvinnor]]/Table1[[#This Row],[Antal kvinnor I kommunen]])</f>
        <v>5.8614838809193277E-2</v>
      </c>
    </row>
    <row r="857" spans="1:12" x14ac:dyDescent="0.2">
      <c r="A857">
        <v>2003</v>
      </c>
      <c r="B857" t="s">
        <v>312</v>
      </c>
      <c r="C857" s="1" t="s">
        <v>276</v>
      </c>
      <c r="D857">
        <v>2893</v>
      </c>
      <c r="E857">
        <v>1352</v>
      </c>
      <c r="F857">
        <v>1541</v>
      </c>
      <c r="G857">
        <v>35743</v>
      </c>
      <c r="H857">
        <v>36029</v>
      </c>
      <c r="I857">
        <v>71772</v>
      </c>
      <c r="J857" s="3">
        <f>Table1[[#This Row],[Totalt antal utrikes fodda]]/Table2[[#This Row],[Befolkning]]</f>
        <v>4.0308198183135482E-2</v>
      </c>
      <c r="K857" s="3">
        <f>(Table1[[#This Row],[Antal utrikes fodda man]]/Table1[[#This Row],[Antal man I kommunen]])</f>
        <v>3.7825588227065436E-2</v>
      </c>
      <c r="L857" s="3">
        <f>(Table1[[#This Row],[Antal utrikes fodda kvinnor]]/Table1[[#This Row],[Antal kvinnor I kommunen]])</f>
        <v>4.277110105748147E-2</v>
      </c>
    </row>
    <row r="858" spans="1:12" x14ac:dyDescent="0.2">
      <c r="A858">
        <v>2003</v>
      </c>
      <c r="B858" t="s">
        <v>313</v>
      </c>
      <c r="C858" s="1" t="s">
        <v>277</v>
      </c>
      <c r="D858">
        <v>208</v>
      </c>
      <c r="E858">
        <v>77</v>
      </c>
      <c r="F858">
        <v>131</v>
      </c>
      <c r="G858">
        <v>3505</v>
      </c>
      <c r="H858">
        <v>3443</v>
      </c>
      <c r="I858">
        <v>6948</v>
      </c>
      <c r="J858" s="3">
        <f>Table1[[#This Row],[Totalt antal utrikes fodda]]/Table2[[#This Row],[Befolkning]]</f>
        <v>2.9936672423719057E-2</v>
      </c>
      <c r="K858" s="3">
        <f>(Table1[[#This Row],[Antal utrikes fodda man]]/Table1[[#This Row],[Antal man I kommunen]])</f>
        <v>2.1968616262482168E-2</v>
      </c>
      <c r="L858" s="3">
        <f>(Table1[[#This Row],[Antal utrikes fodda kvinnor]]/Table1[[#This Row],[Antal kvinnor I kommunen]])</f>
        <v>3.8048213767063604E-2</v>
      </c>
    </row>
    <row r="859" spans="1:12" x14ac:dyDescent="0.2">
      <c r="A859">
        <v>2003</v>
      </c>
      <c r="B859" t="s">
        <v>313</v>
      </c>
      <c r="C859" s="1" t="s">
        <v>278</v>
      </c>
      <c r="D859">
        <v>177</v>
      </c>
      <c r="E859">
        <v>82</v>
      </c>
      <c r="F859">
        <v>95</v>
      </c>
      <c r="G859">
        <v>1690</v>
      </c>
      <c r="H859">
        <v>1569</v>
      </c>
      <c r="I859">
        <v>3259</v>
      </c>
      <c r="J859" s="3">
        <f>Table1[[#This Row],[Totalt antal utrikes fodda]]/Table2[[#This Row],[Befolkning]]</f>
        <v>5.4311138386007977E-2</v>
      </c>
      <c r="K859" s="3">
        <f>(Table1[[#This Row],[Antal utrikes fodda man]]/Table1[[#This Row],[Antal man I kommunen]])</f>
        <v>4.85207100591716E-2</v>
      </c>
      <c r="L859" s="3">
        <f>(Table1[[#This Row],[Antal utrikes fodda kvinnor]]/Table1[[#This Row],[Antal kvinnor I kommunen]])</f>
        <v>6.0548119821542387E-2</v>
      </c>
    </row>
    <row r="860" spans="1:12" x14ac:dyDescent="0.2">
      <c r="A860">
        <v>2003</v>
      </c>
      <c r="B860" t="s">
        <v>313</v>
      </c>
      <c r="C860" s="1" t="s">
        <v>279</v>
      </c>
      <c r="D860">
        <v>277</v>
      </c>
      <c r="E860">
        <v>105</v>
      </c>
      <c r="F860">
        <v>172</v>
      </c>
      <c r="G860">
        <v>2847</v>
      </c>
      <c r="H860">
        <v>2786</v>
      </c>
      <c r="I860">
        <v>5633</v>
      </c>
      <c r="J860" s="3">
        <f>Table1[[#This Row],[Totalt antal utrikes fodda]]/Table2[[#This Row],[Befolkning]]</f>
        <v>4.9174507367299843E-2</v>
      </c>
      <c r="K860" s="3">
        <f>(Table1[[#This Row],[Antal utrikes fodda man]]/Table1[[#This Row],[Antal man I kommunen]])</f>
        <v>3.6880927291886197E-2</v>
      </c>
      <c r="L860" s="3">
        <f>(Table1[[#This Row],[Antal utrikes fodda kvinnor]]/Table1[[#This Row],[Antal kvinnor I kommunen]])</f>
        <v>6.1737257717157212E-2</v>
      </c>
    </row>
    <row r="861" spans="1:12" x14ac:dyDescent="0.2">
      <c r="A861">
        <v>2003</v>
      </c>
      <c r="B861" t="s">
        <v>313</v>
      </c>
      <c r="C861" s="1" t="s">
        <v>280</v>
      </c>
      <c r="D861">
        <v>169</v>
      </c>
      <c r="E861">
        <v>41</v>
      </c>
      <c r="F861">
        <v>128</v>
      </c>
      <c r="G861">
        <v>2074</v>
      </c>
      <c r="H861">
        <v>1919</v>
      </c>
      <c r="I861">
        <v>3993</v>
      </c>
      <c r="J861" s="3">
        <f>Table1[[#This Row],[Totalt antal utrikes fodda]]/Table2[[#This Row],[Befolkning]]</f>
        <v>4.2324067117455545E-2</v>
      </c>
      <c r="K861" s="3">
        <f>(Table1[[#This Row],[Antal utrikes fodda man]]/Table1[[#This Row],[Antal man I kommunen]])</f>
        <v>1.9768563162970106E-2</v>
      </c>
      <c r="L861" s="3">
        <f>(Table1[[#This Row],[Antal utrikes fodda kvinnor]]/Table1[[#This Row],[Antal kvinnor I kommunen]])</f>
        <v>6.6701406982803538E-2</v>
      </c>
    </row>
    <row r="862" spans="1:12" x14ac:dyDescent="0.2">
      <c r="A862">
        <v>2003</v>
      </c>
      <c r="B862" t="s">
        <v>313</v>
      </c>
      <c r="C862" s="1" t="s">
        <v>281</v>
      </c>
      <c r="D862">
        <v>1389</v>
      </c>
      <c r="E862">
        <v>519</v>
      </c>
      <c r="F862">
        <v>870</v>
      </c>
      <c r="G862">
        <v>8986</v>
      </c>
      <c r="H862">
        <v>8716</v>
      </c>
      <c r="I862">
        <v>17702</v>
      </c>
      <c r="J862" s="3">
        <f>Table1[[#This Row],[Totalt antal utrikes fodda]]/Table2[[#This Row],[Befolkning]]</f>
        <v>7.8465710089255458E-2</v>
      </c>
      <c r="K862" s="3">
        <f>(Table1[[#This Row],[Antal utrikes fodda man]]/Table1[[#This Row],[Antal man I kommunen]])</f>
        <v>5.7756510126864009E-2</v>
      </c>
      <c r="L862" s="3">
        <f>(Table1[[#This Row],[Antal utrikes fodda kvinnor]]/Table1[[#This Row],[Antal kvinnor I kommunen]])</f>
        <v>9.9816429554841671E-2</v>
      </c>
    </row>
    <row r="863" spans="1:12" x14ac:dyDescent="0.2">
      <c r="A863">
        <v>2003</v>
      </c>
      <c r="B863" t="s">
        <v>313</v>
      </c>
      <c r="C863" s="1" t="s">
        <v>282</v>
      </c>
      <c r="D863">
        <v>1112</v>
      </c>
      <c r="E863">
        <v>339</v>
      </c>
      <c r="F863">
        <v>773</v>
      </c>
      <c r="G863">
        <v>2762</v>
      </c>
      <c r="H863">
        <v>2569</v>
      </c>
      <c r="I863">
        <v>5331</v>
      </c>
      <c r="J863" s="3">
        <f>Table1[[#This Row],[Totalt antal utrikes fodda]]/Table2[[#This Row],[Befolkning]]</f>
        <v>0.2085912586756706</v>
      </c>
      <c r="K863" s="3">
        <f>(Table1[[#This Row],[Antal utrikes fodda man]]/Table1[[#This Row],[Antal man I kommunen]])</f>
        <v>0.12273714699493121</v>
      </c>
      <c r="L863" s="3">
        <f>(Table1[[#This Row],[Antal utrikes fodda kvinnor]]/Table1[[#This Row],[Antal kvinnor I kommunen]])</f>
        <v>0.30089528999610743</v>
      </c>
    </row>
    <row r="864" spans="1:12" x14ac:dyDescent="0.2">
      <c r="A864">
        <v>2003</v>
      </c>
      <c r="B864" t="s">
        <v>313</v>
      </c>
      <c r="C864" s="1" t="s">
        <v>283</v>
      </c>
      <c r="D864">
        <v>782</v>
      </c>
      <c r="E864">
        <v>214</v>
      </c>
      <c r="F864">
        <v>568</v>
      </c>
      <c r="G864">
        <v>3699</v>
      </c>
      <c r="H864">
        <v>3354</v>
      </c>
      <c r="I864">
        <v>7053</v>
      </c>
      <c r="J864" s="3">
        <f>Table1[[#This Row],[Totalt antal utrikes fodda]]/Table2[[#This Row],[Befolkning]]</f>
        <v>0.11087480504749751</v>
      </c>
      <c r="K864" s="3">
        <f>(Table1[[#This Row],[Antal utrikes fodda man]]/Table1[[#This Row],[Antal man I kommunen]])</f>
        <v>5.785347391186807E-2</v>
      </c>
      <c r="L864" s="3">
        <f>(Table1[[#This Row],[Antal utrikes fodda kvinnor]]/Table1[[#This Row],[Antal kvinnor I kommunen]])</f>
        <v>0.1693500298151461</v>
      </c>
    </row>
    <row r="865" spans="1:12" x14ac:dyDescent="0.2">
      <c r="A865">
        <v>2003</v>
      </c>
      <c r="B865" t="s">
        <v>313</v>
      </c>
      <c r="C865" s="1" t="s">
        <v>284</v>
      </c>
      <c r="D865">
        <v>928</v>
      </c>
      <c r="E865">
        <v>370</v>
      </c>
      <c r="F865">
        <v>558</v>
      </c>
      <c r="G865">
        <v>9911</v>
      </c>
      <c r="H865">
        <v>9340</v>
      </c>
      <c r="I865">
        <v>19251</v>
      </c>
      <c r="J865" s="3">
        <f>Table1[[#This Row],[Totalt antal utrikes fodda]]/Table2[[#This Row],[Befolkning]]</f>
        <v>4.8205288036985094E-2</v>
      </c>
      <c r="K865" s="3">
        <f>(Table1[[#This Row],[Antal utrikes fodda man]]/Table1[[#This Row],[Antal man I kommunen]])</f>
        <v>3.733225708808395E-2</v>
      </c>
      <c r="L865" s="3">
        <f>(Table1[[#This Row],[Antal utrikes fodda kvinnor]]/Table1[[#This Row],[Antal kvinnor I kommunen]])</f>
        <v>5.9743040685224839E-2</v>
      </c>
    </row>
    <row r="866" spans="1:12" x14ac:dyDescent="0.2">
      <c r="A866">
        <v>2003</v>
      </c>
      <c r="B866" t="s">
        <v>313</v>
      </c>
      <c r="C866" s="1" t="s">
        <v>285</v>
      </c>
      <c r="D866">
        <v>310</v>
      </c>
      <c r="E866">
        <v>132</v>
      </c>
      <c r="F866">
        <v>178</v>
      </c>
      <c r="G866">
        <v>4481</v>
      </c>
      <c r="H866">
        <v>4357</v>
      </c>
      <c r="I866">
        <v>8838</v>
      </c>
      <c r="J866" s="3">
        <f>Table1[[#This Row],[Totalt antal utrikes fodda]]/Table2[[#This Row],[Befolkning]]</f>
        <v>3.5075809006562569E-2</v>
      </c>
      <c r="K866" s="3">
        <f>(Table1[[#This Row],[Antal utrikes fodda man]]/Table1[[#This Row],[Antal man I kommunen]])</f>
        <v>2.9457710332515062E-2</v>
      </c>
      <c r="L866" s="3">
        <f>(Table1[[#This Row],[Antal utrikes fodda kvinnor]]/Table1[[#This Row],[Antal kvinnor I kommunen]])</f>
        <v>4.0853798485196234E-2</v>
      </c>
    </row>
    <row r="867" spans="1:12" x14ac:dyDescent="0.2">
      <c r="A867">
        <v>2003</v>
      </c>
      <c r="B867" t="s">
        <v>313</v>
      </c>
      <c r="C867" s="1" t="s">
        <v>286</v>
      </c>
      <c r="D867">
        <v>5381</v>
      </c>
      <c r="E867">
        <v>2341</v>
      </c>
      <c r="F867">
        <v>3040</v>
      </c>
      <c r="G867">
        <v>36516</v>
      </c>
      <c r="H867">
        <v>35721</v>
      </c>
      <c r="I867">
        <v>72237</v>
      </c>
      <c r="J867" s="3">
        <f>Table1[[#This Row],[Totalt antal utrikes fodda]]/Table2[[#This Row],[Befolkning]]</f>
        <v>7.449091185957335E-2</v>
      </c>
      <c r="K867" s="3">
        <f>(Table1[[#This Row],[Antal utrikes fodda man]]/Table1[[#This Row],[Antal man I kommunen]])</f>
        <v>6.4108883776974476E-2</v>
      </c>
      <c r="L867" s="3">
        <f>(Table1[[#This Row],[Antal utrikes fodda kvinnor]]/Table1[[#This Row],[Antal kvinnor I kommunen]])</f>
        <v>8.5104000447915787E-2</v>
      </c>
    </row>
    <row r="868" spans="1:12" x14ac:dyDescent="0.2">
      <c r="A868">
        <v>2003</v>
      </c>
      <c r="B868" t="s">
        <v>313</v>
      </c>
      <c r="C868" s="1" t="s">
        <v>287</v>
      </c>
      <c r="D868">
        <v>1467</v>
      </c>
      <c r="E868">
        <v>668</v>
      </c>
      <c r="F868">
        <v>799</v>
      </c>
      <c r="G868">
        <v>20332</v>
      </c>
      <c r="H868">
        <v>20330</v>
      </c>
      <c r="I868">
        <v>40662</v>
      </c>
      <c r="J868" s="3">
        <f>Table1[[#This Row],[Totalt antal utrikes fodda]]/Table2[[#This Row],[Befolkning]]</f>
        <v>3.607791057990261E-2</v>
      </c>
      <c r="K868" s="3">
        <f>(Table1[[#This Row],[Antal utrikes fodda man]]/Table1[[#This Row],[Antal man I kommunen]])</f>
        <v>3.2854613417273262E-2</v>
      </c>
      <c r="L868" s="3">
        <f>(Table1[[#This Row],[Antal utrikes fodda kvinnor]]/Table1[[#This Row],[Antal kvinnor I kommunen]])</f>
        <v>3.9301524840137728E-2</v>
      </c>
    </row>
    <row r="869" spans="1:12" x14ac:dyDescent="0.2">
      <c r="A869">
        <v>2003</v>
      </c>
      <c r="B869" t="s">
        <v>313</v>
      </c>
      <c r="C869" s="1" t="s">
        <v>288</v>
      </c>
      <c r="D869">
        <v>1324</v>
      </c>
      <c r="E869">
        <v>528</v>
      </c>
      <c r="F869">
        <v>796</v>
      </c>
      <c r="G869">
        <v>13904</v>
      </c>
      <c r="H869">
        <v>14310</v>
      </c>
      <c r="I869">
        <v>28214</v>
      </c>
      <c r="J869" s="3">
        <f>Table1[[#This Row],[Totalt antal utrikes fodda]]/Table2[[#This Row],[Befolkning]]</f>
        <v>4.6927057489189766E-2</v>
      </c>
      <c r="K869" s="3">
        <f>(Table1[[#This Row],[Antal utrikes fodda man]]/Table1[[#This Row],[Antal man I kommunen]])</f>
        <v>3.7974683544303799E-2</v>
      </c>
      <c r="L869" s="3">
        <f>(Table1[[#This Row],[Antal utrikes fodda kvinnor]]/Table1[[#This Row],[Antal kvinnor I kommunen]])</f>
        <v>5.5625436757512227E-2</v>
      </c>
    </row>
    <row r="870" spans="1:12" x14ac:dyDescent="0.2">
      <c r="A870">
        <v>2003</v>
      </c>
      <c r="B870" t="s">
        <v>313</v>
      </c>
      <c r="C870" s="1" t="s">
        <v>289</v>
      </c>
      <c r="D870">
        <v>4070</v>
      </c>
      <c r="E870">
        <v>1789</v>
      </c>
      <c r="F870">
        <v>2281</v>
      </c>
      <c r="G870">
        <v>5309</v>
      </c>
      <c r="H870">
        <v>5037</v>
      </c>
      <c r="I870">
        <v>10346</v>
      </c>
      <c r="J870" s="3">
        <f>Table1[[#This Row],[Totalt antal utrikes fodda]]/Table2[[#This Row],[Befolkning]]</f>
        <v>0.39338874927508216</v>
      </c>
      <c r="K870" s="3">
        <f>(Table1[[#This Row],[Antal utrikes fodda man]]/Table1[[#This Row],[Antal man I kommunen]])</f>
        <v>0.3369749482011678</v>
      </c>
      <c r="L870" s="3">
        <f>(Table1[[#This Row],[Antal utrikes fodda kvinnor]]/Table1[[#This Row],[Antal kvinnor I kommunen]])</f>
        <v>0.45284891800675003</v>
      </c>
    </row>
    <row r="871" spans="1:12" x14ac:dyDescent="0.2">
      <c r="A871">
        <v>2003</v>
      </c>
      <c r="B871" t="s">
        <v>313</v>
      </c>
      <c r="C871" s="1" t="s">
        <v>290</v>
      </c>
      <c r="D871">
        <v>1837</v>
      </c>
      <c r="E871">
        <v>722</v>
      </c>
      <c r="F871">
        <v>1115</v>
      </c>
      <c r="G871">
        <v>12043</v>
      </c>
      <c r="H871">
        <v>11364</v>
      </c>
      <c r="I871">
        <v>23407</v>
      </c>
      <c r="J871" s="3">
        <f>Table1[[#This Row],[Totalt antal utrikes fodda]]/Table2[[#This Row],[Befolkning]]</f>
        <v>7.8480796342974321E-2</v>
      </c>
      <c r="K871" s="3">
        <f>(Table1[[#This Row],[Antal utrikes fodda man]]/Table1[[#This Row],[Antal man I kommunen]])</f>
        <v>5.9951839242713613E-2</v>
      </c>
      <c r="L871" s="3">
        <f>(Table1[[#This Row],[Antal utrikes fodda kvinnor]]/Table1[[#This Row],[Antal kvinnor I kommunen]])</f>
        <v>9.8116860260471658E-2</v>
      </c>
    </row>
    <row r="872" spans="1:12" x14ac:dyDescent="0.2">
      <c r="A872">
        <v>2004</v>
      </c>
      <c r="B872" t="s">
        <v>294</v>
      </c>
      <c r="C872" s="1" t="s">
        <v>1</v>
      </c>
      <c r="D872">
        <v>7777</v>
      </c>
      <c r="E872">
        <v>3681</v>
      </c>
      <c r="F872">
        <v>4096</v>
      </c>
      <c r="G872">
        <v>18586</v>
      </c>
      <c r="H872">
        <v>18931</v>
      </c>
      <c r="I872">
        <v>37517</v>
      </c>
      <c r="J872" s="3">
        <f>Table1[[#This Row],[Totalt antal utrikes fodda]]/Table2[[#This Row],[Befolkning]]</f>
        <v>0.20729269397872965</v>
      </c>
      <c r="K872" s="3">
        <f>(Table1[[#This Row],[Antal utrikes fodda man]]/Table1[[#This Row],[Antal man I kommunen]])</f>
        <v>0.19805229742817174</v>
      </c>
      <c r="L872" s="3">
        <f>(Table1[[#This Row],[Antal utrikes fodda kvinnor]]/Table1[[#This Row],[Antal kvinnor I kommunen]])</f>
        <v>0.21636469283186308</v>
      </c>
    </row>
    <row r="873" spans="1:12" x14ac:dyDescent="0.2">
      <c r="A873">
        <v>2004</v>
      </c>
      <c r="B873" t="s">
        <v>294</v>
      </c>
      <c r="C873" s="1" t="s">
        <v>2</v>
      </c>
      <c r="D873">
        <v>2854</v>
      </c>
      <c r="E873">
        <v>1322</v>
      </c>
      <c r="F873">
        <v>1532</v>
      </c>
      <c r="G873">
        <v>13423</v>
      </c>
      <c r="H873">
        <v>13466</v>
      </c>
      <c r="I873">
        <v>26889</v>
      </c>
      <c r="J873" s="3">
        <f>Table1[[#This Row],[Totalt antal utrikes fodda]]/Table2[[#This Row],[Befolkning]]</f>
        <v>0.10614005727249061</v>
      </c>
      <c r="K873" s="3">
        <f>(Table1[[#This Row],[Antal utrikes fodda man]]/Table1[[#This Row],[Antal man I kommunen]])</f>
        <v>9.8487670416449374E-2</v>
      </c>
      <c r="L873" s="3">
        <f>(Table1[[#This Row],[Antal utrikes fodda kvinnor]]/Table1[[#This Row],[Antal kvinnor I kommunen]])</f>
        <v>0.11376800831724343</v>
      </c>
    </row>
    <row r="874" spans="1:12" x14ac:dyDescent="0.2">
      <c r="A874">
        <v>2004</v>
      </c>
      <c r="B874" t="s">
        <v>294</v>
      </c>
      <c r="C874" s="1" t="s">
        <v>3</v>
      </c>
      <c r="D874">
        <v>4064</v>
      </c>
      <c r="E874">
        <v>1802</v>
      </c>
      <c r="F874">
        <v>2262</v>
      </c>
      <c r="G874">
        <v>18559</v>
      </c>
      <c r="H874">
        <v>18308</v>
      </c>
      <c r="I874">
        <v>36867</v>
      </c>
      <c r="J874" s="3">
        <f>Table1[[#This Row],[Totalt antal utrikes fodda]]/Table2[[#This Row],[Befolkning]]</f>
        <v>0.11023408468277864</v>
      </c>
      <c r="K874" s="3">
        <f>(Table1[[#This Row],[Antal utrikes fodda man]]/Table1[[#This Row],[Antal man I kommunen]])</f>
        <v>9.7095748693356326E-2</v>
      </c>
      <c r="L874" s="3">
        <f>(Table1[[#This Row],[Antal utrikes fodda kvinnor]]/Table1[[#This Row],[Antal kvinnor I kommunen]])</f>
        <v>0.12355254533537252</v>
      </c>
    </row>
    <row r="875" spans="1:12" x14ac:dyDescent="0.2">
      <c r="A875">
        <v>2004</v>
      </c>
      <c r="B875" t="s">
        <v>294</v>
      </c>
      <c r="C875" s="1" t="s">
        <v>4</v>
      </c>
      <c r="D875">
        <v>3433</v>
      </c>
      <c r="E875">
        <v>1562</v>
      </c>
      <c r="F875">
        <v>1871</v>
      </c>
      <c r="G875">
        <v>17171</v>
      </c>
      <c r="H875">
        <v>16858</v>
      </c>
      <c r="I875">
        <v>34029</v>
      </c>
      <c r="J875" s="3">
        <f>Table1[[#This Row],[Totalt antal utrikes fodda]]/Table2[[#This Row],[Befolkning]]</f>
        <v>0.10088453965735109</v>
      </c>
      <c r="K875" s="3">
        <f>(Table1[[#This Row],[Antal utrikes fodda man]]/Table1[[#This Row],[Antal man I kommunen]])</f>
        <v>9.0967328635490077E-2</v>
      </c>
      <c r="L875" s="3">
        <f>(Table1[[#This Row],[Antal utrikes fodda kvinnor]]/Table1[[#This Row],[Antal kvinnor I kommunen]])</f>
        <v>0.11098588207379285</v>
      </c>
    </row>
    <row r="876" spans="1:12" x14ac:dyDescent="0.2">
      <c r="A876">
        <v>2004</v>
      </c>
      <c r="B876" t="s">
        <v>294</v>
      </c>
      <c r="C876" s="1" t="s">
        <v>5</v>
      </c>
      <c r="D876">
        <v>11834</v>
      </c>
      <c r="E876">
        <v>5479</v>
      </c>
      <c r="F876">
        <v>6355</v>
      </c>
      <c r="G876">
        <v>30485</v>
      </c>
      <c r="H876">
        <v>31079</v>
      </c>
      <c r="I876">
        <v>61564</v>
      </c>
      <c r="J876" s="3">
        <f>Table1[[#This Row],[Totalt antal utrikes fodda]]/Table2[[#This Row],[Befolkning]]</f>
        <v>0.19222272756805925</v>
      </c>
      <c r="K876" s="3">
        <f>(Table1[[#This Row],[Antal utrikes fodda man]]/Table1[[#This Row],[Antal man I kommunen]])</f>
        <v>0.17972773495161554</v>
      </c>
      <c r="L876" s="3">
        <f>(Table1[[#This Row],[Antal utrikes fodda kvinnor]]/Table1[[#This Row],[Antal kvinnor I kommunen]])</f>
        <v>0.20447890858779241</v>
      </c>
    </row>
    <row r="877" spans="1:12" x14ac:dyDescent="0.2">
      <c r="A877">
        <v>2004</v>
      </c>
      <c r="B877" t="s">
        <v>294</v>
      </c>
      <c r="C877" s="1" t="s">
        <v>6</v>
      </c>
      <c r="D877">
        <v>1982</v>
      </c>
      <c r="E877">
        <v>875</v>
      </c>
      <c r="F877">
        <v>1107</v>
      </c>
      <c r="G877">
        <v>11733</v>
      </c>
      <c r="H877">
        <v>11861</v>
      </c>
      <c r="I877">
        <v>23594</v>
      </c>
      <c r="J877" s="3">
        <f>Table1[[#This Row],[Totalt antal utrikes fodda]]/Table2[[#This Row],[Befolkning]]</f>
        <v>8.4004407900313632E-2</v>
      </c>
      <c r="K877" s="3">
        <f>(Table1[[#This Row],[Antal utrikes fodda man]]/Table1[[#This Row],[Antal man I kommunen]])</f>
        <v>7.4575982272223645E-2</v>
      </c>
      <c r="L877" s="3">
        <f>(Table1[[#This Row],[Antal utrikes fodda kvinnor]]/Table1[[#This Row],[Antal kvinnor I kommunen]])</f>
        <v>9.3331085068712585E-2</v>
      </c>
    </row>
    <row r="878" spans="1:12" x14ac:dyDescent="0.2">
      <c r="A878">
        <v>2004</v>
      </c>
      <c r="B878" t="s">
        <v>294</v>
      </c>
      <c r="C878" s="1" t="s">
        <v>7</v>
      </c>
      <c r="D878">
        <v>18904</v>
      </c>
      <c r="E878">
        <v>8973</v>
      </c>
      <c r="F878">
        <v>9931</v>
      </c>
      <c r="G878">
        <v>43547</v>
      </c>
      <c r="H878">
        <v>44134</v>
      </c>
      <c r="I878">
        <v>87681</v>
      </c>
      <c r="J878" s="3">
        <f>Table1[[#This Row],[Totalt antal utrikes fodda]]/Table2[[#This Row],[Befolkning]]</f>
        <v>0.21559973084248582</v>
      </c>
      <c r="K878" s="3">
        <f>(Table1[[#This Row],[Antal utrikes fodda man]]/Table1[[#This Row],[Antal man I kommunen]])</f>
        <v>0.20605322984361724</v>
      </c>
      <c r="L878" s="3">
        <f>(Table1[[#This Row],[Antal utrikes fodda kvinnor]]/Table1[[#This Row],[Antal kvinnor I kommunen]])</f>
        <v>0.22501925952780169</v>
      </c>
    </row>
    <row r="879" spans="1:12" x14ac:dyDescent="0.2">
      <c r="A879">
        <v>2004</v>
      </c>
      <c r="B879" t="s">
        <v>294</v>
      </c>
      <c r="C879" s="1" t="s">
        <v>8</v>
      </c>
      <c r="D879">
        <v>25335</v>
      </c>
      <c r="E879">
        <v>12461</v>
      </c>
      <c r="F879">
        <v>12874</v>
      </c>
      <c r="G879">
        <v>37913</v>
      </c>
      <c r="H879">
        <v>37917</v>
      </c>
      <c r="I879">
        <v>75830</v>
      </c>
      <c r="J879" s="3">
        <f>Table1[[#This Row],[Totalt antal utrikes fodda]]/Table2[[#This Row],[Befolkning]]</f>
        <v>0.33410259791639191</v>
      </c>
      <c r="K879" s="3">
        <f>(Table1[[#This Row],[Antal utrikes fodda man]]/Table1[[#This Row],[Antal man I kommunen]])</f>
        <v>0.32867354205681426</v>
      </c>
      <c r="L879" s="3">
        <f>(Table1[[#This Row],[Antal utrikes fodda kvinnor]]/Table1[[#This Row],[Antal kvinnor I kommunen]])</f>
        <v>0.33953108104544139</v>
      </c>
    </row>
    <row r="880" spans="1:12" x14ac:dyDescent="0.2">
      <c r="A880">
        <v>2004</v>
      </c>
      <c r="B880" t="s">
        <v>294</v>
      </c>
      <c r="C880" s="1" t="s">
        <v>9</v>
      </c>
      <c r="D880">
        <v>1900</v>
      </c>
      <c r="E880">
        <v>849</v>
      </c>
      <c r="F880">
        <v>1051</v>
      </c>
      <c r="G880">
        <v>6947</v>
      </c>
      <c r="H880">
        <v>7180</v>
      </c>
      <c r="I880">
        <v>14127</v>
      </c>
      <c r="J880" s="3">
        <f>Table1[[#This Row],[Totalt antal utrikes fodda]]/Table2[[#This Row],[Befolkning]]</f>
        <v>0.13449423090535853</v>
      </c>
      <c r="K880" s="3">
        <f>(Table1[[#This Row],[Antal utrikes fodda man]]/Table1[[#This Row],[Antal man I kommunen]])</f>
        <v>0.12221102634230603</v>
      </c>
      <c r="L880" s="3">
        <f>(Table1[[#This Row],[Antal utrikes fodda kvinnor]]/Table1[[#This Row],[Antal kvinnor I kommunen]])</f>
        <v>0.14637883008356545</v>
      </c>
    </row>
    <row r="881" spans="1:12" x14ac:dyDescent="0.2">
      <c r="A881">
        <v>2004</v>
      </c>
      <c r="B881" t="s">
        <v>294</v>
      </c>
      <c r="C881" s="1" t="s">
        <v>10</v>
      </c>
      <c r="D881">
        <v>12967</v>
      </c>
      <c r="E881">
        <v>6154</v>
      </c>
      <c r="F881">
        <v>6813</v>
      </c>
      <c r="G881">
        <v>35631</v>
      </c>
      <c r="H881">
        <v>35724</v>
      </c>
      <c r="I881">
        <v>71355</v>
      </c>
      <c r="J881" s="3">
        <f>Table1[[#This Row],[Totalt antal utrikes fodda]]/Table2[[#This Row],[Befolkning]]</f>
        <v>0.18172517693224022</v>
      </c>
      <c r="K881" s="3">
        <f>(Table1[[#This Row],[Antal utrikes fodda man]]/Table1[[#This Row],[Antal man I kommunen]])</f>
        <v>0.17271477084561196</v>
      </c>
      <c r="L881" s="3">
        <f>(Table1[[#This Row],[Antal utrikes fodda kvinnor]]/Table1[[#This Row],[Antal kvinnor I kommunen]])</f>
        <v>0.19071212630164594</v>
      </c>
    </row>
    <row r="882" spans="1:12" x14ac:dyDescent="0.2">
      <c r="A882">
        <v>2004</v>
      </c>
      <c r="B882" t="s">
        <v>294</v>
      </c>
      <c r="C882" s="1" t="s">
        <v>11</v>
      </c>
      <c r="D882">
        <v>5371</v>
      </c>
      <c r="E882">
        <v>2424</v>
      </c>
      <c r="F882">
        <v>2947</v>
      </c>
      <c r="G882">
        <v>20166</v>
      </c>
      <c r="H882">
        <v>20439</v>
      </c>
      <c r="I882">
        <v>40605</v>
      </c>
      <c r="J882" s="3">
        <f>Table1[[#This Row],[Totalt antal utrikes fodda]]/Table2[[#This Row],[Befolkning]]</f>
        <v>0.13227435044945204</v>
      </c>
      <c r="K882" s="3">
        <f>(Table1[[#This Row],[Antal utrikes fodda man]]/Table1[[#This Row],[Antal man I kommunen]])</f>
        <v>0.12020232073787564</v>
      </c>
      <c r="L882" s="3">
        <f>(Table1[[#This Row],[Antal utrikes fodda kvinnor]]/Table1[[#This Row],[Antal kvinnor I kommunen]])</f>
        <v>0.14418513625911247</v>
      </c>
    </row>
    <row r="883" spans="1:12" x14ac:dyDescent="0.2">
      <c r="A883">
        <v>2004</v>
      </c>
      <c r="B883" t="s">
        <v>294</v>
      </c>
      <c r="C883" s="1" t="s">
        <v>12</v>
      </c>
      <c r="D883">
        <v>3850</v>
      </c>
      <c r="E883">
        <v>1767</v>
      </c>
      <c r="F883">
        <v>2083</v>
      </c>
      <c r="G883">
        <v>10647</v>
      </c>
      <c r="H883">
        <v>10701</v>
      </c>
      <c r="I883">
        <v>21348</v>
      </c>
      <c r="J883" s="3">
        <f>Table1[[#This Row],[Totalt antal utrikes fodda]]/Table2[[#This Row],[Befolkning]]</f>
        <v>0.18034476297545438</v>
      </c>
      <c r="K883" s="3">
        <f>(Table1[[#This Row],[Antal utrikes fodda man]]/Table1[[#This Row],[Antal man I kommunen]])</f>
        <v>0.1659622428853198</v>
      </c>
      <c r="L883" s="3">
        <f>(Table1[[#This Row],[Antal utrikes fodda kvinnor]]/Table1[[#This Row],[Antal kvinnor I kommunen]])</f>
        <v>0.19465470516774133</v>
      </c>
    </row>
    <row r="884" spans="1:12" x14ac:dyDescent="0.2">
      <c r="A884">
        <v>2004</v>
      </c>
      <c r="B884" t="s">
        <v>294</v>
      </c>
      <c r="C884" s="1" t="s">
        <v>13</v>
      </c>
      <c r="D884">
        <v>905</v>
      </c>
      <c r="E884">
        <v>432</v>
      </c>
      <c r="F884">
        <v>473</v>
      </c>
      <c r="G884">
        <v>4230</v>
      </c>
      <c r="H884">
        <v>4098</v>
      </c>
      <c r="I884">
        <v>8328</v>
      </c>
      <c r="J884" s="3">
        <f>Table1[[#This Row],[Totalt antal utrikes fodda]]/Table2[[#This Row],[Befolkning]]</f>
        <v>0.10866954851104707</v>
      </c>
      <c r="K884" s="3">
        <f>(Table1[[#This Row],[Antal utrikes fodda man]]/Table1[[#This Row],[Antal man I kommunen]])</f>
        <v>0.10212765957446808</v>
      </c>
      <c r="L884" s="3">
        <f>(Table1[[#This Row],[Antal utrikes fodda kvinnor]]/Table1[[#This Row],[Antal kvinnor I kommunen]])</f>
        <v>0.11542215714982919</v>
      </c>
    </row>
    <row r="885" spans="1:12" x14ac:dyDescent="0.2">
      <c r="A885">
        <v>2004</v>
      </c>
      <c r="B885" t="s">
        <v>294</v>
      </c>
      <c r="C885" s="1" t="s">
        <v>14</v>
      </c>
      <c r="D885">
        <v>8028</v>
      </c>
      <c r="E885">
        <v>3533</v>
      </c>
      <c r="F885">
        <v>4495</v>
      </c>
      <c r="G885">
        <v>29712</v>
      </c>
      <c r="H885">
        <v>30710</v>
      </c>
      <c r="I885">
        <v>60422</v>
      </c>
      <c r="J885" s="3">
        <f>Table1[[#This Row],[Totalt antal utrikes fodda]]/Table2[[#This Row],[Befolkning]]</f>
        <v>0.13286551256164972</v>
      </c>
      <c r="K885" s="3">
        <f>(Table1[[#This Row],[Antal utrikes fodda man]]/Table1[[#This Row],[Antal man I kommunen]])</f>
        <v>0.11890818524501885</v>
      </c>
      <c r="L885" s="3">
        <f>(Table1[[#This Row],[Antal utrikes fodda kvinnor]]/Table1[[#This Row],[Antal kvinnor I kommunen]])</f>
        <v>0.14636926082709215</v>
      </c>
    </row>
    <row r="886" spans="1:12" x14ac:dyDescent="0.2">
      <c r="A886">
        <v>2004</v>
      </c>
      <c r="B886" t="s">
        <v>294</v>
      </c>
      <c r="C886" s="1" t="s">
        <v>15</v>
      </c>
      <c r="D886">
        <v>3958</v>
      </c>
      <c r="E886">
        <v>1812</v>
      </c>
      <c r="F886">
        <v>2146</v>
      </c>
      <c r="G886">
        <v>14526</v>
      </c>
      <c r="H886">
        <v>15574</v>
      </c>
      <c r="I886">
        <v>30100</v>
      </c>
      <c r="J886" s="3">
        <f>Table1[[#This Row],[Totalt antal utrikes fodda]]/Table2[[#This Row],[Befolkning]]</f>
        <v>0.13149501661129567</v>
      </c>
      <c r="K886" s="3">
        <f>(Table1[[#This Row],[Antal utrikes fodda man]]/Table1[[#This Row],[Antal man I kommunen]])</f>
        <v>0.12474184221396117</v>
      </c>
      <c r="L886" s="3">
        <f>(Table1[[#This Row],[Antal utrikes fodda kvinnor]]/Table1[[#This Row],[Antal kvinnor I kommunen]])</f>
        <v>0.13779375882881725</v>
      </c>
    </row>
    <row r="887" spans="1:12" x14ac:dyDescent="0.2">
      <c r="A887">
        <v>2004</v>
      </c>
      <c r="B887" t="s">
        <v>294</v>
      </c>
      <c r="C887" s="1" t="s">
        <v>16</v>
      </c>
      <c r="D887">
        <v>9903</v>
      </c>
      <c r="E887">
        <v>4719</v>
      </c>
      <c r="F887">
        <v>5184</v>
      </c>
      <c r="G887">
        <v>29136</v>
      </c>
      <c r="H887">
        <v>29761</v>
      </c>
      <c r="I887">
        <v>58897</v>
      </c>
      <c r="J887" s="3">
        <f>Table1[[#This Row],[Totalt antal utrikes fodda]]/Table2[[#This Row],[Befolkning]]</f>
        <v>0.16814099190111551</v>
      </c>
      <c r="K887" s="3">
        <f>(Table1[[#This Row],[Antal utrikes fodda man]]/Table1[[#This Row],[Antal man I kommunen]])</f>
        <v>0.16196457990115321</v>
      </c>
      <c r="L887" s="3">
        <f>(Table1[[#This Row],[Antal utrikes fodda kvinnor]]/Table1[[#This Row],[Antal kvinnor I kommunen]])</f>
        <v>0.17418769530593731</v>
      </c>
    </row>
    <row r="888" spans="1:12" x14ac:dyDescent="0.2">
      <c r="A888">
        <v>2004</v>
      </c>
      <c r="B888" t="s">
        <v>294</v>
      </c>
      <c r="C888" s="1" t="s">
        <v>17</v>
      </c>
      <c r="D888">
        <v>150272</v>
      </c>
      <c r="E888">
        <v>72520</v>
      </c>
      <c r="F888">
        <v>77752</v>
      </c>
      <c r="G888">
        <v>370482</v>
      </c>
      <c r="H888">
        <v>394562</v>
      </c>
      <c r="I888">
        <v>765044</v>
      </c>
      <c r="J888" s="3">
        <f>Table1[[#This Row],[Totalt antal utrikes fodda]]/Table2[[#This Row],[Befolkning]]</f>
        <v>0.1964226894139422</v>
      </c>
      <c r="K888" s="3">
        <f>(Table1[[#This Row],[Antal utrikes fodda man]]/Table1[[#This Row],[Antal man I kommunen]])</f>
        <v>0.19574500245625967</v>
      </c>
      <c r="L888" s="3">
        <f>(Table1[[#This Row],[Antal utrikes fodda kvinnor]]/Table1[[#This Row],[Antal kvinnor I kommunen]])</f>
        <v>0.19705901734074746</v>
      </c>
    </row>
    <row r="889" spans="1:12" x14ac:dyDescent="0.2">
      <c r="A889">
        <v>2004</v>
      </c>
      <c r="B889" t="s">
        <v>294</v>
      </c>
      <c r="C889" s="1" t="s">
        <v>18</v>
      </c>
      <c r="D889">
        <v>20301</v>
      </c>
      <c r="E889">
        <v>10035</v>
      </c>
      <c r="F889">
        <v>10266</v>
      </c>
      <c r="G889">
        <v>40159</v>
      </c>
      <c r="H889">
        <v>40246</v>
      </c>
      <c r="I889">
        <v>80405</v>
      </c>
      <c r="J889" s="3">
        <f>Table1[[#This Row],[Totalt antal utrikes fodda]]/Table2[[#This Row],[Befolkning]]</f>
        <v>0.25248429824015922</v>
      </c>
      <c r="K889" s="3">
        <f>(Table1[[#This Row],[Antal utrikes fodda man]]/Table1[[#This Row],[Antal man I kommunen]])</f>
        <v>0.24988172016235463</v>
      </c>
      <c r="L889" s="3">
        <f>(Table1[[#This Row],[Antal utrikes fodda kvinnor]]/Table1[[#This Row],[Antal kvinnor I kommunen]])</f>
        <v>0.25508125031058987</v>
      </c>
    </row>
    <row r="890" spans="1:12" x14ac:dyDescent="0.2">
      <c r="A890">
        <v>2004</v>
      </c>
      <c r="B890" t="s">
        <v>294</v>
      </c>
      <c r="C890" s="1" t="s">
        <v>19</v>
      </c>
      <c r="D890">
        <v>12740</v>
      </c>
      <c r="E890">
        <v>5843</v>
      </c>
      <c r="F890">
        <v>6897</v>
      </c>
      <c r="G890">
        <v>38625</v>
      </c>
      <c r="H890">
        <v>40090</v>
      </c>
      <c r="I890">
        <v>78715</v>
      </c>
      <c r="J890" s="3">
        <f>Table1[[#This Row],[Totalt antal utrikes fodda]]/Table2[[#This Row],[Befolkning]]</f>
        <v>0.16184971098265896</v>
      </c>
      <c r="K890" s="3">
        <f>(Table1[[#This Row],[Antal utrikes fodda man]]/Table1[[#This Row],[Antal man I kommunen]])</f>
        <v>0.15127508090614886</v>
      </c>
      <c r="L890" s="3">
        <f>(Table1[[#This Row],[Antal utrikes fodda kvinnor]]/Table1[[#This Row],[Antal kvinnor I kommunen]])</f>
        <v>0.17203791469194313</v>
      </c>
    </row>
    <row r="891" spans="1:12" x14ac:dyDescent="0.2">
      <c r="A891">
        <v>2004</v>
      </c>
      <c r="B891" t="s">
        <v>294</v>
      </c>
      <c r="C891" s="1" t="s">
        <v>20</v>
      </c>
      <c r="D891">
        <v>6779</v>
      </c>
      <c r="E891">
        <v>3248</v>
      </c>
      <c r="F891">
        <v>3531</v>
      </c>
      <c r="G891">
        <v>16529</v>
      </c>
      <c r="H891">
        <v>17287</v>
      </c>
      <c r="I891">
        <v>33816</v>
      </c>
      <c r="J891" s="3">
        <f>Table1[[#This Row],[Totalt antal utrikes fodda]]/Table2[[#This Row],[Befolkning]]</f>
        <v>0.20046723444523304</v>
      </c>
      <c r="K891" s="3">
        <f>(Table1[[#This Row],[Antal utrikes fodda man]]/Table1[[#This Row],[Antal man I kommunen]])</f>
        <v>0.1965031157359792</v>
      </c>
      <c r="L891" s="3">
        <f>(Table1[[#This Row],[Antal utrikes fodda kvinnor]]/Table1[[#This Row],[Antal kvinnor I kommunen]])</f>
        <v>0.20425753456354487</v>
      </c>
    </row>
    <row r="892" spans="1:12" x14ac:dyDescent="0.2">
      <c r="A892">
        <v>2004</v>
      </c>
      <c r="B892" t="s">
        <v>294</v>
      </c>
      <c r="C892" s="1" t="s">
        <v>21</v>
      </c>
      <c r="D892">
        <v>12224</v>
      </c>
      <c r="E892">
        <v>5718</v>
      </c>
      <c r="F892">
        <v>6506</v>
      </c>
      <c r="G892">
        <v>28610</v>
      </c>
      <c r="H892">
        <v>30488</v>
      </c>
      <c r="I892">
        <v>59098</v>
      </c>
      <c r="J892" s="3">
        <f>Table1[[#This Row],[Totalt antal utrikes fodda]]/Table2[[#This Row],[Befolkning]]</f>
        <v>0.20684287116315273</v>
      </c>
      <c r="K892" s="3">
        <f>(Table1[[#This Row],[Antal utrikes fodda man]]/Table1[[#This Row],[Antal man I kommunen]])</f>
        <v>0.19986018874519398</v>
      </c>
      <c r="L892" s="3">
        <f>(Table1[[#This Row],[Antal utrikes fodda kvinnor]]/Table1[[#This Row],[Antal kvinnor I kommunen]])</f>
        <v>0.21339543426922067</v>
      </c>
    </row>
    <row r="893" spans="1:12" x14ac:dyDescent="0.2">
      <c r="A893">
        <v>2004</v>
      </c>
      <c r="B893" t="s">
        <v>294</v>
      </c>
      <c r="C893" s="1" t="s">
        <v>22</v>
      </c>
      <c r="D893">
        <v>5488</v>
      </c>
      <c r="E893">
        <v>2423</v>
      </c>
      <c r="F893">
        <v>3065</v>
      </c>
      <c r="G893">
        <v>19807</v>
      </c>
      <c r="H893">
        <v>21600</v>
      </c>
      <c r="I893">
        <v>41407</v>
      </c>
      <c r="J893" s="3">
        <f>Table1[[#This Row],[Totalt antal utrikes fodda]]/Table2[[#This Row],[Befolkning]]</f>
        <v>0.13253797667061126</v>
      </c>
      <c r="K893" s="3">
        <f>(Table1[[#This Row],[Antal utrikes fodda man]]/Table1[[#This Row],[Antal man I kommunen]])</f>
        <v>0.12233048922098248</v>
      </c>
      <c r="L893" s="3">
        <f>(Table1[[#This Row],[Antal utrikes fodda kvinnor]]/Table1[[#This Row],[Antal kvinnor I kommunen]])</f>
        <v>0.14189814814814813</v>
      </c>
    </row>
    <row r="894" spans="1:12" x14ac:dyDescent="0.2">
      <c r="A894">
        <v>2004</v>
      </c>
      <c r="B894" t="s">
        <v>294</v>
      </c>
      <c r="C894" s="1" t="s">
        <v>23</v>
      </c>
      <c r="D894">
        <v>878</v>
      </c>
      <c r="E894">
        <v>405</v>
      </c>
      <c r="F894">
        <v>473</v>
      </c>
      <c r="G894">
        <v>4904</v>
      </c>
      <c r="H894">
        <v>5000</v>
      </c>
      <c r="I894">
        <v>9904</v>
      </c>
      <c r="J894" s="3">
        <f>Table1[[#This Row],[Totalt antal utrikes fodda]]/Table2[[#This Row],[Befolkning]]</f>
        <v>8.8651050080775451E-2</v>
      </c>
      <c r="K894" s="3">
        <f>(Table1[[#This Row],[Antal utrikes fodda man]]/Table1[[#This Row],[Antal man I kommunen]])</f>
        <v>8.2585644371941269E-2</v>
      </c>
      <c r="L894" s="3">
        <f>(Table1[[#This Row],[Antal utrikes fodda kvinnor]]/Table1[[#This Row],[Antal kvinnor I kommunen]])</f>
        <v>9.4600000000000004E-2</v>
      </c>
    </row>
    <row r="895" spans="1:12" x14ac:dyDescent="0.2">
      <c r="A895">
        <v>2004</v>
      </c>
      <c r="B895" t="s">
        <v>294</v>
      </c>
      <c r="C895" s="1" t="s">
        <v>24</v>
      </c>
      <c r="D895">
        <v>4688</v>
      </c>
      <c r="E895">
        <v>2177</v>
      </c>
      <c r="F895">
        <v>2511</v>
      </c>
      <c r="G895">
        <v>27248</v>
      </c>
      <c r="H895">
        <v>27118</v>
      </c>
      <c r="I895">
        <v>54366</v>
      </c>
      <c r="J895" s="3">
        <f>Table1[[#This Row],[Totalt antal utrikes fodda]]/Table2[[#This Row],[Befolkning]]</f>
        <v>8.6230364566089096E-2</v>
      </c>
      <c r="K895" s="3">
        <f>(Table1[[#This Row],[Antal utrikes fodda man]]/Table1[[#This Row],[Antal man I kommunen]])</f>
        <v>7.9895772166764537E-2</v>
      </c>
      <c r="L895" s="3">
        <f>(Table1[[#This Row],[Antal utrikes fodda kvinnor]]/Table1[[#This Row],[Antal kvinnor I kommunen]])</f>
        <v>9.2595324138948304E-2</v>
      </c>
    </row>
    <row r="896" spans="1:12" x14ac:dyDescent="0.2">
      <c r="A896">
        <v>2004</v>
      </c>
      <c r="B896" t="s">
        <v>294</v>
      </c>
      <c r="C896" s="1" t="s">
        <v>25</v>
      </c>
      <c r="D896">
        <v>7156</v>
      </c>
      <c r="E896">
        <v>3388</v>
      </c>
      <c r="F896">
        <v>3768</v>
      </c>
      <c r="G896">
        <v>18110</v>
      </c>
      <c r="H896">
        <v>18212</v>
      </c>
      <c r="I896">
        <v>36322</v>
      </c>
      <c r="J896" s="3">
        <f>Table1[[#This Row],[Totalt antal utrikes fodda]]/Table2[[#This Row],[Befolkning]]</f>
        <v>0.19701558284235449</v>
      </c>
      <c r="K896" s="3">
        <f>(Table1[[#This Row],[Antal utrikes fodda man]]/Table1[[#This Row],[Antal man I kommunen]])</f>
        <v>0.18707896189950304</v>
      </c>
      <c r="L896" s="3">
        <f>(Table1[[#This Row],[Antal utrikes fodda kvinnor]]/Table1[[#This Row],[Antal kvinnor I kommunen]])</f>
        <v>0.20689655172413793</v>
      </c>
    </row>
    <row r="897" spans="1:12" x14ac:dyDescent="0.2">
      <c r="A897">
        <v>2004</v>
      </c>
      <c r="B897" t="s">
        <v>294</v>
      </c>
      <c r="C897" s="1" t="s">
        <v>26</v>
      </c>
      <c r="D897">
        <v>2604</v>
      </c>
      <c r="E897">
        <v>1201</v>
      </c>
      <c r="F897">
        <v>1403</v>
      </c>
      <c r="G897">
        <v>12396</v>
      </c>
      <c r="H897">
        <v>12274</v>
      </c>
      <c r="I897">
        <v>24670</v>
      </c>
      <c r="J897" s="3">
        <f>Table1[[#This Row],[Totalt antal utrikes fodda]]/Table2[[#This Row],[Befolkning]]</f>
        <v>0.10555330360762059</v>
      </c>
      <c r="K897" s="3">
        <f>(Table1[[#This Row],[Antal utrikes fodda man]]/Table1[[#This Row],[Antal man I kommunen]])</f>
        <v>9.6886092287834791E-2</v>
      </c>
      <c r="L897" s="3">
        <f>(Table1[[#This Row],[Antal utrikes fodda kvinnor]]/Table1[[#This Row],[Antal kvinnor I kommunen]])</f>
        <v>0.11430666449405247</v>
      </c>
    </row>
    <row r="898" spans="1:12" x14ac:dyDescent="0.2">
      <c r="A898">
        <v>2004</v>
      </c>
      <c r="B898" t="s">
        <v>296</v>
      </c>
      <c r="C898" s="1" t="s">
        <v>27</v>
      </c>
      <c r="D898">
        <v>2059</v>
      </c>
      <c r="E898">
        <v>970</v>
      </c>
      <c r="F898">
        <v>1089</v>
      </c>
      <c r="G898">
        <v>9300</v>
      </c>
      <c r="H898">
        <v>9078</v>
      </c>
      <c r="I898">
        <v>18378</v>
      </c>
      <c r="J898" s="3">
        <f>Table1[[#This Row],[Totalt antal utrikes fodda]]/Table2[[#This Row],[Befolkning]]</f>
        <v>0.11203613015562085</v>
      </c>
      <c r="K898" s="3">
        <f>(Table1[[#This Row],[Antal utrikes fodda man]]/Table1[[#This Row],[Antal man I kommunen]])</f>
        <v>0.1043010752688172</v>
      </c>
      <c r="L898" s="3">
        <f>(Table1[[#This Row],[Antal utrikes fodda kvinnor]]/Table1[[#This Row],[Antal kvinnor I kommunen]])</f>
        <v>0.11996034368803701</v>
      </c>
    </row>
    <row r="899" spans="1:12" x14ac:dyDescent="0.2">
      <c r="A899">
        <v>2004</v>
      </c>
      <c r="B899" t="s">
        <v>296</v>
      </c>
      <c r="C899" s="1" t="s">
        <v>28</v>
      </c>
      <c r="D899">
        <v>737</v>
      </c>
      <c r="E899">
        <v>364</v>
      </c>
      <c r="F899">
        <v>373</v>
      </c>
      <c r="G899">
        <v>4563</v>
      </c>
      <c r="H899">
        <v>4478</v>
      </c>
      <c r="I899">
        <v>9041</v>
      </c>
      <c r="J899" s="3">
        <f>Table1[[#This Row],[Totalt antal utrikes fodda]]/Table2[[#This Row],[Befolkning]]</f>
        <v>8.1517531246543526E-2</v>
      </c>
      <c r="K899" s="3">
        <f>(Table1[[#This Row],[Antal utrikes fodda man]]/Table1[[#This Row],[Antal man I kommunen]])</f>
        <v>7.9772079772079771E-2</v>
      </c>
      <c r="L899" s="3">
        <f>(Table1[[#This Row],[Antal utrikes fodda kvinnor]]/Table1[[#This Row],[Antal kvinnor I kommunen]])</f>
        <v>8.3296114336757487E-2</v>
      </c>
    </row>
    <row r="900" spans="1:12" x14ac:dyDescent="0.2">
      <c r="A900">
        <v>2004</v>
      </c>
      <c r="B900" t="s">
        <v>296</v>
      </c>
      <c r="C900" s="1" t="s">
        <v>29</v>
      </c>
      <c r="D900">
        <v>1070</v>
      </c>
      <c r="E900">
        <v>473</v>
      </c>
      <c r="F900">
        <v>597</v>
      </c>
      <c r="G900">
        <v>6528</v>
      </c>
      <c r="H900">
        <v>6531</v>
      </c>
      <c r="I900">
        <v>13059</v>
      </c>
      <c r="J900" s="3">
        <f>Table1[[#This Row],[Totalt antal utrikes fodda]]/Table2[[#This Row],[Befolkning]]</f>
        <v>8.1935829695995097E-2</v>
      </c>
      <c r="K900" s="3">
        <f>(Table1[[#This Row],[Antal utrikes fodda man]]/Table1[[#This Row],[Antal man I kommunen]])</f>
        <v>7.2457107843137261E-2</v>
      </c>
      <c r="L900" s="3">
        <f>(Table1[[#This Row],[Antal utrikes fodda kvinnor]]/Table1[[#This Row],[Antal kvinnor I kommunen]])</f>
        <v>9.1410197519522285E-2</v>
      </c>
    </row>
    <row r="901" spans="1:12" x14ac:dyDescent="0.2">
      <c r="A901">
        <v>2004</v>
      </c>
      <c r="B901" t="s">
        <v>296</v>
      </c>
      <c r="C901" s="1" t="s">
        <v>30</v>
      </c>
      <c r="D901">
        <v>896</v>
      </c>
      <c r="E901">
        <v>431</v>
      </c>
      <c r="F901">
        <v>465</v>
      </c>
      <c r="G901">
        <v>7030</v>
      </c>
      <c r="H901">
        <v>6741</v>
      </c>
      <c r="I901">
        <v>13771</v>
      </c>
      <c r="J901" s="3">
        <f>Table1[[#This Row],[Totalt antal utrikes fodda]]/Table2[[#This Row],[Befolkning]]</f>
        <v>6.506426548544042E-2</v>
      </c>
      <c r="K901" s="3">
        <f>(Table1[[#This Row],[Antal utrikes fodda man]]/Table1[[#This Row],[Antal man I kommunen]])</f>
        <v>6.1308677098150785E-2</v>
      </c>
      <c r="L901" s="3">
        <f>(Table1[[#This Row],[Antal utrikes fodda kvinnor]]/Table1[[#This Row],[Antal kvinnor I kommunen]])</f>
        <v>6.8980863373386742E-2</v>
      </c>
    </row>
    <row r="902" spans="1:12" x14ac:dyDescent="0.2">
      <c r="A902">
        <v>2004</v>
      </c>
      <c r="B902" t="s">
        <v>296</v>
      </c>
      <c r="C902" s="1" t="s">
        <v>31</v>
      </c>
      <c r="D902">
        <v>1150</v>
      </c>
      <c r="E902">
        <v>510</v>
      </c>
      <c r="F902">
        <v>640</v>
      </c>
      <c r="G902">
        <v>10093</v>
      </c>
      <c r="H902">
        <v>9968</v>
      </c>
      <c r="I902">
        <v>20061</v>
      </c>
      <c r="J902" s="3">
        <f>Table1[[#This Row],[Totalt antal utrikes fodda]]/Table2[[#This Row],[Befolkning]]</f>
        <v>5.7325158267284779E-2</v>
      </c>
      <c r="K902" s="3">
        <f>(Table1[[#This Row],[Antal utrikes fodda man]]/Table1[[#This Row],[Antal man I kommunen]])</f>
        <v>5.053007034578421E-2</v>
      </c>
      <c r="L902" s="3">
        <f>(Table1[[#This Row],[Antal utrikes fodda kvinnor]]/Table1[[#This Row],[Antal kvinnor I kommunen]])</f>
        <v>6.4205457463884424E-2</v>
      </c>
    </row>
    <row r="903" spans="1:12" x14ac:dyDescent="0.2">
      <c r="A903">
        <v>2004</v>
      </c>
      <c r="B903" t="s">
        <v>296</v>
      </c>
      <c r="C903" s="1" t="s">
        <v>32</v>
      </c>
      <c r="D903">
        <v>25386</v>
      </c>
      <c r="E903">
        <v>12217</v>
      </c>
      <c r="F903">
        <v>13169</v>
      </c>
      <c r="G903">
        <v>88672</v>
      </c>
      <c r="H903">
        <v>93404</v>
      </c>
      <c r="I903">
        <v>182076</v>
      </c>
      <c r="J903" s="3">
        <f>Table1[[#This Row],[Totalt antal utrikes fodda]]/Table2[[#This Row],[Befolkning]]</f>
        <v>0.13942529493178674</v>
      </c>
      <c r="K903" s="3">
        <f>(Table1[[#This Row],[Antal utrikes fodda man]]/Table1[[#This Row],[Antal man I kommunen]])</f>
        <v>0.13777742692168893</v>
      </c>
      <c r="L903" s="3">
        <f>(Table1[[#This Row],[Antal utrikes fodda kvinnor]]/Table1[[#This Row],[Antal kvinnor I kommunen]])</f>
        <v>0.14098967924285899</v>
      </c>
    </row>
    <row r="904" spans="1:12" x14ac:dyDescent="0.2">
      <c r="A904">
        <v>2004</v>
      </c>
      <c r="B904" t="s">
        <v>296</v>
      </c>
      <c r="C904" s="1" t="s">
        <v>33</v>
      </c>
      <c r="D904">
        <v>3451</v>
      </c>
      <c r="E904">
        <v>1625</v>
      </c>
      <c r="F904">
        <v>1826</v>
      </c>
      <c r="G904">
        <v>19057</v>
      </c>
      <c r="H904">
        <v>19154</v>
      </c>
      <c r="I904">
        <v>38211</v>
      </c>
      <c r="J904" s="3">
        <f>Table1[[#This Row],[Totalt antal utrikes fodda]]/Table2[[#This Row],[Befolkning]]</f>
        <v>9.0314307398393134E-2</v>
      </c>
      <c r="K904" s="3">
        <f>(Table1[[#This Row],[Antal utrikes fodda man]]/Table1[[#This Row],[Antal man I kommunen]])</f>
        <v>8.5270504276643747E-2</v>
      </c>
      <c r="L904" s="3">
        <f>(Table1[[#This Row],[Antal utrikes fodda kvinnor]]/Table1[[#This Row],[Antal kvinnor I kommunen]])</f>
        <v>9.5332567609898722E-2</v>
      </c>
    </row>
    <row r="905" spans="1:12" x14ac:dyDescent="0.2">
      <c r="A905">
        <v>2004</v>
      </c>
      <c r="B905" t="s">
        <v>296</v>
      </c>
      <c r="C905" s="1" t="s">
        <v>34</v>
      </c>
      <c r="D905">
        <v>1437</v>
      </c>
      <c r="E905">
        <v>643</v>
      </c>
      <c r="F905">
        <v>794</v>
      </c>
      <c r="G905">
        <v>11103</v>
      </c>
      <c r="H905">
        <v>10635</v>
      </c>
      <c r="I905">
        <v>21738</v>
      </c>
      <c r="J905" s="3">
        <f>Table1[[#This Row],[Totalt antal utrikes fodda]]/Table2[[#This Row],[Befolkning]]</f>
        <v>6.6105437482749108E-2</v>
      </c>
      <c r="K905" s="3">
        <f>(Table1[[#This Row],[Antal utrikes fodda man]]/Table1[[#This Row],[Antal man I kommunen]])</f>
        <v>5.7912275961451862E-2</v>
      </c>
      <c r="L905" s="3">
        <f>(Table1[[#This Row],[Antal utrikes fodda kvinnor]]/Table1[[#This Row],[Antal kvinnor I kommunen]])</f>
        <v>7.4659144334743771E-2</v>
      </c>
    </row>
    <row r="906" spans="1:12" x14ac:dyDescent="0.2">
      <c r="A906">
        <v>2004</v>
      </c>
      <c r="B906" t="s">
        <v>297</v>
      </c>
      <c r="C906" s="1" t="s">
        <v>35</v>
      </c>
      <c r="D906">
        <v>615</v>
      </c>
      <c r="E906">
        <v>272</v>
      </c>
      <c r="F906">
        <v>343</v>
      </c>
      <c r="G906">
        <v>4633</v>
      </c>
      <c r="H906">
        <v>4545</v>
      </c>
      <c r="I906">
        <v>9178</v>
      </c>
      <c r="J906" s="3">
        <f>Table1[[#This Row],[Totalt antal utrikes fodda]]/Table2[[#This Row],[Befolkning]]</f>
        <v>6.700806275877097E-2</v>
      </c>
      <c r="K906" s="3">
        <f>(Table1[[#This Row],[Antal utrikes fodda man]]/Table1[[#This Row],[Antal man I kommunen]])</f>
        <v>5.8709259658968269E-2</v>
      </c>
      <c r="L906" s="3">
        <f>(Table1[[#This Row],[Antal utrikes fodda kvinnor]]/Table1[[#This Row],[Antal kvinnor I kommunen]])</f>
        <v>7.5467546754675471E-2</v>
      </c>
    </row>
    <row r="907" spans="1:12" x14ac:dyDescent="0.2">
      <c r="A907">
        <v>2004</v>
      </c>
      <c r="B907" t="s">
        <v>297</v>
      </c>
      <c r="C907" s="1" t="s">
        <v>36</v>
      </c>
      <c r="D907">
        <v>745</v>
      </c>
      <c r="E907">
        <v>342</v>
      </c>
      <c r="F907">
        <v>403</v>
      </c>
      <c r="G907">
        <v>4997</v>
      </c>
      <c r="H907">
        <v>4938</v>
      </c>
      <c r="I907">
        <v>9935</v>
      </c>
      <c r="J907" s="3">
        <f>Table1[[#This Row],[Totalt antal utrikes fodda]]/Table2[[#This Row],[Befolkning]]</f>
        <v>7.4987418218419727E-2</v>
      </c>
      <c r="K907" s="3">
        <f>(Table1[[#This Row],[Antal utrikes fodda man]]/Table1[[#This Row],[Antal man I kommunen]])</f>
        <v>6.8441064638783272E-2</v>
      </c>
      <c r="L907" s="3">
        <f>(Table1[[#This Row],[Antal utrikes fodda kvinnor]]/Table1[[#This Row],[Antal kvinnor I kommunen]])</f>
        <v>8.1611988659376272E-2</v>
      </c>
    </row>
    <row r="908" spans="1:12" x14ac:dyDescent="0.2">
      <c r="A908">
        <v>2004</v>
      </c>
      <c r="B908" t="s">
        <v>297</v>
      </c>
      <c r="C908" s="1" t="s">
        <v>37</v>
      </c>
      <c r="D908">
        <v>4415</v>
      </c>
      <c r="E908">
        <v>2022</v>
      </c>
      <c r="F908">
        <v>2393</v>
      </c>
      <c r="G908">
        <v>24355</v>
      </c>
      <c r="H908">
        <v>25220</v>
      </c>
      <c r="I908">
        <v>49575</v>
      </c>
      <c r="J908" s="3">
        <f>Table1[[#This Row],[Totalt antal utrikes fodda]]/Table2[[#This Row],[Befolkning]]</f>
        <v>8.905698436712052E-2</v>
      </c>
      <c r="K908" s="3">
        <f>(Table1[[#This Row],[Antal utrikes fodda man]]/Table1[[#This Row],[Antal man I kommunen]])</f>
        <v>8.3021966741942108E-2</v>
      </c>
      <c r="L908" s="3">
        <f>(Table1[[#This Row],[Antal utrikes fodda kvinnor]]/Table1[[#This Row],[Antal kvinnor I kommunen]])</f>
        <v>9.488501189532117E-2</v>
      </c>
    </row>
    <row r="909" spans="1:12" x14ac:dyDescent="0.2">
      <c r="A909">
        <v>2004</v>
      </c>
      <c r="B909" t="s">
        <v>297</v>
      </c>
      <c r="C909" s="1" t="s">
        <v>38</v>
      </c>
      <c r="D909">
        <v>1621</v>
      </c>
      <c r="E909">
        <v>781</v>
      </c>
      <c r="F909">
        <v>840</v>
      </c>
      <c r="G909">
        <v>5712</v>
      </c>
      <c r="H909">
        <v>5561</v>
      </c>
      <c r="I909">
        <v>11273</v>
      </c>
      <c r="J909" s="3">
        <f>Table1[[#This Row],[Totalt antal utrikes fodda]]/Table2[[#This Row],[Befolkning]]</f>
        <v>0.14379490818770513</v>
      </c>
      <c r="K909" s="3">
        <f>(Table1[[#This Row],[Antal utrikes fodda man]]/Table1[[#This Row],[Antal man I kommunen]])</f>
        <v>0.13672969187675071</v>
      </c>
      <c r="L909" s="3">
        <f>(Table1[[#This Row],[Antal utrikes fodda kvinnor]]/Table1[[#This Row],[Antal kvinnor I kommunen]])</f>
        <v>0.1510519690703111</v>
      </c>
    </row>
    <row r="910" spans="1:12" x14ac:dyDescent="0.2">
      <c r="A910">
        <v>2004</v>
      </c>
      <c r="B910" t="s">
        <v>297</v>
      </c>
      <c r="C910" s="1" t="s">
        <v>39</v>
      </c>
      <c r="D910">
        <v>1872</v>
      </c>
      <c r="E910">
        <v>925</v>
      </c>
      <c r="F910">
        <v>947</v>
      </c>
      <c r="G910">
        <v>8300</v>
      </c>
      <c r="H910">
        <v>8234</v>
      </c>
      <c r="I910">
        <v>16534</v>
      </c>
      <c r="J910" s="3">
        <f>Table1[[#This Row],[Totalt antal utrikes fodda]]/Table2[[#This Row],[Befolkning]]</f>
        <v>0.11322124107898875</v>
      </c>
      <c r="K910" s="3">
        <f>(Table1[[#This Row],[Antal utrikes fodda man]]/Table1[[#This Row],[Antal man I kommunen]])</f>
        <v>0.11144578313253012</v>
      </c>
      <c r="L910" s="3">
        <f>(Table1[[#This Row],[Antal utrikes fodda kvinnor]]/Table1[[#This Row],[Antal kvinnor I kommunen]])</f>
        <v>0.11501093028904542</v>
      </c>
    </row>
    <row r="911" spans="1:12" x14ac:dyDescent="0.2">
      <c r="A911">
        <v>2004</v>
      </c>
      <c r="B911" t="s">
        <v>297</v>
      </c>
      <c r="C911" s="1" t="s">
        <v>40</v>
      </c>
      <c r="D911">
        <v>3490</v>
      </c>
      <c r="E911">
        <v>1624</v>
      </c>
      <c r="F911">
        <v>1866</v>
      </c>
      <c r="G911">
        <v>15856</v>
      </c>
      <c r="H911">
        <v>16402</v>
      </c>
      <c r="I911">
        <v>32258</v>
      </c>
      <c r="J911" s="3">
        <f>Table1[[#This Row],[Totalt antal utrikes fodda]]/Table2[[#This Row],[Befolkning]]</f>
        <v>0.10819021638043276</v>
      </c>
      <c r="K911" s="3">
        <f>(Table1[[#This Row],[Antal utrikes fodda man]]/Table1[[#This Row],[Antal man I kommunen]])</f>
        <v>0.10242179616548941</v>
      </c>
      <c r="L911" s="3">
        <f>(Table1[[#This Row],[Antal utrikes fodda kvinnor]]/Table1[[#This Row],[Antal kvinnor I kommunen]])</f>
        <v>0.11376661382758201</v>
      </c>
    </row>
    <row r="912" spans="1:12" x14ac:dyDescent="0.2">
      <c r="A912">
        <v>2004</v>
      </c>
      <c r="B912" t="s">
        <v>297</v>
      </c>
      <c r="C912" s="1" t="s">
        <v>41</v>
      </c>
      <c r="D912">
        <v>15139</v>
      </c>
      <c r="E912">
        <v>7374</v>
      </c>
      <c r="F912">
        <v>7765</v>
      </c>
      <c r="G912">
        <v>45092</v>
      </c>
      <c r="H912">
        <v>46076</v>
      </c>
      <c r="I912">
        <v>91168</v>
      </c>
      <c r="J912" s="3">
        <f>Table1[[#This Row],[Totalt antal utrikes fodda]]/Table2[[#This Row],[Befolkning]]</f>
        <v>0.16605607230607231</v>
      </c>
      <c r="K912" s="3">
        <f>(Table1[[#This Row],[Antal utrikes fodda man]]/Table1[[#This Row],[Antal man I kommunen]])</f>
        <v>0.16353233389514771</v>
      </c>
      <c r="L912" s="3">
        <f>(Table1[[#This Row],[Antal utrikes fodda kvinnor]]/Table1[[#This Row],[Antal kvinnor I kommunen]])</f>
        <v>0.16852591370778713</v>
      </c>
    </row>
    <row r="913" spans="1:12" x14ac:dyDescent="0.2">
      <c r="A913">
        <v>2004</v>
      </c>
      <c r="B913" t="s">
        <v>297</v>
      </c>
      <c r="C913" s="1" t="s">
        <v>42</v>
      </c>
      <c r="D913">
        <v>2884</v>
      </c>
      <c r="E913">
        <v>1318</v>
      </c>
      <c r="F913">
        <v>1566</v>
      </c>
      <c r="G913">
        <v>15123</v>
      </c>
      <c r="H913">
        <v>15399</v>
      </c>
      <c r="I913">
        <v>30522</v>
      </c>
      <c r="J913" s="3">
        <f>Table1[[#This Row],[Totalt antal utrikes fodda]]/Table2[[#This Row],[Befolkning]]</f>
        <v>9.4489220889849942E-2</v>
      </c>
      <c r="K913" s="3">
        <f>(Table1[[#This Row],[Antal utrikes fodda man]]/Table1[[#This Row],[Antal man I kommunen]])</f>
        <v>8.7152020101831651E-2</v>
      </c>
      <c r="L913" s="3">
        <f>(Table1[[#This Row],[Antal utrikes fodda kvinnor]]/Table1[[#This Row],[Antal kvinnor I kommunen]])</f>
        <v>0.10169491525423729</v>
      </c>
    </row>
    <row r="914" spans="1:12" x14ac:dyDescent="0.2">
      <c r="A914">
        <v>2004</v>
      </c>
      <c r="B914" t="s">
        <v>297</v>
      </c>
      <c r="C914" s="1" t="s">
        <v>43</v>
      </c>
      <c r="D914">
        <v>1095</v>
      </c>
      <c r="E914">
        <v>524</v>
      </c>
      <c r="F914">
        <v>571</v>
      </c>
      <c r="G914">
        <v>5279</v>
      </c>
      <c r="H914">
        <v>5348</v>
      </c>
      <c r="I914">
        <v>10627</v>
      </c>
      <c r="J914" s="3">
        <f>Table1[[#This Row],[Totalt antal utrikes fodda]]/Table2[[#This Row],[Befolkning]]</f>
        <v>0.10303942787240049</v>
      </c>
      <c r="K914" s="3">
        <f>(Table1[[#This Row],[Antal utrikes fodda man]]/Table1[[#This Row],[Antal man I kommunen]])</f>
        <v>9.9261223716613001E-2</v>
      </c>
      <c r="L914" s="3">
        <f>(Table1[[#This Row],[Antal utrikes fodda kvinnor]]/Table1[[#This Row],[Antal kvinnor I kommunen]])</f>
        <v>0.10676888556469709</v>
      </c>
    </row>
    <row r="915" spans="1:12" x14ac:dyDescent="0.2">
      <c r="A915">
        <v>2004</v>
      </c>
      <c r="B915" t="s">
        <v>298</v>
      </c>
      <c r="C915" s="1" t="s">
        <v>44</v>
      </c>
      <c r="D915">
        <v>266</v>
      </c>
      <c r="E915">
        <v>126</v>
      </c>
      <c r="F915">
        <v>140</v>
      </c>
      <c r="G915">
        <v>2760</v>
      </c>
      <c r="H915">
        <v>2760</v>
      </c>
      <c r="I915">
        <v>5520</v>
      </c>
      <c r="J915" s="3">
        <f>Table1[[#This Row],[Totalt antal utrikes fodda]]/Table2[[#This Row],[Befolkning]]</f>
        <v>4.8188405797101451E-2</v>
      </c>
      <c r="K915" s="3">
        <f>(Table1[[#This Row],[Antal utrikes fodda man]]/Table1[[#This Row],[Antal man I kommunen]])</f>
        <v>4.5652173913043478E-2</v>
      </c>
      <c r="L915" s="3">
        <f>(Table1[[#This Row],[Antal utrikes fodda kvinnor]]/Table1[[#This Row],[Antal kvinnor I kommunen]])</f>
        <v>5.0724637681159424E-2</v>
      </c>
    </row>
    <row r="916" spans="1:12" x14ac:dyDescent="0.2">
      <c r="A916">
        <v>2004</v>
      </c>
      <c r="B916" t="s">
        <v>298</v>
      </c>
      <c r="C916" s="1" t="s">
        <v>45</v>
      </c>
      <c r="D916">
        <v>189</v>
      </c>
      <c r="E916">
        <v>86</v>
      </c>
      <c r="F916">
        <v>103</v>
      </c>
      <c r="G916">
        <v>2007</v>
      </c>
      <c r="H916">
        <v>1887</v>
      </c>
      <c r="I916">
        <v>3894</v>
      </c>
      <c r="J916" s="3">
        <f>Table1[[#This Row],[Totalt antal utrikes fodda]]/Table2[[#This Row],[Befolkning]]</f>
        <v>4.8536209553158703E-2</v>
      </c>
      <c r="K916" s="3">
        <f>(Table1[[#This Row],[Antal utrikes fodda man]]/Table1[[#This Row],[Antal man I kommunen]])</f>
        <v>4.2850024912805179E-2</v>
      </c>
      <c r="L916" s="3">
        <f>(Table1[[#This Row],[Antal utrikes fodda kvinnor]]/Table1[[#This Row],[Antal kvinnor I kommunen]])</f>
        <v>5.4583995760466346E-2</v>
      </c>
    </row>
    <row r="917" spans="1:12" x14ac:dyDescent="0.2">
      <c r="A917">
        <v>2004</v>
      </c>
      <c r="B917" t="s">
        <v>298</v>
      </c>
      <c r="C917" s="1" t="s">
        <v>46</v>
      </c>
      <c r="D917">
        <v>376</v>
      </c>
      <c r="E917">
        <v>159</v>
      </c>
      <c r="F917">
        <v>217</v>
      </c>
      <c r="G917">
        <v>4980</v>
      </c>
      <c r="H917">
        <v>4973</v>
      </c>
      <c r="I917">
        <v>9953</v>
      </c>
      <c r="J917" s="3">
        <f>Table1[[#This Row],[Totalt antal utrikes fodda]]/Table2[[#This Row],[Befolkning]]</f>
        <v>3.7777554506179041E-2</v>
      </c>
      <c r="K917" s="3">
        <f>(Table1[[#This Row],[Antal utrikes fodda man]]/Table1[[#This Row],[Antal man I kommunen]])</f>
        <v>3.1927710843373494E-2</v>
      </c>
      <c r="L917" s="3">
        <f>(Table1[[#This Row],[Antal utrikes fodda kvinnor]]/Table1[[#This Row],[Antal kvinnor I kommunen]])</f>
        <v>4.3635632415041224E-2</v>
      </c>
    </row>
    <row r="918" spans="1:12" x14ac:dyDescent="0.2">
      <c r="A918">
        <v>2004</v>
      </c>
      <c r="B918" t="s">
        <v>298</v>
      </c>
      <c r="C918" s="1" t="s">
        <v>47</v>
      </c>
      <c r="D918">
        <v>234</v>
      </c>
      <c r="E918">
        <v>107</v>
      </c>
      <c r="F918">
        <v>127</v>
      </c>
      <c r="G918">
        <v>2717</v>
      </c>
      <c r="H918">
        <v>2570</v>
      </c>
      <c r="I918">
        <v>5287</v>
      </c>
      <c r="J918" s="3">
        <f>Table1[[#This Row],[Totalt antal utrikes fodda]]/Table2[[#This Row],[Befolkning]]</f>
        <v>4.4259504444864761E-2</v>
      </c>
      <c r="K918" s="3">
        <f>(Table1[[#This Row],[Antal utrikes fodda man]]/Table1[[#This Row],[Antal man I kommunen]])</f>
        <v>3.9381670960618329E-2</v>
      </c>
      <c r="L918" s="3">
        <f>(Table1[[#This Row],[Antal utrikes fodda kvinnor]]/Table1[[#This Row],[Antal kvinnor I kommunen]])</f>
        <v>4.941634241245136E-2</v>
      </c>
    </row>
    <row r="919" spans="1:12" x14ac:dyDescent="0.2">
      <c r="A919">
        <v>2004</v>
      </c>
      <c r="B919" t="s">
        <v>298</v>
      </c>
      <c r="C919" s="1" t="s">
        <v>48</v>
      </c>
      <c r="D919">
        <v>506</v>
      </c>
      <c r="E919">
        <v>232</v>
      </c>
      <c r="F919">
        <v>274</v>
      </c>
      <c r="G919">
        <v>5907</v>
      </c>
      <c r="H919">
        <v>5910</v>
      </c>
      <c r="I919">
        <v>11817</v>
      </c>
      <c r="J919" s="3">
        <f>Table1[[#This Row],[Totalt antal utrikes fodda]]/Table2[[#This Row],[Befolkning]]</f>
        <v>4.2819666582042823E-2</v>
      </c>
      <c r="K919" s="3">
        <f>(Table1[[#This Row],[Antal utrikes fodda man]]/Table1[[#This Row],[Antal man I kommunen]])</f>
        <v>3.9275435923480616E-2</v>
      </c>
      <c r="L919" s="3">
        <f>(Table1[[#This Row],[Antal utrikes fodda kvinnor]]/Table1[[#This Row],[Antal kvinnor I kommunen]])</f>
        <v>4.6362098138747886E-2</v>
      </c>
    </row>
    <row r="920" spans="1:12" x14ac:dyDescent="0.2">
      <c r="A920">
        <v>2004</v>
      </c>
      <c r="B920" t="s">
        <v>298</v>
      </c>
      <c r="C920" s="1" t="s">
        <v>49</v>
      </c>
      <c r="D920">
        <v>2118</v>
      </c>
      <c r="E920">
        <v>1008</v>
      </c>
      <c r="F920">
        <v>1110</v>
      </c>
      <c r="G920">
        <v>10592</v>
      </c>
      <c r="H920">
        <v>10401</v>
      </c>
      <c r="I920">
        <v>20993</v>
      </c>
      <c r="J920" s="3">
        <f>Table1[[#This Row],[Totalt antal utrikes fodda]]/Table2[[#This Row],[Befolkning]]</f>
        <v>0.1008907731148478</v>
      </c>
      <c r="K920" s="3">
        <f>(Table1[[#This Row],[Antal utrikes fodda man]]/Table1[[#This Row],[Antal man I kommunen]])</f>
        <v>9.5166163141993956E-2</v>
      </c>
      <c r="L920" s="3">
        <f>(Table1[[#This Row],[Antal utrikes fodda kvinnor]]/Table1[[#This Row],[Antal kvinnor I kommunen]])</f>
        <v>0.10672050764349582</v>
      </c>
    </row>
    <row r="921" spans="1:12" x14ac:dyDescent="0.2">
      <c r="A921">
        <v>2004</v>
      </c>
      <c r="B921" t="s">
        <v>298</v>
      </c>
      <c r="C921" s="1" t="s">
        <v>50</v>
      </c>
      <c r="D921">
        <v>364</v>
      </c>
      <c r="E921">
        <v>157</v>
      </c>
      <c r="F921">
        <v>207</v>
      </c>
      <c r="G921">
        <v>4130</v>
      </c>
      <c r="H921">
        <v>4029</v>
      </c>
      <c r="I921">
        <v>8159</v>
      </c>
      <c r="J921" s="3">
        <f>Table1[[#This Row],[Totalt antal utrikes fodda]]/Table2[[#This Row],[Befolkning]]</f>
        <v>4.461331045471259E-2</v>
      </c>
      <c r="K921" s="3">
        <f>(Table1[[#This Row],[Antal utrikes fodda man]]/Table1[[#This Row],[Antal man I kommunen]])</f>
        <v>3.8014527845036318E-2</v>
      </c>
      <c r="L921" s="3">
        <f>(Table1[[#This Row],[Antal utrikes fodda kvinnor]]/Table1[[#This Row],[Antal kvinnor I kommunen]])</f>
        <v>5.137751303052867E-2</v>
      </c>
    </row>
    <row r="922" spans="1:12" x14ac:dyDescent="0.2">
      <c r="A922">
        <v>2004</v>
      </c>
      <c r="B922" t="s">
        <v>298</v>
      </c>
      <c r="C922" s="1" t="s">
        <v>51</v>
      </c>
      <c r="D922">
        <v>13559</v>
      </c>
      <c r="E922">
        <v>6738</v>
      </c>
      <c r="F922">
        <v>6821</v>
      </c>
      <c r="G922">
        <v>68832</v>
      </c>
      <c r="H922">
        <v>68080</v>
      </c>
      <c r="I922">
        <v>136912</v>
      </c>
      <c r="J922" s="3">
        <f>Table1[[#This Row],[Totalt antal utrikes fodda]]/Table2[[#This Row],[Befolkning]]</f>
        <v>9.9034416267383435E-2</v>
      </c>
      <c r="K922" s="3">
        <f>(Table1[[#This Row],[Antal utrikes fodda man]]/Table1[[#This Row],[Antal man I kommunen]])</f>
        <v>9.7890516039051606E-2</v>
      </c>
      <c r="L922" s="3">
        <f>(Table1[[#This Row],[Antal utrikes fodda kvinnor]]/Table1[[#This Row],[Antal kvinnor I kommunen]])</f>
        <v>0.1001909518213866</v>
      </c>
    </row>
    <row r="923" spans="1:12" x14ac:dyDescent="0.2">
      <c r="A923">
        <v>2004</v>
      </c>
      <c r="B923" t="s">
        <v>298</v>
      </c>
      <c r="C923" s="1" t="s">
        <v>52</v>
      </c>
      <c r="D923">
        <v>15822</v>
      </c>
      <c r="E923">
        <v>7619</v>
      </c>
      <c r="F923">
        <v>8203</v>
      </c>
      <c r="G923">
        <v>61357</v>
      </c>
      <c r="H923">
        <v>63053</v>
      </c>
      <c r="I923">
        <v>124410</v>
      </c>
      <c r="J923" s="3">
        <f>Table1[[#This Row],[Totalt antal utrikes fodda]]/Table2[[#This Row],[Befolkning]]</f>
        <v>0.1271762720038582</v>
      </c>
      <c r="K923" s="3">
        <f>(Table1[[#This Row],[Antal utrikes fodda man]]/Table1[[#This Row],[Antal man I kommunen]])</f>
        <v>0.12417491076812752</v>
      </c>
      <c r="L923" s="3">
        <f>(Table1[[#This Row],[Antal utrikes fodda kvinnor]]/Table1[[#This Row],[Antal kvinnor I kommunen]])</f>
        <v>0.13009690260574439</v>
      </c>
    </row>
    <row r="924" spans="1:12" x14ac:dyDescent="0.2">
      <c r="A924">
        <v>2004</v>
      </c>
      <c r="B924" t="s">
        <v>298</v>
      </c>
      <c r="C924" s="1" t="s">
        <v>53</v>
      </c>
      <c r="D924">
        <v>668</v>
      </c>
      <c r="E924">
        <v>315</v>
      </c>
      <c r="F924">
        <v>353</v>
      </c>
      <c r="G924">
        <v>7054</v>
      </c>
      <c r="H924">
        <v>7041</v>
      </c>
      <c r="I924">
        <v>14095</v>
      </c>
      <c r="J924" s="3">
        <f>Table1[[#This Row],[Totalt antal utrikes fodda]]/Table2[[#This Row],[Befolkning]]</f>
        <v>4.7392692444129123E-2</v>
      </c>
      <c r="K924" s="3">
        <f>(Table1[[#This Row],[Antal utrikes fodda man]]/Table1[[#This Row],[Antal man I kommunen]])</f>
        <v>4.4655514601644457E-2</v>
      </c>
      <c r="L924" s="3">
        <f>(Table1[[#This Row],[Antal utrikes fodda kvinnor]]/Table1[[#This Row],[Antal kvinnor I kommunen]])</f>
        <v>5.013492401647493E-2</v>
      </c>
    </row>
    <row r="925" spans="1:12" x14ac:dyDescent="0.2">
      <c r="A925">
        <v>2004</v>
      </c>
      <c r="B925" t="s">
        <v>298</v>
      </c>
      <c r="C925" s="1" t="s">
        <v>54</v>
      </c>
      <c r="D925">
        <v>3865</v>
      </c>
      <c r="E925">
        <v>1844</v>
      </c>
      <c r="F925">
        <v>2021</v>
      </c>
      <c r="G925">
        <v>20947</v>
      </c>
      <c r="H925">
        <v>21115</v>
      </c>
      <c r="I925">
        <v>42062</v>
      </c>
      <c r="J925" s="3">
        <f>Table1[[#This Row],[Totalt antal utrikes fodda]]/Table2[[#This Row],[Befolkning]]</f>
        <v>9.1888165089629589E-2</v>
      </c>
      <c r="K925" s="3">
        <f>(Table1[[#This Row],[Antal utrikes fodda man]]/Table1[[#This Row],[Antal man I kommunen]])</f>
        <v>8.8031699049983286E-2</v>
      </c>
      <c r="L925" s="3">
        <f>(Table1[[#This Row],[Antal utrikes fodda kvinnor]]/Table1[[#This Row],[Antal kvinnor I kommunen]])</f>
        <v>9.571394743073644E-2</v>
      </c>
    </row>
    <row r="926" spans="1:12" x14ac:dyDescent="0.2">
      <c r="A926">
        <v>2004</v>
      </c>
      <c r="B926" t="s">
        <v>298</v>
      </c>
      <c r="C926" s="1" t="s">
        <v>55</v>
      </c>
      <c r="D926">
        <v>409</v>
      </c>
      <c r="E926">
        <v>184</v>
      </c>
      <c r="F926">
        <v>225</v>
      </c>
      <c r="G926">
        <v>3697</v>
      </c>
      <c r="H926">
        <v>3865</v>
      </c>
      <c r="I926">
        <v>7562</v>
      </c>
      <c r="J926" s="3">
        <f>Table1[[#This Row],[Totalt antal utrikes fodda]]/Table2[[#This Row],[Befolkning]]</f>
        <v>5.4086220576567048E-2</v>
      </c>
      <c r="K926" s="3">
        <f>(Table1[[#This Row],[Antal utrikes fodda man]]/Table1[[#This Row],[Antal man I kommunen]])</f>
        <v>4.9770083851771708E-2</v>
      </c>
      <c r="L926" s="3">
        <f>(Table1[[#This Row],[Antal utrikes fodda kvinnor]]/Table1[[#This Row],[Antal kvinnor I kommunen]])</f>
        <v>5.8214747736093142E-2</v>
      </c>
    </row>
    <row r="927" spans="1:12" x14ac:dyDescent="0.2">
      <c r="A927">
        <v>2004</v>
      </c>
      <c r="B927" t="s">
        <v>298</v>
      </c>
      <c r="C927" s="1" t="s">
        <v>56</v>
      </c>
      <c r="D927">
        <v>1411</v>
      </c>
      <c r="E927">
        <v>675</v>
      </c>
      <c r="F927">
        <v>736</v>
      </c>
      <c r="G927">
        <v>12679</v>
      </c>
      <c r="H927">
        <v>12647</v>
      </c>
      <c r="I927">
        <v>25326</v>
      </c>
      <c r="J927" s="3">
        <f>Table1[[#This Row],[Totalt antal utrikes fodda]]/Table2[[#This Row],[Befolkning]]</f>
        <v>5.5713496012003476E-2</v>
      </c>
      <c r="K927" s="3">
        <f>(Table1[[#This Row],[Antal utrikes fodda man]]/Table1[[#This Row],[Antal man I kommunen]])</f>
        <v>5.3237637037621265E-2</v>
      </c>
      <c r="L927" s="3">
        <f>(Table1[[#This Row],[Antal utrikes fodda kvinnor]]/Table1[[#This Row],[Antal kvinnor I kommunen]])</f>
        <v>5.819561951450937E-2</v>
      </c>
    </row>
    <row r="928" spans="1:12" x14ac:dyDescent="0.2">
      <c r="A928">
        <v>2004</v>
      </c>
      <c r="B928" t="s">
        <v>295</v>
      </c>
      <c r="C928" s="1" t="s">
        <v>57</v>
      </c>
      <c r="D928">
        <v>379</v>
      </c>
      <c r="E928">
        <v>184</v>
      </c>
      <c r="F928">
        <v>195</v>
      </c>
      <c r="G928">
        <v>3368</v>
      </c>
      <c r="H928">
        <v>3256</v>
      </c>
      <c r="I928">
        <v>6624</v>
      </c>
      <c r="J928" s="3">
        <f>Table1[[#This Row],[Totalt antal utrikes fodda]]/Table2[[#This Row],[Befolkning]]</f>
        <v>5.7216183574879224E-2</v>
      </c>
      <c r="K928" s="3">
        <f>(Table1[[#This Row],[Antal utrikes fodda man]]/Table1[[#This Row],[Antal man I kommunen]])</f>
        <v>5.4631828978622329E-2</v>
      </c>
      <c r="L928" s="3">
        <f>(Table1[[#This Row],[Antal utrikes fodda kvinnor]]/Table1[[#This Row],[Antal kvinnor I kommunen]])</f>
        <v>5.9889434889434892E-2</v>
      </c>
    </row>
    <row r="929" spans="1:12" x14ac:dyDescent="0.2">
      <c r="A929">
        <v>2004</v>
      </c>
      <c r="B929" t="s">
        <v>295</v>
      </c>
      <c r="C929" s="1" t="s">
        <v>58</v>
      </c>
      <c r="D929">
        <v>1735</v>
      </c>
      <c r="E929">
        <v>860</v>
      </c>
      <c r="F929">
        <v>875</v>
      </c>
      <c r="G929">
        <v>4988</v>
      </c>
      <c r="H929">
        <v>4822</v>
      </c>
      <c r="I929">
        <v>9810</v>
      </c>
      <c r="J929" s="3">
        <f>Table1[[#This Row],[Totalt antal utrikes fodda]]/Table2[[#This Row],[Befolkning]]</f>
        <v>0.17686034658511723</v>
      </c>
      <c r="K929" s="3">
        <f>(Table1[[#This Row],[Antal utrikes fodda man]]/Table1[[#This Row],[Antal man I kommunen]])</f>
        <v>0.17241379310344829</v>
      </c>
      <c r="L929" s="3">
        <f>(Table1[[#This Row],[Antal utrikes fodda kvinnor]]/Table1[[#This Row],[Antal kvinnor I kommunen]])</f>
        <v>0.18145997511406056</v>
      </c>
    </row>
    <row r="930" spans="1:12" x14ac:dyDescent="0.2">
      <c r="A930">
        <v>2004</v>
      </c>
      <c r="B930" t="s">
        <v>295</v>
      </c>
      <c r="C930" s="1" t="s">
        <v>59</v>
      </c>
      <c r="D930">
        <v>502</v>
      </c>
      <c r="E930">
        <v>223</v>
      </c>
      <c r="F930">
        <v>279</v>
      </c>
      <c r="G930">
        <v>3552</v>
      </c>
      <c r="H930">
        <v>3549</v>
      </c>
      <c r="I930">
        <v>7101</v>
      </c>
      <c r="J930" s="3">
        <f>Table1[[#This Row],[Totalt antal utrikes fodda]]/Table2[[#This Row],[Befolkning]]</f>
        <v>7.0694268412899594E-2</v>
      </c>
      <c r="K930" s="3">
        <f>(Table1[[#This Row],[Antal utrikes fodda man]]/Table1[[#This Row],[Antal man I kommunen]])</f>
        <v>6.2781531531531529E-2</v>
      </c>
      <c r="L930" s="3">
        <f>(Table1[[#This Row],[Antal utrikes fodda kvinnor]]/Table1[[#This Row],[Antal kvinnor I kommunen]])</f>
        <v>7.8613693998309378E-2</v>
      </c>
    </row>
    <row r="931" spans="1:12" x14ac:dyDescent="0.2">
      <c r="A931">
        <v>2004</v>
      </c>
      <c r="B931" t="s">
        <v>295</v>
      </c>
      <c r="C931" s="1" t="s">
        <v>60</v>
      </c>
      <c r="D931">
        <v>502</v>
      </c>
      <c r="E931">
        <v>226</v>
      </c>
      <c r="F931">
        <v>276</v>
      </c>
      <c r="G931">
        <v>4948</v>
      </c>
      <c r="H931">
        <v>4810</v>
      </c>
      <c r="I931">
        <v>9758</v>
      </c>
      <c r="J931" s="3">
        <f>Table1[[#This Row],[Totalt antal utrikes fodda]]/Table2[[#This Row],[Befolkning]]</f>
        <v>5.1444968231194918E-2</v>
      </c>
      <c r="K931" s="3">
        <f>(Table1[[#This Row],[Antal utrikes fodda man]]/Table1[[#This Row],[Antal man I kommunen]])</f>
        <v>4.5675020210185935E-2</v>
      </c>
      <c r="L931" s="3">
        <f>(Table1[[#This Row],[Antal utrikes fodda kvinnor]]/Table1[[#This Row],[Antal kvinnor I kommunen]])</f>
        <v>5.7380457380457384E-2</v>
      </c>
    </row>
    <row r="932" spans="1:12" x14ac:dyDescent="0.2">
      <c r="A932">
        <v>2004</v>
      </c>
      <c r="B932" t="s">
        <v>295</v>
      </c>
      <c r="C932" s="1" t="s">
        <v>61</v>
      </c>
      <c r="D932">
        <v>4625</v>
      </c>
      <c r="E932">
        <v>2266</v>
      </c>
      <c r="F932">
        <v>2359</v>
      </c>
      <c r="G932">
        <v>15069</v>
      </c>
      <c r="H932">
        <v>14681</v>
      </c>
      <c r="I932">
        <v>29750</v>
      </c>
      <c r="J932" s="3">
        <f>Table1[[#This Row],[Totalt antal utrikes fodda]]/Table2[[#This Row],[Befolkning]]</f>
        <v>0.15546218487394958</v>
      </c>
      <c r="K932" s="3">
        <f>(Table1[[#This Row],[Antal utrikes fodda man]]/Table1[[#This Row],[Antal man I kommunen]])</f>
        <v>0.15037494193377132</v>
      </c>
      <c r="L932" s="3">
        <f>(Table1[[#This Row],[Antal utrikes fodda kvinnor]]/Table1[[#This Row],[Antal kvinnor I kommunen]])</f>
        <v>0.16068387712008719</v>
      </c>
    </row>
    <row r="933" spans="1:12" x14ac:dyDescent="0.2">
      <c r="A933">
        <v>2004</v>
      </c>
      <c r="B933" t="s">
        <v>295</v>
      </c>
      <c r="C933" s="1" t="s">
        <v>62</v>
      </c>
      <c r="D933">
        <v>1422</v>
      </c>
      <c r="E933">
        <v>699</v>
      </c>
      <c r="F933">
        <v>723</v>
      </c>
      <c r="G933">
        <v>6332</v>
      </c>
      <c r="H933">
        <v>6328</v>
      </c>
      <c r="I933">
        <v>12660</v>
      </c>
      <c r="J933" s="3">
        <f>Table1[[#This Row],[Totalt antal utrikes fodda]]/Table2[[#This Row],[Befolkning]]</f>
        <v>0.11232227488151658</v>
      </c>
      <c r="K933" s="3">
        <f>(Table1[[#This Row],[Antal utrikes fodda man]]/Table1[[#This Row],[Antal man I kommunen]])</f>
        <v>0.1103916614024005</v>
      </c>
      <c r="L933" s="3">
        <f>(Table1[[#This Row],[Antal utrikes fodda kvinnor]]/Table1[[#This Row],[Antal kvinnor I kommunen]])</f>
        <v>0.11425410872313527</v>
      </c>
    </row>
    <row r="934" spans="1:12" x14ac:dyDescent="0.2">
      <c r="A934">
        <v>2004</v>
      </c>
      <c r="B934" t="s">
        <v>295</v>
      </c>
      <c r="C934" s="1" t="s">
        <v>63</v>
      </c>
      <c r="D934">
        <v>13498</v>
      </c>
      <c r="E934">
        <v>6426</v>
      </c>
      <c r="F934">
        <v>7072</v>
      </c>
      <c r="G934">
        <v>58722</v>
      </c>
      <c r="H934">
        <v>61205</v>
      </c>
      <c r="I934">
        <v>119927</v>
      </c>
      <c r="J934" s="3">
        <f>Table1[[#This Row],[Totalt antal utrikes fodda]]/Table2[[#This Row],[Befolkning]]</f>
        <v>0.11255180234642741</v>
      </c>
      <c r="K934" s="3">
        <f>(Table1[[#This Row],[Antal utrikes fodda man]]/Table1[[#This Row],[Antal man I kommunen]])</f>
        <v>0.1094308776949014</v>
      </c>
      <c r="L934" s="3">
        <f>(Table1[[#This Row],[Antal utrikes fodda kvinnor]]/Table1[[#This Row],[Antal kvinnor I kommunen]])</f>
        <v>0.11554611551343845</v>
      </c>
    </row>
    <row r="935" spans="1:12" x14ac:dyDescent="0.2">
      <c r="A935">
        <v>2004</v>
      </c>
      <c r="B935" t="s">
        <v>295</v>
      </c>
      <c r="C935" s="1" t="s">
        <v>64</v>
      </c>
      <c r="D935">
        <v>2307</v>
      </c>
      <c r="E935">
        <v>1072</v>
      </c>
      <c r="F935">
        <v>1235</v>
      </c>
      <c r="G935">
        <v>14634</v>
      </c>
      <c r="H935">
        <v>14743</v>
      </c>
      <c r="I935">
        <v>29377</v>
      </c>
      <c r="J935" s="3">
        <f>Table1[[#This Row],[Totalt antal utrikes fodda]]/Table2[[#This Row],[Befolkning]]</f>
        <v>7.8530823433298161E-2</v>
      </c>
      <c r="K935" s="3">
        <f>(Table1[[#This Row],[Antal utrikes fodda man]]/Table1[[#This Row],[Antal man I kommunen]])</f>
        <v>7.3254065873992066E-2</v>
      </c>
      <c r="L935" s="3">
        <f>(Table1[[#This Row],[Antal utrikes fodda kvinnor]]/Table1[[#This Row],[Antal kvinnor I kommunen]])</f>
        <v>8.3768568134029706E-2</v>
      </c>
    </row>
    <row r="936" spans="1:12" x14ac:dyDescent="0.2">
      <c r="A936">
        <v>2004</v>
      </c>
      <c r="B936" t="s">
        <v>295</v>
      </c>
      <c r="C936" s="1" t="s">
        <v>65</v>
      </c>
      <c r="D936">
        <v>4562</v>
      </c>
      <c r="E936">
        <v>2194</v>
      </c>
      <c r="F936">
        <v>2368</v>
      </c>
      <c r="G936">
        <v>16051</v>
      </c>
      <c r="H936">
        <v>16413</v>
      </c>
      <c r="I936">
        <v>32464</v>
      </c>
      <c r="J936" s="3">
        <f>Table1[[#This Row],[Totalt antal utrikes fodda]]/Table2[[#This Row],[Befolkning]]</f>
        <v>0.14052488910793495</v>
      </c>
      <c r="K936" s="3">
        <f>(Table1[[#This Row],[Antal utrikes fodda man]]/Table1[[#This Row],[Antal man I kommunen]])</f>
        <v>0.13668930284717462</v>
      </c>
      <c r="L936" s="3">
        <f>(Table1[[#This Row],[Antal utrikes fodda kvinnor]]/Table1[[#This Row],[Antal kvinnor I kommunen]])</f>
        <v>0.14427587887650034</v>
      </c>
    </row>
    <row r="937" spans="1:12" x14ac:dyDescent="0.2">
      <c r="A937">
        <v>2004</v>
      </c>
      <c r="B937" t="s">
        <v>295</v>
      </c>
      <c r="C937" s="1" t="s">
        <v>66</v>
      </c>
      <c r="D937">
        <v>870</v>
      </c>
      <c r="E937">
        <v>421</v>
      </c>
      <c r="F937">
        <v>449</v>
      </c>
      <c r="G937">
        <v>5541</v>
      </c>
      <c r="H937">
        <v>5432</v>
      </c>
      <c r="I937">
        <v>10973</v>
      </c>
      <c r="J937" s="3">
        <f>Table1[[#This Row],[Totalt antal utrikes fodda]]/Table2[[#This Row],[Befolkning]]</f>
        <v>7.9285519001184732E-2</v>
      </c>
      <c r="K937" s="3">
        <f>(Table1[[#This Row],[Antal utrikes fodda man]]/Table1[[#This Row],[Antal man I kommunen]])</f>
        <v>7.5979065150694816E-2</v>
      </c>
      <c r="L937" s="3">
        <f>(Table1[[#This Row],[Antal utrikes fodda kvinnor]]/Table1[[#This Row],[Antal kvinnor I kommunen]])</f>
        <v>8.2658321060382914E-2</v>
      </c>
    </row>
    <row r="938" spans="1:12" x14ac:dyDescent="0.2">
      <c r="A938">
        <v>2004</v>
      </c>
      <c r="B938" t="s">
        <v>295</v>
      </c>
      <c r="C938" s="1" t="s">
        <v>67</v>
      </c>
      <c r="D938">
        <v>1978</v>
      </c>
      <c r="E938">
        <v>943</v>
      </c>
      <c r="F938">
        <v>1035</v>
      </c>
      <c r="G938">
        <v>13422</v>
      </c>
      <c r="H938">
        <v>13109</v>
      </c>
      <c r="I938">
        <v>26531</v>
      </c>
      <c r="J938" s="3">
        <f>Table1[[#This Row],[Totalt antal utrikes fodda]]/Table2[[#This Row],[Befolkning]]</f>
        <v>7.4554294975688815E-2</v>
      </c>
      <c r="K938" s="3">
        <f>(Table1[[#This Row],[Antal utrikes fodda man]]/Table1[[#This Row],[Antal man I kommunen]])</f>
        <v>7.0257785724929217E-2</v>
      </c>
      <c r="L938" s="3">
        <f>(Table1[[#This Row],[Antal utrikes fodda kvinnor]]/Table1[[#This Row],[Antal kvinnor I kommunen]])</f>
        <v>7.8953390800213588E-2</v>
      </c>
    </row>
    <row r="939" spans="1:12" x14ac:dyDescent="0.2">
      <c r="A939">
        <v>2004</v>
      </c>
      <c r="B939" t="s">
        <v>295</v>
      </c>
      <c r="C939" s="1" t="s">
        <v>68</v>
      </c>
      <c r="D939">
        <v>1056</v>
      </c>
      <c r="E939">
        <v>487</v>
      </c>
      <c r="F939">
        <v>569</v>
      </c>
      <c r="G939">
        <v>8231</v>
      </c>
      <c r="H939">
        <v>8340</v>
      </c>
      <c r="I939">
        <v>16571</v>
      </c>
      <c r="J939" s="3">
        <f>Table1[[#This Row],[Totalt antal utrikes fodda]]/Table2[[#This Row],[Befolkning]]</f>
        <v>6.3725786011707197E-2</v>
      </c>
      <c r="K939" s="3">
        <f>(Table1[[#This Row],[Antal utrikes fodda man]]/Table1[[#This Row],[Antal man I kommunen]])</f>
        <v>5.9166565423399341E-2</v>
      </c>
      <c r="L939" s="3">
        <f>(Table1[[#This Row],[Antal utrikes fodda kvinnor]]/Table1[[#This Row],[Antal kvinnor I kommunen]])</f>
        <v>6.822541966426858E-2</v>
      </c>
    </row>
    <row r="940" spans="1:12" x14ac:dyDescent="0.2">
      <c r="A940">
        <v>2004</v>
      </c>
      <c r="B940" t="s">
        <v>295</v>
      </c>
      <c r="C940" s="1" t="s">
        <v>69</v>
      </c>
      <c r="D940">
        <v>1320</v>
      </c>
      <c r="E940">
        <v>603</v>
      </c>
      <c r="F940">
        <v>717</v>
      </c>
      <c r="G940">
        <v>8781</v>
      </c>
      <c r="H940">
        <v>8970</v>
      </c>
      <c r="I940">
        <v>17751</v>
      </c>
      <c r="J940" s="3">
        <f>Table1[[#This Row],[Totalt antal utrikes fodda]]/Table2[[#This Row],[Befolkning]]</f>
        <v>7.4362007774209898E-2</v>
      </c>
      <c r="K940" s="3">
        <f>(Table1[[#This Row],[Antal utrikes fodda man]]/Table1[[#This Row],[Antal man I kommunen]])</f>
        <v>6.8670994192005466E-2</v>
      </c>
      <c r="L940" s="3">
        <f>(Table1[[#This Row],[Antal utrikes fodda kvinnor]]/Table1[[#This Row],[Antal kvinnor I kommunen]])</f>
        <v>7.9933110367892982E-2</v>
      </c>
    </row>
    <row r="941" spans="1:12" x14ac:dyDescent="0.2">
      <c r="A941">
        <v>2004</v>
      </c>
      <c r="B941" t="s">
        <v>299</v>
      </c>
      <c r="C941" s="1" t="s">
        <v>70</v>
      </c>
      <c r="D941">
        <v>901</v>
      </c>
      <c r="E941">
        <v>456</v>
      </c>
      <c r="F941">
        <v>445</v>
      </c>
      <c r="G941">
        <v>4838</v>
      </c>
      <c r="H941">
        <v>4676</v>
      </c>
      <c r="I941">
        <v>9514</v>
      </c>
      <c r="J941" s="3">
        <f>Table1[[#This Row],[Totalt antal utrikes fodda]]/Table2[[#This Row],[Befolkning]]</f>
        <v>9.4702543619928525E-2</v>
      </c>
      <c r="K941" s="3">
        <f>(Table1[[#This Row],[Antal utrikes fodda man]]/Table1[[#This Row],[Antal man I kommunen]])</f>
        <v>9.425382389417114E-2</v>
      </c>
      <c r="L941" s="3">
        <f>(Table1[[#This Row],[Antal utrikes fodda kvinnor]]/Table1[[#This Row],[Antal kvinnor I kommunen]])</f>
        <v>9.5166809238665523E-2</v>
      </c>
    </row>
    <row r="942" spans="1:12" x14ac:dyDescent="0.2">
      <c r="A942">
        <v>2004</v>
      </c>
      <c r="B942" t="s">
        <v>299</v>
      </c>
      <c r="C942" s="1" t="s">
        <v>71</v>
      </c>
      <c r="D942">
        <v>858</v>
      </c>
      <c r="E942">
        <v>411</v>
      </c>
      <c r="F942">
        <v>447</v>
      </c>
      <c r="G942">
        <v>4086</v>
      </c>
      <c r="H942">
        <v>4112</v>
      </c>
      <c r="I942">
        <v>8198</v>
      </c>
      <c r="J942" s="3">
        <f>Table1[[#This Row],[Totalt antal utrikes fodda]]/Table2[[#This Row],[Befolkning]]</f>
        <v>0.1046596730909978</v>
      </c>
      <c r="K942" s="3">
        <f>(Table1[[#This Row],[Antal utrikes fodda man]]/Table1[[#This Row],[Antal man I kommunen]])</f>
        <v>0.10058737151248165</v>
      </c>
      <c r="L942" s="3">
        <f>(Table1[[#This Row],[Antal utrikes fodda kvinnor]]/Table1[[#This Row],[Antal kvinnor I kommunen]])</f>
        <v>0.10870622568093385</v>
      </c>
    </row>
    <row r="943" spans="1:12" x14ac:dyDescent="0.2">
      <c r="A943">
        <v>2004</v>
      </c>
      <c r="B943" t="s">
        <v>299</v>
      </c>
      <c r="C943" s="1" t="s">
        <v>72</v>
      </c>
      <c r="D943">
        <v>931</v>
      </c>
      <c r="E943">
        <v>458</v>
      </c>
      <c r="F943">
        <v>473</v>
      </c>
      <c r="G943">
        <v>6598</v>
      </c>
      <c r="H943">
        <v>6294</v>
      </c>
      <c r="I943">
        <v>12892</v>
      </c>
      <c r="J943" s="3">
        <f>Table1[[#This Row],[Totalt antal utrikes fodda]]/Table2[[#This Row],[Befolkning]]</f>
        <v>7.2215327334781254E-2</v>
      </c>
      <c r="K943" s="3">
        <f>(Table1[[#This Row],[Antal utrikes fodda man]]/Table1[[#This Row],[Antal man I kommunen]])</f>
        <v>6.9414974234616553E-2</v>
      </c>
      <c r="L943" s="3">
        <f>(Table1[[#This Row],[Antal utrikes fodda kvinnor]]/Table1[[#This Row],[Antal kvinnor I kommunen]])</f>
        <v>7.5150937400699072E-2</v>
      </c>
    </row>
    <row r="944" spans="1:12" x14ac:dyDescent="0.2">
      <c r="A944">
        <v>2004</v>
      </c>
      <c r="B944" t="s">
        <v>299</v>
      </c>
      <c r="C944" s="1" t="s">
        <v>73</v>
      </c>
      <c r="D944">
        <v>1749</v>
      </c>
      <c r="E944">
        <v>842</v>
      </c>
      <c r="F944">
        <v>907</v>
      </c>
      <c r="G944">
        <v>9549</v>
      </c>
      <c r="H944">
        <v>9316</v>
      </c>
      <c r="I944">
        <v>18865</v>
      </c>
      <c r="J944" s="3">
        <f>Table1[[#This Row],[Totalt antal utrikes fodda]]/Table2[[#This Row],[Befolkning]]</f>
        <v>9.2711370262390666E-2</v>
      </c>
      <c r="K944" s="3">
        <f>(Table1[[#This Row],[Antal utrikes fodda man]]/Table1[[#This Row],[Antal man I kommunen]])</f>
        <v>8.8176772436904388E-2</v>
      </c>
      <c r="L944" s="3">
        <f>(Table1[[#This Row],[Antal utrikes fodda kvinnor]]/Table1[[#This Row],[Antal kvinnor I kommunen]])</f>
        <v>9.7359381708887929E-2</v>
      </c>
    </row>
    <row r="945" spans="1:12" x14ac:dyDescent="0.2">
      <c r="A945">
        <v>2004</v>
      </c>
      <c r="B945" t="s">
        <v>299</v>
      </c>
      <c r="C945" s="1" t="s">
        <v>74</v>
      </c>
      <c r="D945">
        <v>1469</v>
      </c>
      <c r="E945">
        <v>673</v>
      </c>
      <c r="F945">
        <v>796</v>
      </c>
      <c r="G945">
        <v>7755</v>
      </c>
      <c r="H945">
        <v>7666</v>
      </c>
      <c r="I945">
        <v>15421</v>
      </c>
      <c r="J945" s="3">
        <f>Table1[[#This Row],[Totalt antal utrikes fodda]]/Table2[[#This Row],[Befolkning]]</f>
        <v>9.5259710783995852E-2</v>
      </c>
      <c r="K945" s="3">
        <f>(Table1[[#This Row],[Antal utrikes fodda man]]/Table1[[#This Row],[Antal man I kommunen]])</f>
        <v>8.6782720825274023E-2</v>
      </c>
      <c r="L945" s="3">
        <f>(Table1[[#This Row],[Antal utrikes fodda kvinnor]]/Table1[[#This Row],[Antal kvinnor I kommunen]])</f>
        <v>0.10383511609705191</v>
      </c>
    </row>
    <row r="946" spans="1:12" x14ac:dyDescent="0.2">
      <c r="A946">
        <v>2004</v>
      </c>
      <c r="B946" t="s">
        <v>299</v>
      </c>
      <c r="C946" s="1" t="s">
        <v>75</v>
      </c>
      <c r="D946">
        <v>1226</v>
      </c>
      <c r="E946">
        <v>606</v>
      </c>
      <c r="F946">
        <v>620</v>
      </c>
      <c r="G946">
        <v>4816</v>
      </c>
      <c r="H946">
        <v>4820</v>
      </c>
      <c r="I946">
        <v>9636</v>
      </c>
      <c r="J946" s="3">
        <f>Table1[[#This Row],[Totalt antal utrikes fodda]]/Table2[[#This Row],[Befolkning]]</f>
        <v>0.12723121627231215</v>
      </c>
      <c r="K946" s="3">
        <f>(Table1[[#This Row],[Antal utrikes fodda man]]/Table1[[#This Row],[Antal man I kommunen]])</f>
        <v>0.12583056478405316</v>
      </c>
      <c r="L946" s="3">
        <f>(Table1[[#This Row],[Antal utrikes fodda kvinnor]]/Table1[[#This Row],[Antal kvinnor I kommunen]])</f>
        <v>0.12863070539419086</v>
      </c>
    </row>
    <row r="947" spans="1:12" x14ac:dyDescent="0.2">
      <c r="A947">
        <v>2004</v>
      </c>
      <c r="B947" t="s">
        <v>299</v>
      </c>
      <c r="C947" s="1" t="s">
        <v>76</v>
      </c>
      <c r="D947">
        <v>8304</v>
      </c>
      <c r="E947">
        <v>3984</v>
      </c>
      <c r="F947">
        <v>4320</v>
      </c>
      <c r="G947">
        <v>38222</v>
      </c>
      <c r="H947">
        <v>38533</v>
      </c>
      <c r="I947">
        <v>76755</v>
      </c>
      <c r="J947" s="3">
        <f>Table1[[#This Row],[Totalt antal utrikes fodda]]/Table2[[#This Row],[Befolkning]]</f>
        <v>0.10818839163572405</v>
      </c>
      <c r="K947" s="3">
        <f>(Table1[[#This Row],[Antal utrikes fodda man]]/Table1[[#This Row],[Antal man I kommunen]])</f>
        <v>0.10423316414630318</v>
      </c>
      <c r="L947" s="3">
        <f>(Table1[[#This Row],[Antal utrikes fodda kvinnor]]/Table1[[#This Row],[Antal kvinnor I kommunen]])</f>
        <v>0.11211169646796253</v>
      </c>
    </row>
    <row r="948" spans="1:12" x14ac:dyDescent="0.2">
      <c r="A948">
        <v>2004</v>
      </c>
      <c r="B948" t="s">
        <v>299</v>
      </c>
      <c r="C948" s="1" t="s">
        <v>77</v>
      </c>
      <c r="D948">
        <v>2798</v>
      </c>
      <c r="E948">
        <v>1326</v>
      </c>
      <c r="F948">
        <v>1472</v>
      </c>
      <c r="G948">
        <v>13580</v>
      </c>
      <c r="H948">
        <v>13424</v>
      </c>
      <c r="I948">
        <v>27004</v>
      </c>
      <c r="J948" s="3">
        <f>Table1[[#This Row],[Totalt antal utrikes fodda]]/Table2[[#This Row],[Befolkning]]</f>
        <v>0.10361427936601984</v>
      </c>
      <c r="K948" s="3">
        <f>(Table1[[#This Row],[Antal utrikes fodda man]]/Table1[[#This Row],[Antal man I kommunen]])</f>
        <v>9.764359351988218E-2</v>
      </c>
      <c r="L948" s="3">
        <f>(Table1[[#This Row],[Antal utrikes fodda kvinnor]]/Table1[[#This Row],[Antal kvinnor I kommunen]])</f>
        <v>0.10965435041716329</v>
      </c>
    </row>
    <row r="949" spans="1:12" x14ac:dyDescent="0.2">
      <c r="A949">
        <v>2004</v>
      </c>
      <c r="B949" t="s">
        <v>300</v>
      </c>
      <c r="C949" s="1" t="s">
        <v>78</v>
      </c>
      <c r="D949">
        <v>632</v>
      </c>
      <c r="E949">
        <v>322</v>
      </c>
      <c r="F949">
        <v>310</v>
      </c>
      <c r="G949">
        <v>3172</v>
      </c>
      <c r="H949">
        <v>3072</v>
      </c>
      <c r="I949">
        <v>6244</v>
      </c>
      <c r="J949" s="3">
        <f>Table1[[#This Row],[Totalt antal utrikes fodda]]/Table2[[#This Row],[Befolkning]]</f>
        <v>0.10121716848174248</v>
      </c>
      <c r="K949" s="3">
        <f>(Table1[[#This Row],[Antal utrikes fodda man]]/Table1[[#This Row],[Antal man I kommunen]])</f>
        <v>0.10151324085750316</v>
      </c>
      <c r="L949" s="3">
        <f>(Table1[[#This Row],[Antal utrikes fodda kvinnor]]/Table1[[#This Row],[Antal kvinnor I kommunen]])</f>
        <v>0.10091145833333333</v>
      </c>
    </row>
    <row r="950" spans="1:12" x14ac:dyDescent="0.2">
      <c r="A950">
        <v>2004</v>
      </c>
      <c r="B950" t="s">
        <v>300</v>
      </c>
      <c r="C950" s="1" t="s">
        <v>79</v>
      </c>
      <c r="D950">
        <v>396</v>
      </c>
      <c r="E950">
        <v>177</v>
      </c>
      <c r="F950">
        <v>219</v>
      </c>
      <c r="G950">
        <v>3705</v>
      </c>
      <c r="H950">
        <v>3558</v>
      </c>
      <c r="I950">
        <v>7263</v>
      </c>
      <c r="J950" s="3">
        <f>Table1[[#This Row],[Totalt antal utrikes fodda]]/Table2[[#This Row],[Befolkning]]</f>
        <v>5.4522924411400248E-2</v>
      </c>
      <c r="K950" s="3">
        <f>(Table1[[#This Row],[Antal utrikes fodda man]]/Table1[[#This Row],[Antal man I kommunen]])</f>
        <v>4.7773279352226722E-2</v>
      </c>
      <c r="L950" s="3">
        <f>(Table1[[#This Row],[Antal utrikes fodda kvinnor]]/Table1[[#This Row],[Antal kvinnor I kommunen]])</f>
        <v>6.1551433389544691E-2</v>
      </c>
    </row>
    <row r="951" spans="1:12" x14ac:dyDescent="0.2">
      <c r="A951">
        <v>2004</v>
      </c>
      <c r="B951" t="s">
        <v>300</v>
      </c>
      <c r="C951" s="1" t="s">
        <v>80</v>
      </c>
      <c r="D951">
        <v>532</v>
      </c>
      <c r="E951">
        <v>244</v>
      </c>
      <c r="F951">
        <v>288</v>
      </c>
      <c r="G951">
        <v>6549</v>
      </c>
      <c r="H951">
        <v>6854</v>
      </c>
      <c r="I951">
        <v>13403</v>
      </c>
      <c r="J951" s="3">
        <f>Table1[[#This Row],[Totalt antal utrikes fodda]]/Table2[[#This Row],[Befolkning]]</f>
        <v>3.9692606132955312E-2</v>
      </c>
      <c r="K951" s="3">
        <f>(Table1[[#This Row],[Antal utrikes fodda man]]/Table1[[#This Row],[Antal man I kommunen]])</f>
        <v>3.7257596579630479E-2</v>
      </c>
      <c r="L951" s="3">
        <f>(Table1[[#This Row],[Antal utrikes fodda kvinnor]]/Table1[[#This Row],[Antal kvinnor I kommunen]])</f>
        <v>4.2019258826962357E-2</v>
      </c>
    </row>
    <row r="952" spans="1:12" x14ac:dyDescent="0.2">
      <c r="A952">
        <v>2004</v>
      </c>
      <c r="B952" t="s">
        <v>300</v>
      </c>
      <c r="C952" s="1" t="s">
        <v>81</v>
      </c>
      <c r="D952">
        <v>1170</v>
      </c>
      <c r="E952">
        <v>573</v>
      </c>
      <c r="F952">
        <v>597</v>
      </c>
      <c r="G952">
        <v>7366</v>
      </c>
      <c r="H952">
        <v>7225</v>
      </c>
      <c r="I952">
        <v>14591</v>
      </c>
      <c r="J952" s="3">
        <f>Table1[[#This Row],[Totalt antal utrikes fodda]]/Table2[[#This Row],[Befolkning]]</f>
        <v>8.0186416284010686E-2</v>
      </c>
      <c r="K952" s="3">
        <f>(Table1[[#This Row],[Antal utrikes fodda man]]/Table1[[#This Row],[Antal man I kommunen]])</f>
        <v>7.7789845234862889E-2</v>
      </c>
      <c r="L952" s="3">
        <f>(Table1[[#This Row],[Antal utrikes fodda kvinnor]]/Table1[[#This Row],[Antal kvinnor I kommunen]])</f>
        <v>8.2629757785467134E-2</v>
      </c>
    </row>
    <row r="953" spans="1:12" x14ac:dyDescent="0.2">
      <c r="A953">
        <v>2004</v>
      </c>
      <c r="B953" t="s">
        <v>300</v>
      </c>
      <c r="C953" s="1" t="s">
        <v>82</v>
      </c>
      <c r="D953">
        <v>821</v>
      </c>
      <c r="E953">
        <v>381</v>
      </c>
      <c r="F953">
        <v>440</v>
      </c>
      <c r="G953">
        <v>6638</v>
      </c>
      <c r="H953">
        <v>6588</v>
      </c>
      <c r="I953">
        <v>13226</v>
      </c>
      <c r="J953" s="3">
        <f>Table1[[#This Row],[Totalt antal utrikes fodda]]/Table2[[#This Row],[Befolkning]]</f>
        <v>6.2074701345833962E-2</v>
      </c>
      <c r="K953" s="3">
        <f>(Table1[[#This Row],[Antal utrikes fodda man]]/Table1[[#This Row],[Antal man I kommunen]])</f>
        <v>5.7396806266947875E-2</v>
      </c>
      <c r="L953" s="3">
        <f>(Table1[[#This Row],[Antal utrikes fodda kvinnor]]/Table1[[#This Row],[Antal kvinnor I kommunen]])</f>
        <v>6.6788099574984827E-2</v>
      </c>
    </row>
    <row r="954" spans="1:12" x14ac:dyDescent="0.2">
      <c r="A954">
        <v>2004</v>
      </c>
      <c r="B954" t="s">
        <v>300</v>
      </c>
      <c r="C954" s="1" t="s">
        <v>83</v>
      </c>
      <c r="D954">
        <v>891</v>
      </c>
      <c r="E954">
        <v>399</v>
      </c>
      <c r="F954">
        <v>492</v>
      </c>
      <c r="G954">
        <v>4922</v>
      </c>
      <c r="H954">
        <v>4721</v>
      </c>
      <c r="I954">
        <v>9643</v>
      </c>
      <c r="J954" s="3">
        <f>Table1[[#This Row],[Totalt antal utrikes fodda]]/Table2[[#This Row],[Befolkning]]</f>
        <v>9.2398631131390643E-2</v>
      </c>
      <c r="K954" s="3">
        <f>(Table1[[#This Row],[Antal utrikes fodda man]]/Table1[[#This Row],[Antal man I kommunen]])</f>
        <v>8.1064607882974399E-2</v>
      </c>
      <c r="L954" s="3">
        <f>(Table1[[#This Row],[Antal utrikes fodda kvinnor]]/Table1[[#This Row],[Antal kvinnor I kommunen]])</f>
        <v>0.10421520864223681</v>
      </c>
    </row>
    <row r="955" spans="1:12" x14ac:dyDescent="0.2">
      <c r="A955">
        <v>2004</v>
      </c>
      <c r="B955" t="s">
        <v>300</v>
      </c>
      <c r="C955" s="1" t="s">
        <v>84</v>
      </c>
      <c r="D955">
        <v>4661</v>
      </c>
      <c r="E955">
        <v>2269</v>
      </c>
      <c r="F955">
        <v>2392</v>
      </c>
      <c r="G955">
        <v>29642</v>
      </c>
      <c r="H955">
        <v>31007</v>
      </c>
      <c r="I955">
        <v>60649</v>
      </c>
      <c r="J955" s="3">
        <f>Table1[[#This Row],[Totalt antal utrikes fodda]]/Table2[[#This Row],[Befolkning]]</f>
        <v>7.6852050322346613E-2</v>
      </c>
      <c r="K955" s="3">
        <f>(Table1[[#This Row],[Antal utrikes fodda man]]/Table1[[#This Row],[Antal man I kommunen]])</f>
        <v>7.6546791714459217E-2</v>
      </c>
      <c r="L955" s="3">
        <f>(Table1[[#This Row],[Antal utrikes fodda kvinnor]]/Table1[[#This Row],[Antal kvinnor I kommunen]])</f>
        <v>7.7143870738865417E-2</v>
      </c>
    </row>
    <row r="956" spans="1:12" x14ac:dyDescent="0.2">
      <c r="A956">
        <v>2004</v>
      </c>
      <c r="B956" t="s">
        <v>300</v>
      </c>
      <c r="C956" s="1" t="s">
        <v>85</v>
      </c>
      <c r="D956">
        <v>1605</v>
      </c>
      <c r="E956">
        <v>791</v>
      </c>
      <c r="F956">
        <v>814</v>
      </c>
      <c r="G956">
        <v>9987</v>
      </c>
      <c r="H956">
        <v>9895</v>
      </c>
      <c r="I956">
        <v>19882</v>
      </c>
      <c r="J956" s="3">
        <f>Table1[[#This Row],[Totalt antal utrikes fodda]]/Table2[[#This Row],[Befolkning]]</f>
        <v>8.0726285081983706E-2</v>
      </c>
      <c r="K956" s="3">
        <f>(Table1[[#This Row],[Antal utrikes fodda man]]/Table1[[#This Row],[Antal man I kommunen]])</f>
        <v>7.9202963853008915E-2</v>
      </c>
      <c r="L956" s="3">
        <f>(Table1[[#This Row],[Antal utrikes fodda kvinnor]]/Table1[[#This Row],[Antal kvinnor I kommunen]])</f>
        <v>8.2263769580596266E-2</v>
      </c>
    </row>
    <row r="957" spans="1:12" x14ac:dyDescent="0.2">
      <c r="A957">
        <v>2004</v>
      </c>
      <c r="B957" t="s">
        <v>300</v>
      </c>
      <c r="C957" s="1" t="s">
        <v>86</v>
      </c>
      <c r="D957">
        <v>2045</v>
      </c>
      <c r="E957">
        <v>982</v>
      </c>
      <c r="F957">
        <v>1063</v>
      </c>
      <c r="G957">
        <v>13118</v>
      </c>
      <c r="H957">
        <v>13182</v>
      </c>
      <c r="I957">
        <v>26300</v>
      </c>
      <c r="J957" s="3">
        <f>Table1[[#This Row],[Totalt antal utrikes fodda]]/Table2[[#This Row],[Befolkning]]</f>
        <v>7.7756653992395439E-2</v>
      </c>
      <c r="K957" s="3">
        <f>(Table1[[#This Row],[Antal utrikes fodda man]]/Table1[[#This Row],[Antal man I kommunen]])</f>
        <v>7.4858972404329926E-2</v>
      </c>
      <c r="L957" s="3">
        <f>(Table1[[#This Row],[Antal utrikes fodda kvinnor]]/Table1[[#This Row],[Antal kvinnor I kommunen]])</f>
        <v>8.0640267030799573E-2</v>
      </c>
    </row>
    <row r="958" spans="1:12" x14ac:dyDescent="0.2">
      <c r="A958">
        <v>2004</v>
      </c>
      <c r="B958" t="s">
        <v>300</v>
      </c>
      <c r="C958" s="1" t="s">
        <v>87</v>
      </c>
      <c r="D958">
        <v>2252</v>
      </c>
      <c r="E958">
        <v>1082</v>
      </c>
      <c r="F958">
        <v>1170</v>
      </c>
      <c r="G958">
        <v>18097</v>
      </c>
      <c r="H958">
        <v>18469</v>
      </c>
      <c r="I958">
        <v>36566</v>
      </c>
      <c r="J958" s="3">
        <f>Table1[[#This Row],[Totalt antal utrikes fodda]]/Table2[[#This Row],[Befolkning]]</f>
        <v>6.1587266859924522E-2</v>
      </c>
      <c r="K958" s="3">
        <f>(Table1[[#This Row],[Antal utrikes fodda man]]/Table1[[#This Row],[Antal man I kommunen]])</f>
        <v>5.9788915289827042E-2</v>
      </c>
      <c r="L958" s="3">
        <f>(Table1[[#This Row],[Antal utrikes fodda kvinnor]]/Table1[[#This Row],[Antal kvinnor I kommunen]])</f>
        <v>6.3349396285667881E-2</v>
      </c>
    </row>
    <row r="959" spans="1:12" x14ac:dyDescent="0.2">
      <c r="A959">
        <v>2004</v>
      </c>
      <c r="B959" t="s">
        <v>300</v>
      </c>
      <c r="C959" s="1" t="s">
        <v>88</v>
      </c>
      <c r="D959">
        <v>865</v>
      </c>
      <c r="E959">
        <v>425</v>
      </c>
      <c r="F959">
        <v>440</v>
      </c>
      <c r="G959">
        <v>7824</v>
      </c>
      <c r="H959">
        <v>7772</v>
      </c>
      <c r="I959">
        <v>15596</v>
      </c>
      <c r="J959" s="3">
        <f>Table1[[#This Row],[Totalt antal utrikes fodda]]/Table2[[#This Row],[Befolkning]]</f>
        <v>5.5462939215183381E-2</v>
      </c>
      <c r="K959" s="3">
        <f>(Table1[[#This Row],[Antal utrikes fodda man]]/Table1[[#This Row],[Antal man I kommunen]])</f>
        <v>5.4320040899795502E-2</v>
      </c>
      <c r="L959" s="3">
        <f>(Table1[[#This Row],[Antal utrikes fodda kvinnor]]/Table1[[#This Row],[Antal kvinnor I kommunen]])</f>
        <v>5.6613484302624806E-2</v>
      </c>
    </row>
    <row r="960" spans="1:12" x14ac:dyDescent="0.2">
      <c r="A960">
        <v>2004</v>
      </c>
      <c r="B960" t="s">
        <v>300</v>
      </c>
      <c r="C960" s="1" t="s">
        <v>89</v>
      </c>
      <c r="D960">
        <v>520</v>
      </c>
      <c r="E960">
        <v>232</v>
      </c>
      <c r="F960">
        <v>288</v>
      </c>
      <c r="G960">
        <v>5507</v>
      </c>
      <c r="H960">
        <v>5626</v>
      </c>
      <c r="I960">
        <v>11133</v>
      </c>
      <c r="J960" s="3">
        <f>Table1[[#This Row],[Totalt antal utrikes fodda]]/Table2[[#This Row],[Befolkning]]</f>
        <v>4.6707985269020029E-2</v>
      </c>
      <c r="K960" s="3">
        <f>(Table1[[#This Row],[Antal utrikes fodda man]]/Table1[[#This Row],[Antal man I kommunen]])</f>
        <v>4.2128200472126384E-2</v>
      </c>
      <c r="L960" s="3">
        <f>(Table1[[#This Row],[Antal utrikes fodda kvinnor]]/Table1[[#This Row],[Antal kvinnor I kommunen]])</f>
        <v>5.1190899395662993E-2</v>
      </c>
    </row>
    <row r="961" spans="1:12" x14ac:dyDescent="0.2">
      <c r="A961">
        <v>2004</v>
      </c>
      <c r="B961" t="s">
        <v>298</v>
      </c>
      <c r="C961" s="1" t="s">
        <v>90</v>
      </c>
      <c r="D961">
        <v>2339</v>
      </c>
      <c r="E961">
        <v>1039</v>
      </c>
      <c r="F961">
        <v>1300</v>
      </c>
      <c r="G961">
        <v>28429</v>
      </c>
      <c r="H961">
        <v>29232</v>
      </c>
      <c r="I961">
        <v>57661</v>
      </c>
      <c r="J961" s="3">
        <f>Table1[[#This Row],[Totalt antal utrikes fodda]]/Table2[[#This Row],[Befolkning]]</f>
        <v>4.0564679766219802E-2</v>
      </c>
      <c r="K961" s="3">
        <f>(Table1[[#This Row],[Antal utrikes fodda man]]/Table1[[#This Row],[Antal man I kommunen]])</f>
        <v>3.6547187730838232E-2</v>
      </c>
      <c r="L961" s="3">
        <f>(Table1[[#This Row],[Antal utrikes fodda kvinnor]]/Table1[[#This Row],[Antal kvinnor I kommunen]])</f>
        <v>4.447181171319102E-2</v>
      </c>
    </row>
    <row r="962" spans="1:12" x14ac:dyDescent="0.2">
      <c r="A962">
        <v>2004</v>
      </c>
      <c r="B962" t="s">
        <v>301</v>
      </c>
      <c r="C962" s="1" t="s">
        <v>91</v>
      </c>
      <c r="D962">
        <v>2334</v>
      </c>
      <c r="E962">
        <v>1143</v>
      </c>
      <c r="F962">
        <v>1191</v>
      </c>
      <c r="G962">
        <v>6834</v>
      </c>
      <c r="H962">
        <v>6690</v>
      </c>
      <c r="I962">
        <v>13524</v>
      </c>
      <c r="J962" s="3">
        <f>Table1[[#This Row],[Totalt antal utrikes fodda]]/Table2[[#This Row],[Befolkning]]</f>
        <v>0.17258207630878439</v>
      </c>
      <c r="K962" s="3">
        <f>(Table1[[#This Row],[Antal utrikes fodda man]]/Table1[[#This Row],[Antal man I kommunen]])</f>
        <v>0.16725197541703249</v>
      </c>
      <c r="L962" s="3">
        <f>(Table1[[#This Row],[Antal utrikes fodda kvinnor]]/Table1[[#This Row],[Antal kvinnor I kommunen]])</f>
        <v>0.1780269058295964</v>
      </c>
    </row>
    <row r="963" spans="1:12" x14ac:dyDescent="0.2">
      <c r="A963">
        <v>2004</v>
      </c>
      <c r="B963" t="s">
        <v>301</v>
      </c>
      <c r="C963" s="1" t="s">
        <v>92</v>
      </c>
      <c r="D963">
        <v>4029</v>
      </c>
      <c r="E963">
        <v>2025</v>
      </c>
      <c r="F963">
        <v>2004</v>
      </c>
      <c r="G963">
        <v>30478</v>
      </c>
      <c r="H963">
        <v>30659</v>
      </c>
      <c r="I963">
        <v>61137</v>
      </c>
      <c r="J963" s="3">
        <f>Table1[[#This Row],[Totalt antal utrikes fodda]]/Table2[[#This Row],[Befolkning]]</f>
        <v>6.5901172775896757E-2</v>
      </c>
      <c r="K963" s="3">
        <f>(Table1[[#This Row],[Antal utrikes fodda man]]/Table1[[#This Row],[Antal man I kommunen]])</f>
        <v>6.6441367543802088E-2</v>
      </c>
      <c r="L963" s="3">
        <f>(Table1[[#This Row],[Antal utrikes fodda kvinnor]]/Table1[[#This Row],[Antal kvinnor I kommunen]])</f>
        <v>6.5364167128738701E-2</v>
      </c>
    </row>
    <row r="964" spans="1:12" x14ac:dyDescent="0.2">
      <c r="A964">
        <v>2004</v>
      </c>
      <c r="B964" t="s">
        <v>301</v>
      </c>
      <c r="C964" s="1" t="s">
        <v>93</v>
      </c>
      <c r="D964">
        <v>2071</v>
      </c>
      <c r="E964">
        <v>1010</v>
      </c>
      <c r="F964">
        <v>1061</v>
      </c>
      <c r="G964">
        <v>14379</v>
      </c>
      <c r="H964">
        <v>13904</v>
      </c>
      <c r="I964">
        <v>28283</v>
      </c>
      <c r="J964" s="3">
        <f>Table1[[#This Row],[Totalt antal utrikes fodda]]/Table2[[#This Row],[Befolkning]]</f>
        <v>7.3224198281653288E-2</v>
      </c>
      <c r="K964" s="3">
        <f>(Table1[[#This Row],[Antal utrikes fodda man]]/Table1[[#This Row],[Antal man I kommunen]])</f>
        <v>7.0241324153279092E-2</v>
      </c>
      <c r="L964" s="3">
        <f>(Table1[[#This Row],[Antal utrikes fodda kvinnor]]/Table1[[#This Row],[Antal kvinnor I kommunen]])</f>
        <v>7.6308975834292289E-2</v>
      </c>
    </row>
    <row r="965" spans="1:12" x14ac:dyDescent="0.2">
      <c r="A965">
        <v>2004</v>
      </c>
      <c r="B965" t="s">
        <v>301</v>
      </c>
      <c r="C965" s="1" t="s">
        <v>94</v>
      </c>
      <c r="D965">
        <v>2073</v>
      </c>
      <c r="E965">
        <v>942</v>
      </c>
      <c r="F965">
        <v>1131</v>
      </c>
      <c r="G965">
        <v>15485</v>
      </c>
      <c r="H965">
        <v>15362</v>
      </c>
      <c r="I965">
        <v>30847</v>
      </c>
      <c r="J965" s="3">
        <f>Table1[[#This Row],[Totalt antal utrikes fodda]]/Table2[[#This Row],[Befolkning]]</f>
        <v>6.7202645313968939E-2</v>
      </c>
      <c r="K965" s="3">
        <f>(Table1[[#This Row],[Antal utrikes fodda man]]/Table1[[#This Row],[Antal man I kommunen]])</f>
        <v>6.0833064255731352E-2</v>
      </c>
      <c r="L965" s="3">
        <f>(Table1[[#This Row],[Antal utrikes fodda kvinnor]]/Table1[[#This Row],[Antal kvinnor I kommunen]])</f>
        <v>7.3623226142429374E-2</v>
      </c>
    </row>
    <row r="966" spans="1:12" x14ac:dyDescent="0.2">
      <c r="A966">
        <v>2004</v>
      </c>
      <c r="B966" t="s">
        <v>301</v>
      </c>
      <c r="C966" s="1" t="s">
        <v>95</v>
      </c>
      <c r="D966">
        <v>1354</v>
      </c>
      <c r="E966">
        <v>621</v>
      </c>
      <c r="F966">
        <v>733</v>
      </c>
      <c r="G966">
        <v>8249</v>
      </c>
      <c r="H966">
        <v>8295</v>
      </c>
      <c r="I966">
        <v>16544</v>
      </c>
      <c r="J966" s="3">
        <f>Table1[[#This Row],[Totalt antal utrikes fodda]]/Table2[[#This Row],[Befolkning]]</f>
        <v>8.1842359767891684E-2</v>
      </c>
      <c r="K966" s="3">
        <f>(Table1[[#This Row],[Antal utrikes fodda man]]/Table1[[#This Row],[Antal man I kommunen]])</f>
        <v>7.5281852345738878E-2</v>
      </c>
      <c r="L966" s="3">
        <f>(Table1[[#This Row],[Antal utrikes fodda kvinnor]]/Table1[[#This Row],[Antal kvinnor I kommunen]])</f>
        <v>8.8366485834840261E-2</v>
      </c>
    </row>
    <row r="967" spans="1:12" x14ac:dyDescent="0.2">
      <c r="A967">
        <v>2004</v>
      </c>
      <c r="B967" t="s">
        <v>302</v>
      </c>
      <c r="C967" s="1" t="s">
        <v>96</v>
      </c>
      <c r="D967">
        <v>1255</v>
      </c>
      <c r="E967">
        <v>601</v>
      </c>
      <c r="F967">
        <v>654</v>
      </c>
      <c r="G967">
        <v>6623</v>
      </c>
      <c r="H967">
        <v>6350</v>
      </c>
      <c r="I967">
        <v>12973</v>
      </c>
      <c r="J967" s="3">
        <f>Table1[[#This Row],[Totalt antal utrikes fodda]]/Table2[[#This Row],[Befolkning]]</f>
        <v>9.6739381792954604E-2</v>
      </c>
      <c r="K967" s="3">
        <f>(Table1[[#This Row],[Antal utrikes fodda man]]/Table1[[#This Row],[Antal man I kommunen]])</f>
        <v>9.0744375660576776E-2</v>
      </c>
      <c r="L967" s="3">
        <f>(Table1[[#This Row],[Antal utrikes fodda kvinnor]]/Table1[[#This Row],[Antal kvinnor I kommunen]])</f>
        <v>0.10299212598425198</v>
      </c>
    </row>
    <row r="968" spans="1:12" x14ac:dyDescent="0.2">
      <c r="A968">
        <v>2004</v>
      </c>
      <c r="B968" t="s">
        <v>302</v>
      </c>
      <c r="C968" s="1" t="s">
        <v>97</v>
      </c>
      <c r="D968">
        <v>1690</v>
      </c>
      <c r="E968">
        <v>784</v>
      </c>
      <c r="F968">
        <v>906</v>
      </c>
      <c r="G968">
        <v>10159</v>
      </c>
      <c r="H968">
        <v>10235</v>
      </c>
      <c r="I968">
        <v>20394</v>
      </c>
      <c r="J968" s="3">
        <f>Table1[[#This Row],[Totalt antal utrikes fodda]]/Table2[[#This Row],[Befolkning]]</f>
        <v>8.2867510051976068E-2</v>
      </c>
      <c r="K968" s="3">
        <f>(Table1[[#This Row],[Antal utrikes fodda man]]/Table1[[#This Row],[Antal man I kommunen]])</f>
        <v>7.7172950093513146E-2</v>
      </c>
      <c r="L968" s="3">
        <f>(Table1[[#This Row],[Antal utrikes fodda kvinnor]]/Table1[[#This Row],[Antal kvinnor I kommunen]])</f>
        <v>8.8519785051294583E-2</v>
      </c>
    </row>
    <row r="969" spans="1:12" x14ac:dyDescent="0.2">
      <c r="A969">
        <v>2004</v>
      </c>
      <c r="B969" t="s">
        <v>302</v>
      </c>
      <c r="C969" s="1" t="s">
        <v>98</v>
      </c>
      <c r="D969">
        <v>3108</v>
      </c>
      <c r="E969">
        <v>1504</v>
      </c>
      <c r="F969">
        <v>1604</v>
      </c>
      <c r="G969">
        <v>7560</v>
      </c>
      <c r="H969">
        <v>7735</v>
      </c>
      <c r="I969">
        <v>15295</v>
      </c>
      <c r="J969" s="3">
        <f>Table1[[#This Row],[Totalt antal utrikes fodda]]/Table2[[#This Row],[Befolkning]]</f>
        <v>0.20320366132723111</v>
      </c>
      <c r="K969" s="3">
        <f>(Table1[[#This Row],[Antal utrikes fodda man]]/Table1[[#This Row],[Antal man I kommunen]])</f>
        <v>0.19894179894179895</v>
      </c>
      <c r="L969" s="3">
        <f>(Table1[[#This Row],[Antal utrikes fodda kvinnor]]/Table1[[#This Row],[Antal kvinnor I kommunen]])</f>
        <v>0.20736910148674856</v>
      </c>
    </row>
    <row r="970" spans="1:12" x14ac:dyDescent="0.2">
      <c r="A970">
        <v>2004</v>
      </c>
      <c r="B970" t="s">
        <v>302</v>
      </c>
      <c r="C970" s="1" t="s">
        <v>99</v>
      </c>
      <c r="D970">
        <v>1790</v>
      </c>
      <c r="E970">
        <v>821</v>
      </c>
      <c r="F970">
        <v>969</v>
      </c>
      <c r="G970">
        <v>15629</v>
      </c>
      <c r="H970">
        <v>15967</v>
      </c>
      <c r="I970">
        <v>31596</v>
      </c>
      <c r="J970" s="3">
        <f>Table1[[#This Row],[Totalt antal utrikes fodda]]/Table2[[#This Row],[Befolkning]]</f>
        <v>5.6652740853272564E-2</v>
      </c>
      <c r="K970" s="3">
        <f>(Table1[[#This Row],[Antal utrikes fodda man]]/Table1[[#This Row],[Antal man I kommunen]])</f>
        <v>5.2530552178642269E-2</v>
      </c>
      <c r="L970" s="3">
        <f>(Table1[[#This Row],[Antal utrikes fodda kvinnor]]/Table1[[#This Row],[Antal kvinnor I kommunen]])</f>
        <v>6.0687668315901548E-2</v>
      </c>
    </row>
    <row r="971" spans="1:12" x14ac:dyDescent="0.2">
      <c r="A971">
        <v>2004</v>
      </c>
      <c r="B971" t="s">
        <v>302</v>
      </c>
      <c r="C971" s="1" t="s">
        <v>100</v>
      </c>
      <c r="D971">
        <v>934</v>
      </c>
      <c r="E971">
        <v>456</v>
      </c>
      <c r="F971">
        <v>478</v>
      </c>
      <c r="G971">
        <v>7046</v>
      </c>
      <c r="H971">
        <v>6932</v>
      </c>
      <c r="I971">
        <v>13978</v>
      </c>
      <c r="J971" s="3">
        <f>Table1[[#This Row],[Totalt antal utrikes fodda]]/Table2[[#This Row],[Befolkning]]</f>
        <v>6.6819287451709827E-2</v>
      </c>
      <c r="K971" s="3">
        <f>(Table1[[#This Row],[Antal utrikes fodda man]]/Table1[[#This Row],[Antal man I kommunen]])</f>
        <v>6.4717570252625603E-2</v>
      </c>
      <c r="L971" s="3">
        <f>(Table1[[#This Row],[Antal utrikes fodda kvinnor]]/Table1[[#This Row],[Antal kvinnor I kommunen]])</f>
        <v>6.8955568378534338E-2</v>
      </c>
    </row>
    <row r="972" spans="1:12" x14ac:dyDescent="0.2">
      <c r="A972">
        <v>2004</v>
      </c>
      <c r="B972" t="s">
        <v>302</v>
      </c>
      <c r="C972" s="1" t="s">
        <v>101</v>
      </c>
      <c r="D972">
        <v>968</v>
      </c>
      <c r="E972">
        <v>492</v>
      </c>
      <c r="F972">
        <v>476</v>
      </c>
      <c r="G972">
        <v>4845</v>
      </c>
      <c r="H972">
        <v>4655</v>
      </c>
      <c r="I972">
        <v>9500</v>
      </c>
      <c r="J972" s="3">
        <f>Table1[[#This Row],[Totalt antal utrikes fodda]]/Table2[[#This Row],[Befolkning]]</f>
        <v>0.10189473684210526</v>
      </c>
      <c r="K972" s="3">
        <f>(Table1[[#This Row],[Antal utrikes fodda man]]/Table1[[#This Row],[Antal man I kommunen]])</f>
        <v>0.10154798761609907</v>
      </c>
      <c r="L972" s="3">
        <f>(Table1[[#This Row],[Antal utrikes fodda kvinnor]]/Table1[[#This Row],[Antal kvinnor I kommunen]])</f>
        <v>0.10225563909774436</v>
      </c>
    </row>
    <row r="973" spans="1:12" x14ac:dyDescent="0.2">
      <c r="A973">
        <v>2004</v>
      </c>
      <c r="B973" t="s">
        <v>302</v>
      </c>
      <c r="C973" s="1" t="s">
        <v>102</v>
      </c>
      <c r="D973">
        <v>2071</v>
      </c>
      <c r="E973">
        <v>1045</v>
      </c>
      <c r="F973">
        <v>1026</v>
      </c>
      <c r="G973">
        <v>6998</v>
      </c>
      <c r="H973">
        <v>6894</v>
      </c>
      <c r="I973">
        <v>13892</v>
      </c>
      <c r="J973" s="3">
        <f>Table1[[#This Row],[Totalt antal utrikes fodda]]/Table2[[#This Row],[Befolkning]]</f>
        <v>0.14907860639216816</v>
      </c>
      <c r="K973" s="3">
        <f>(Table1[[#This Row],[Antal utrikes fodda man]]/Table1[[#This Row],[Antal man I kommunen]])</f>
        <v>0.14932837953701059</v>
      </c>
      <c r="L973" s="3">
        <f>(Table1[[#This Row],[Antal utrikes fodda kvinnor]]/Table1[[#This Row],[Antal kvinnor I kommunen]])</f>
        <v>0.14882506527415143</v>
      </c>
    </row>
    <row r="974" spans="1:12" x14ac:dyDescent="0.2">
      <c r="A974">
        <v>2004</v>
      </c>
      <c r="B974" t="s">
        <v>302</v>
      </c>
      <c r="C974" s="1" t="s">
        <v>103</v>
      </c>
      <c r="D974">
        <v>1779</v>
      </c>
      <c r="E974">
        <v>818</v>
      </c>
      <c r="F974">
        <v>961</v>
      </c>
      <c r="G974">
        <v>13044</v>
      </c>
      <c r="H974">
        <v>12980</v>
      </c>
      <c r="I974">
        <v>26024</v>
      </c>
      <c r="J974" s="3">
        <f>Table1[[#This Row],[Totalt antal utrikes fodda]]/Table2[[#This Row],[Befolkning]]</f>
        <v>6.8359975407316323E-2</v>
      </c>
      <c r="K974" s="3">
        <f>(Table1[[#This Row],[Antal utrikes fodda man]]/Table1[[#This Row],[Antal man I kommunen]])</f>
        <v>6.2710824900337317E-2</v>
      </c>
      <c r="L974" s="3">
        <f>(Table1[[#This Row],[Antal utrikes fodda kvinnor]]/Table1[[#This Row],[Antal kvinnor I kommunen]])</f>
        <v>7.4036979969183361E-2</v>
      </c>
    </row>
    <row r="975" spans="1:12" x14ac:dyDescent="0.2">
      <c r="A975">
        <v>2004</v>
      </c>
      <c r="B975" t="s">
        <v>302</v>
      </c>
      <c r="C975" s="1" t="s">
        <v>104</v>
      </c>
      <c r="D975">
        <v>1202</v>
      </c>
      <c r="E975">
        <v>543</v>
      </c>
      <c r="F975">
        <v>659</v>
      </c>
      <c r="G975">
        <v>9190</v>
      </c>
      <c r="H975">
        <v>9405</v>
      </c>
      <c r="I975">
        <v>18595</v>
      </c>
      <c r="J975" s="3">
        <f>Table1[[#This Row],[Totalt antal utrikes fodda]]/Table2[[#This Row],[Befolkning]]</f>
        <v>6.4641032535627863E-2</v>
      </c>
      <c r="K975" s="3">
        <f>(Table1[[#This Row],[Antal utrikes fodda man]]/Table1[[#This Row],[Antal man I kommunen]])</f>
        <v>5.9085963003264415E-2</v>
      </c>
      <c r="L975" s="3">
        <f>(Table1[[#This Row],[Antal utrikes fodda kvinnor]]/Table1[[#This Row],[Antal kvinnor I kommunen]])</f>
        <v>7.0069112174375336E-2</v>
      </c>
    </row>
    <row r="976" spans="1:12" x14ac:dyDescent="0.2">
      <c r="A976">
        <v>2004</v>
      </c>
      <c r="B976" t="s">
        <v>302</v>
      </c>
      <c r="C976" s="1" t="s">
        <v>105</v>
      </c>
      <c r="D976">
        <v>1237</v>
      </c>
      <c r="E976">
        <v>587</v>
      </c>
      <c r="F976">
        <v>650</v>
      </c>
      <c r="G976">
        <v>9329</v>
      </c>
      <c r="H976">
        <v>9212</v>
      </c>
      <c r="I976">
        <v>18541</v>
      </c>
      <c r="J976" s="3">
        <f>Table1[[#This Row],[Totalt antal utrikes fodda]]/Table2[[#This Row],[Befolkning]]</f>
        <v>6.671700555525592E-2</v>
      </c>
      <c r="K976" s="3">
        <f>(Table1[[#This Row],[Antal utrikes fodda man]]/Table1[[#This Row],[Antal man I kommunen]])</f>
        <v>6.2922070961517848E-2</v>
      </c>
      <c r="L976" s="3">
        <f>(Table1[[#This Row],[Antal utrikes fodda kvinnor]]/Table1[[#This Row],[Antal kvinnor I kommunen]])</f>
        <v>7.0560138949196702E-2</v>
      </c>
    </row>
    <row r="977" spans="1:12" x14ac:dyDescent="0.2">
      <c r="A977">
        <v>2004</v>
      </c>
      <c r="B977" t="s">
        <v>302</v>
      </c>
      <c r="C977" s="1" t="s">
        <v>106</v>
      </c>
      <c r="D977">
        <v>1121</v>
      </c>
      <c r="E977">
        <v>533</v>
      </c>
      <c r="F977">
        <v>588</v>
      </c>
      <c r="G977">
        <v>7119</v>
      </c>
      <c r="H977">
        <v>7124</v>
      </c>
      <c r="I977">
        <v>14243</v>
      </c>
      <c r="J977" s="3">
        <f>Table1[[#This Row],[Totalt antal utrikes fodda]]/Table2[[#This Row],[Befolkning]]</f>
        <v>7.8705328933511204E-2</v>
      </c>
      <c r="K977" s="3">
        <f>(Table1[[#This Row],[Antal utrikes fodda man]]/Table1[[#This Row],[Antal man I kommunen]])</f>
        <v>7.4870066020508497E-2</v>
      </c>
      <c r="L977" s="3">
        <f>(Table1[[#This Row],[Antal utrikes fodda kvinnor]]/Table1[[#This Row],[Antal kvinnor I kommunen]])</f>
        <v>8.2537900056148236E-2</v>
      </c>
    </row>
    <row r="978" spans="1:12" x14ac:dyDescent="0.2">
      <c r="A978">
        <v>2004</v>
      </c>
      <c r="B978" t="s">
        <v>302</v>
      </c>
      <c r="C978" s="1" t="s">
        <v>107</v>
      </c>
      <c r="D978">
        <v>1034</v>
      </c>
      <c r="E978">
        <v>509</v>
      </c>
      <c r="F978">
        <v>525</v>
      </c>
      <c r="G978">
        <v>8800</v>
      </c>
      <c r="H978">
        <v>8604</v>
      </c>
      <c r="I978">
        <v>17404</v>
      </c>
      <c r="J978" s="3">
        <f>Table1[[#This Row],[Totalt antal utrikes fodda]]/Table2[[#This Row],[Befolkning]]</f>
        <v>5.9411629510457364E-2</v>
      </c>
      <c r="K978" s="3">
        <f>(Table1[[#This Row],[Antal utrikes fodda man]]/Table1[[#This Row],[Antal man I kommunen]])</f>
        <v>5.7840909090909089E-2</v>
      </c>
      <c r="L978" s="3">
        <f>(Table1[[#This Row],[Antal utrikes fodda kvinnor]]/Table1[[#This Row],[Antal kvinnor I kommunen]])</f>
        <v>6.101813110181311E-2</v>
      </c>
    </row>
    <row r="979" spans="1:12" x14ac:dyDescent="0.2">
      <c r="A979">
        <v>2004</v>
      </c>
      <c r="B979" t="s">
        <v>302</v>
      </c>
      <c r="C979" s="1" t="s">
        <v>108</v>
      </c>
      <c r="D979">
        <v>1014</v>
      </c>
      <c r="E979">
        <v>472</v>
      </c>
      <c r="F979">
        <v>542</v>
      </c>
      <c r="G979">
        <v>7095</v>
      </c>
      <c r="H979">
        <v>7121</v>
      </c>
      <c r="I979">
        <v>14216</v>
      </c>
      <c r="J979" s="3">
        <f>Table1[[#This Row],[Totalt antal utrikes fodda]]/Table2[[#This Row],[Befolkning]]</f>
        <v>7.1328081035453017E-2</v>
      </c>
      <c r="K979" s="3">
        <f>(Table1[[#This Row],[Antal utrikes fodda man]]/Table1[[#This Row],[Antal man I kommunen]])</f>
        <v>6.6525722339675825E-2</v>
      </c>
      <c r="L979" s="3">
        <f>(Table1[[#This Row],[Antal utrikes fodda kvinnor]]/Table1[[#This Row],[Antal kvinnor I kommunen]])</f>
        <v>7.6112905490801852E-2</v>
      </c>
    </row>
    <row r="980" spans="1:12" x14ac:dyDescent="0.2">
      <c r="A980">
        <v>2004</v>
      </c>
      <c r="B980" t="s">
        <v>302</v>
      </c>
      <c r="C980" s="1" t="s">
        <v>109</v>
      </c>
      <c r="D980">
        <v>1263</v>
      </c>
      <c r="E980">
        <v>590</v>
      </c>
      <c r="F980">
        <v>673</v>
      </c>
      <c r="G980">
        <v>7230</v>
      </c>
      <c r="H980">
        <v>7290</v>
      </c>
      <c r="I980">
        <v>14520</v>
      </c>
      <c r="J980" s="3">
        <f>Table1[[#This Row],[Totalt antal utrikes fodda]]/Table2[[#This Row],[Befolkning]]</f>
        <v>8.6983471074380161E-2</v>
      </c>
      <c r="K980" s="3">
        <f>(Table1[[#This Row],[Antal utrikes fodda man]]/Table1[[#This Row],[Antal man I kommunen]])</f>
        <v>8.1604426002766253E-2</v>
      </c>
      <c r="L980" s="3">
        <f>(Table1[[#This Row],[Antal utrikes fodda kvinnor]]/Table1[[#This Row],[Antal kvinnor I kommunen]])</f>
        <v>9.2318244170096028E-2</v>
      </c>
    </row>
    <row r="981" spans="1:12" x14ac:dyDescent="0.2">
      <c r="A981">
        <v>2004</v>
      </c>
      <c r="B981" t="s">
        <v>302</v>
      </c>
      <c r="C981" s="1" t="s">
        <v>110</v>
      </c>
      <c r="D981">
        <v>795</v>
      </c>
      <c r="E981">
        <v>364</v>
      </c>
      <c r="F981">
        <v>431</v>
      </c>
      <c r="G981">
        <v>6271</v>
      </c>
      <c r="H981">
        <v>6290</v>
      </c>
      <c r="I981">
        <v>12561</v>
      </c>
      <c r="J981" s="3">
        <f>Table1[[#This Row],[Totalt antal utrikes fodda]]/Table2[[#This Row],[Befolkning]]</f>
        <v>6.3291139240506333E-2</v>
      </c>
      <c r="K981" s="3">
        <f>(Table1[[#This Row],[Antal utrikes fodda man]]/Table1[[#This Row],[Antal man I kommunen]])</f>
        <v>5.8044968904480944E-2</v>
      </c>
      <c r="L981" s="3">
        <f>(Table1[[#This Row],[Antal utrikes fodda kvinnor]]/Table1[[#This Row],[Antal kvinnor I kommunen]])</f>
        <v>6.8521462639109701E-2</v>
      </c>
    </row>
    <row r="982" spans="1:12" x14ac:dyDescent="0.2">
      <c r="A982">
        <v>2004</v>
      </c>
      <c r="B982" t="s">
        <v>302</v>
      </c>
      <c r="C982" s="1" t="s">
        <v>111</v>
      </c>
      <c r="D982">
        <v>975</v>
      </c>
      <c r="E982">
        <v>433</v>
      </c>
      <c r="F982">
        <v>542</v>
      </c>
      <c r="G982">
        <v>6065</v>
      </c>
      <c r="H982">
        <v>6015</v>
      </c>
      <c r="I982">
        <v>12080</v>
      </c>
      <c r="J982" s="3">
        <f>Table1[[#This Row],[Totalt antal utrikes fodda]]/Table2[[#This Row],[Befolkning]]</f>
        <v>8.071192052980132E-2</v>
      </c>
      <c r="K982" s="3">
        <f>(Table1[[#This Row],[Antal utrikes fodda man]]/Table1[[#This Row],[Antal man I kommunen]])</f>
        <v>7.1393239901071728E-2</v>
      </c>
      <c r="L982" s="3">
        <f>(Table1[[#This Row],[Antal utrikes fodda kvinnor]]/Table1[[#This Row],[Antal kvinnor I kommunen]])</f>
        <v>9.010806317539484E-2</v>
      </c>
    </row>
    <row r="983" spans="1:12" x14ac:dyDescent="0.2">
      <c r="A983">
        <v>2004</v>
      </c>
      <c r="B983" t="s">
        <v>302</v>
      </c>
      <c r="C983" s="1" t="s">
        <v>112</v>
      </c>
      <c r="D983">
        <v>1053</v>
      </c>
      <c r="E983">
        <v>499</v>
      </c>
      <c r="F983">
        <v>554</v>
      </c>
      <c r="G983">
        <v>6350</v>
      </c>
      <c r="H983">
        <v>6275</v>
      </c>
      <c r="I983">
        <v>12625</v>
      </c>
      <c r="J983" s="3">
        <f>Table1[[#This Row],[Totalt antal utrikes fodda]]/Table2[[#This Row],[Befolkning]]</f>
        <v>8.3405940594059411E-2</v>
      </c>
      <c r="K983" s="3">
        <f>(Table1[[#This Row],[Antal utrikes fodda man]]/Table1[[#This Row],[Antal man I kommunen]])</f>
        <v>7.8582677165354331E-2</v>
      </c>
      <c r="L983" s="3">
        <f>(Table1[[#This Row],[Antal utrikes fodda kvinnor]]/Table1[[#This Row],[Antal kvinnor I kommunen]])</f>
        <v>8.8286852589641432E-2</v>
      </c>
    </row>
    <row r="984" spans="1:12" x14ac:dyDescent="0.2">
      <c r="A984">
        <v>2004</v>
      </c>
      <c r="B984" t="s">
        <v>302</v>
      </c>
      <c r="C984" s="1" t="s">
        <v>113</v>
      </c>
      <c r="D984">
        <v>953</v>
      </c>
      <c r="E984">
        <v>469</v>
      </c>
      <c r="F984">
        <v>484</v>
      </c>
      <c r="G984">
        <v>3459</v>
      </c>
      <c r="H984">
        <v>3434</v>
      </c>
      <c r="I984">
        <v>6893</v>
      </c>
      <c r="J984" s="3">
        <f>Table1[[#This Row],[Totalt antal utrikes fodda]]/Table2[[#This Row],[Befolkning]]</f>
        <v>0.13825620194400115</v>
      </c>
      <c r="K984" s="3">
        <f>(Table1[[#This Row],[Antal utrikes fodda man]]/Table1[[#This Row],[Antal man I kommunen]])</f>
        <v>0.135588320323793</v>
      </c>
      <c r="L984" s="3">
        <f>(Table1[[#This Row],[Antal utrikes fodda kvinnor]]/Table1[[#This Row],[Antal kvinnor I kommunen]])</f>
        <v>0.14094350611531742</v>
      </c>
    </row>
    <row r="985" spans="1:12" x14ac:dyDescent="0.2">
      <c r="A985">
        <v>2004</v>
      </c>
      <c r="B985" t="s">
        <v>302</v>
      </c>
      <c r="C985" s="1" t="s">
        <v>114</v>
      </c>
      <c r="D985">
        <v>1591</v>
      </c>
      <c r="E985">
        <v>763</v>
      </c>
      <c r="F985">
        <v>828</v>
      </c>
      <c r="G985">
        <v>8049</v>
      </c>
      <c r="H985">
        <v>7949</v>
      </c>
      <c r="I985">
        <v>15998</v>
      </c>
      <c r="J985" s="3">
        <f>Table1[[#This Row],[Totalt antal utrikes fodda]]/Table2[[#This Row],[Befolkning]]</f>
        <v>9.9449931241405179E-2</v>
      </c>
      <c r="K985" s="3">
        <f>(Table1[[#This Row],[Antal utrikes fodda man]]/Table1[[#This Row],[Antal man I kommunen]])</f>
        <v>9.4794384395577094E-2</v>
      </c>
      <c r="L985" s="3">
        <f>(Table1[[#This Row],[Antal utrikes fodda kvinnor]]/Table1[[#This Row],[Antal kvinnor I kommunen]])</f>
        <v>0.10416404579192351</v>
      </c>
    </row>
    <row r="986" spans="1:12" x14ac:dyDescent="0.2">
      <c r="A986">
        <v>2004</v>
      </c>
      <c r="B986" t="s">
        <v>302</v>
      </c>
      <c r="C986" s="1" t="s">
        <v>115</v>
      </c>
      <c r="D986">
        <v>1929</v>
      </c>
      <c r="E986">
        <v>952</v>
      </c>
      <c r="F986">
        <v>977</v>
      </c>
      <c r="G986">
        <v>6714</v>
      </c>
      <c r="H986">
        <v>6675</v>
      </c>
      <c r="I986">
        <v>13389</v>
      </c>
      <c r="J986" s="3">
        <f>Table1[[#This Row],[Totalt antal utrikes fodda]]/Table2[[#This Row],[Befolkning]]</f>
        <v>0.14407349316603182</v>
      </c>
      <c r="K986" s="3">
        <f>(Table1[[#This Row],[Antal utrikes fodda man]]/Table1[[#This Row],[Antal man I kommunen]])</f>
        <v>0.14179326779862972</v>
      </c>
      <c r="L986" s="3">
        <f>(Table1[[#This Row],[Antal utrikes fodda kvinnor]]/Table1[[#This Row],[Antal kvinnor I kommunen]])</f>
        <v>0.14636704119850188</v>
      </c>
    </row>
    <row r="987" spans="1:12" x14ac:dyDescent="0.2">
      <c r="A987">
        <v>2004</v>
      </c>
      <c r="B987" t="s">
        <v>302</v>
      </c>
      <c r="C987" s="1" t="s">
        <v>116</v>
      </c>
      <c r="D987">
        <v>977</v>
      </c>
      <c r="E987">
        <v>418</v>
      </c>
      <c r="F987">
        <v>559</v>
      </c>
      <c r="G987">
        <v>6915</v>
      </c>
      <c r="H987">
        <v>7107</v>
      </c>
      <c r="I987">
        <v>14022</v>
      </c>
      <c r="J987" s="3">
        <f>Table1[[#This Row],[Totalt antal utrikes fodda]]/Table2[[#This Row],[Befolkning]]</f>
        <v>6.9676223078020252E-2</v>
      </c>
      <c r="K987" s="3">
        <f>(Table1[[#This Row],[Antal utrikes fodda man]]/Table1[[#This Row],[Antal man I kommunen]])</f>
        <v>6.0448300795372376E-2</v>
      </c>
      <c r="L987" s="3">
        <f>(Table1[[#This Row],[Antal utrikes fodda kvinnor]]/Table1[[#This Row],[Antal kvinnor I kommunen]])</f>
        <v>7.8654847333614747E-2</v>
      </c>
    </row>
    <row r="988" spans="1:12" x14ac:dyDescent="0.2">
      <c r="A988">
        <v>2004</v>
      </c>
      <c r="B988" t="s">
        <v>302</v>
      </c>
      <c r="C988" s="1" t="s">
        <v>117</v>
      </c>
      <c r="D988">
        <v>68406</v>
      </c>
      <c r="E988">
        <v>33730</v>
      </c>
      <c r="F988">
        <v>34676</v>
      </c>
      <c r="G988">
        <v>130569</v>
      </c>
      <c r="H988">
        <v>138573</v>
      </c>
      <c r="I988">
        <v>269142</v>
      </c>
      <c r="J988" s="3">
        <f>Table1[[#This Row],[Totalt antal utrikes fodda]]/Table2[[#This Row],[Befolkning]]</f>
        <v>0.25416322981920325</v>
      </c>
      <c r="K988" s="3">
        <f>(Table1[[#This Row],[Antal utrikes fodda man]]/Table1[[#This Row],[Antal man I kommunen]])</f>
        <v>0.2583308442279561</v>
      </c>
      <c r="L988" s="3">
        <f>(Table1[[#This Row],[Antal utrikes fodda kvinnor]]/Table1[[#This Row],[Antal kvinnor I kommunen]])</f>
        <v>0.25023633752606927</v>
      </c>
    </row>
    <row r="989" spans="1:12" x14ac:dyDescent="0.2">
      <c r="A989">
        <v>2004</v>
      </c>
      <c r="B989" t="s">
        <v>302</v>
      </c>
      <c r="C989" s="1" t="s">
        <v>118</v>
      </c>
      <c r="D989">
        <v>14426</v>
      </c>
      <c r="E989">
        <v>6953</v>
      </c>
      <c r="F989">
        <v>7473</v>
      </c>
      <c r="G989">
        <v>50058</v>
      </c>
      <c r="H989">
        <v>51365</v>
      </c>
      <c r="I989">
        <v>101423</v>
      </c>
      <c r="J989" s="3">
        <f>Table1[[#This Row],[Totalt antal utrikes fodda]]/Table2[[#This Row],[Befolkning]]</f>
        <v>0.14223598197647477</v>
      </c>
      <c r="K989" s="3">
        <f>(Table1[[#This Row],[Antal utrikes fodda man]]/Table1[[#This Row],[Antal man I kommunen]])</f>
        <v>0.1388988773023293</v>
      </c>
      <c r="L989" s="3">
        <f>(Table1[[#This Row],[Antal utrikes fodda kvinnor]]/Table1[[#This Row],[Antal kvinnor I kommunen]])</f>
        <v>0.145488172880366</v>
      </c>
    </row>
    <row r="990" spans="1:12" x14ac:dyDescent="0.2">
      <c r="A990">
        <v>2004</v>
      </c>
      <c r="B990" t="s">
        <v>302</v>
      </c>
      <c r="C990" s="1" t="s">
        <v>119</v>
      </c>
      <c r="D990">
        <v>7990</v>
      </c>
      <c r="E990">
        <v>3903</v>
      </c>
      <c r="F990">
        <v>4087</v>
      </c>
      <c r="G990">
        <v>19203</v>
      </c>
      <c r="H990">
        <v>19836</v>
      </c>
      <c r="I990">
        <v>39039</v>
      </c>
      <c r="J990" s="3">
        <f>Table1[[#This Row],[Totalt antal utrikes fodda]]/Table2[[#This Row],[Befolkning]]</f>
        <v>0.20466712774405083</v>
      </c>
      <c r="K990" s="3">
        <f>(Table1[[#This Row],[Antal utrikes fodda man]]/Table1[[#This Row],[Antal man I kommunen]])</f>
        <v>0.20324949226683331</v>
      </c>
      <c r="L990" s="3">
        <f>(Table1[[#This Row],[Antal utrikes fodda kvinnor]]/Table1[[#This Row],[Antal kvinnor I kommunen]])</f>
        <v>0.20603952409760032</v>
      </c>
    </row>
    <row r="991" spans="1:12" x14ac:dyDescent="0.2">
      <c r="A991">
        <v>2004</v>
      </c>
      <c r="B991" t="s">
        <v>302</v>
      </c>
      <c r="C991" s="1" t="s">
        <v>120</v>
      </c>
      <c r="D991">
        <v>19736</v>
      </c>
      <c r="E991">
        <v>9390</v>
      </c>
      <c r="F991">
        <v>10346</v>
      </c>
      <c r="G991">
        <v>58826</v>
      </c>
      <c r="H991">
        <v>62353</v>
      </c>
      <c r="I991">
        <v>121179</v>
      </c>
      <c r="J991" s="3">
        <f>Table1[[#This Row],[Totalt antal utrikes fodda]]/Table2[[#This Row],[Befolkning]]</f>
        <v>0.16286650327201907</v>
      </c>
      <c r="K991" s="3">
        <f>(Table1[[#This Row],[Antal utrikes fodda man]]/Table1[[#This Row],[Antal man I kommunen]])</f>
        <v>0.1596232958215755</v>
      </c>
      <c r="L991" s="3">
        <f>(Table1[[#This Row],[Antal utrikes fodda kvinnor]]/Table1[[#This Row],[Antal kvinnor I kommunen]])</f>
        <v>0.16592625856013343</v>
      </c>
    </row>
    <row r="992" spans="1:12" x14ac:dyDescent="0.2">
      <c r="A992">
        <v>2004</v>
      </c>
      <c r="B992" t="s">
        <v>302</v>
      </c>
      <c r="C992" s="1" t="s">
        <v>121</v>
      </c>
      <c r="D992">
        <v>1931</v>
      </c>
      <c r="E992">
        <v>890</v>
      </c>
      <c r="F992">
        <v>1041</v>
      </c>
      <c r="G992">
        <v>11350</v>
      </c>
      <c r="H992">
        <v>11785</v>
      </c>
      <c r="I992">
        <v>23135</v>
      </c>
      <c r="J992" s="3">
        <f>Table1[[#This Row],[Totalt antal utrikes fodda]]/Table2[[#This Row],[Befolkning]]</f>
        <v>8.3466609033931272E-2</v>
      </c>
      <c r="K992" s="3">
        <f>(Table1[[#This Row],[Antal utrikes fodda man]]/Table1[[#This Row],[Antal man I kommunen]])</f>
        <v>7.8414096916299553E-2</v>
      </c>
      <c r="L992" s="3">
        <f>(Table1[[#This Row],[Antal utrikes fodda kvinnor]]/Table1[[#This Row],[Antal kvinnor I kommunen]])</f>
        <v>8.8332626219770893E-2</v>
      </c>
    </row>
    <row r="993" spans="1:12" x14ac:dyDescent="0.2">
      <c r="A993">
        <v>2004</v>
      </c>
      <c r="B993" t="s">
        <v>302</v>
      </c>
      <c r="C993" s="1" t="s">
        <v>122</v>
      </c>
      <c r="D993">
        <v>3501</v>
      </c>
      <c r="E993">
        <v>1697</v>
      </c>
      <c r="F993">
        <v>1804</v>
      </c>
      <c r="G993">
        <v>14932</v>
      </c>
      <c r="H993">
        <v>14808</v>
      </c>
      <c r="I993">
        <v>29740</v>
      </c>
      <c r="J993" s="3">
        <f>Table1[[#This Row],[Totalt antal utrikes fodda]]/Table2[[#This Row],[Befolkning]]</f>
        <v>0.11772024209818427</v>
      </c>
      <c r="K993" s="3">
        <f>(Table1[[#This Row],[Antal utrikes fodda man]]/Table1[[#This Row],[Antal man I kommunen]])</f>
        <v>0.11364854004821859</v>
      </c>
      <c r="L993" s="3">
        <f>(Table1[[#This Row],[Antal utrikes fodda kvinnor]]/Table1[[#This Row],[Antal kvinnor I kommunen]])</f>
        <v>0.12182603997839006</v>
      </c>
    </row>
    <row r="994" spans="1:12" x14ac:dyDescent="0.2">
      <c r="A994">
        <v>2004</v>
      </c>
      <c r="B994" t="s">
        <v>302</v>
      </c>
      <c r="C994" s="1" t="s">
        <v>123</v>
      </c>
      <c r="D994">
        <v>1928</v>
      </c>
      <c r="E994">
        <v>819</v>
      </c>
      <c r="F994">
        <v>1109</v>
      </c>
      <c r="G994">
        <v>13003</v>
      </c>
      <c r="H994">
        <v>13895</v>
      </c>
      <c r="I994">
        <v>26898</v>
      </c>
      <c r="J994" s="3">
        <f>Table1[[#This Row],[Totalt antal utrikes fodda]]/Table2[[#This Row],[Befolkning]]</f>
        <v>7.1678191687114284E-2</v>
      </c>
      <c r="K994" s="3">
        <f>(Table1[[#This Row],[Antal utrikes fodda man]]/Table1[[#This Row],[Antal man I kommunen]])</f>
        <v>6.2985464892717072E-2</v>
      </c>
      <c r="L994" s="3">
        <f>(Table1[[#This Row],[Antal utrikes fodda kvinnor]]/Table1[[#This Row],[Antal kvinnor I kommunen]])</f>
        <v>7.9812882331774013E-2</v>
      </c>
    </row>
    <row r="995" spans="1:12" x14ac:dyDescent="0.2">
      <c r="A995">
        <v>2004</v>
      </c>
      <c r="B995" t="s">
        <v>302</v>
      </c>
      <c r="C995" s="1" t="s">
        <v>124</v>
      </c>
      <c r="D995">
        <v>4807</v>
      </c>
      <c r="E995">
        <v>2354</v>
      </c>
      <c r="F995">
        <v>2453</v>
      </c>
      <c r="G995">
        <v>19542</v>
      </c>
      <c r="H995">
        <v>19935</v>
      </c>
      <c r="I995">
        <v>39477</v>
      </c>
      <c r="J995" s="3">
        <f>Table1[[#This Row],[Totalt antal utrikes fodda]]/Table2[[#This Row],[Befolkning]]</f>
        <v>0.12176710489652202</v>
      </c>
      <c r="K995" s="3">
        <f>(Table1[[#This Row],[Antal utrikes fodda man]]/Table1[[#This Row],[Antal man I kommunen]])</f>
        <v>0.12045849964179715</v>
      </c>
      <c r="L995" s="3">
        <f>(Table1[[#This Row],[Antal utrikes fodda kvinnor]]/Table1[[#This Row],[Antal kvinnor I kommunen]])</f>
        <v>0.12304991221469777</v>
      </c>
    </row>
    <row r="996" spans="1:12" x14ac:dyDescent="0.2">
      <c r="A996">
        <v>2004</v>
      </c>
      <c r="B996" t="s">
        <v>302</v>
      </c>
      <c r="C996" s="1" t="s">
        <v>125</v>
      </c>
      <c r="D996">
        <v>7474</v>
      </c>
      <c r="E996">
        <v>3546</v>
      </c>
      <c r="F996">
        <v>3928</v>
      </c>
      <c r="G996">
        <v>36926</v>
      </c>
      <c r="H996">
        <v>38666</v>
      </c>
      <c r="I996">
        <v>75592</v>
      </c>
      <c r="J996" s="3">
        <f>Table1[[#This Row],[Totalt antal utrikes fodda]]/Table2[[#This Row],[Befolkning]]</f>
        <v>9.8872896602815119E-2</v>
      </c>
      <c r="K996" s="3">
        <f>(Table1[[#This Row],[Antal utrikes fodda man]]/Table1[[#This Row],[Antal man I kommunen]])</f>
        <v>9.6029897633104044E-2</v>
      </c>
      <c r="L996" s="3">
        <f>(Table1[[#This Row],[Antal utrikes fodda kvinnor]]/Table1[[#This Row],[Antal kvinnor I kommunen]])</f>
        <v>0.10158795841307609</v>
      </c>
    </row>
    <row r="997" spans="1:12" x14ac:dyDescent="0.2">
      <c r="A997">
        <v>2004</v>
      </c>
      <c r="B997" t="s">
        <v>302</v>
      </c>
      <c r="C997" s="1" t="s">
        <v>126</v>
      </c>
      <c r="D997">
        <v>1281</v>
      </c>
      <c r="E997">
        <v>582</v>
      </c>
      <c r="F997">
        <v>699</v>
      </c>
      <c r="G997">
        <v>9512</v>
      </c>
      <c r="H997">
        <v>9958</v>
      </c>
      <c r="I997">
        <v>19470</v>
      </c>
      <c r="J997" s="3">
        <f>Table1[[#This Row],[Totalt antal utrikes fodda]]/Table2[[#This Row],[Befolkning]]</f>
        <v>6.5793528505392912E-2</v>
      </c>
      <c r="K997" s="3">
        <f>(Table1[[#This Row],[Antal utrikes fodda man]]/Table1[[#This Row],[Antal man I kommunen]])</f>
        <v>6.1185870479394451E-2</v>
      </c>
      <c r="L997" s="3">
        <f>(Table1[[#This Row],[Antal utrikes fodda kvinnor]]/Table1[[#This Row],[Antal kvinnor I kommunen]])</f>
        <v>7.0194818236593695E-2</v>
      </c>
    </row>
    <row r="998" spans="1:12" x14ac:dyDescent="0.2">
      <c r="A998">
        <v>2004</v>
      </c>
      <c r="B998" t="s">
        <v>302</v>
      </c>
      <c r="C998" s="1" t="s">
        <v>127</v>
      </c>
      <c r="D998">
        <v>2903</v>
      </c>
      <c r="E998">
        <v>1314</v>
      </c>
      <c r="F998">
        <v>1589</v>
      </c>
      <c r="G998">
        <v>18530</v>
      </c>
      <c r="H998">
        <v>19610</v>
      </c>
      <c r="I998">
        <v>38140</v>
      </c>
      <c r="J998" s="3">
        <f>Table1[[#This Row],[Totalt antal utrikes fodda]]/Table2[[#This Row],[Befolkning]]</f>
        <v>7.6114315679077088E-2</v>
      </c>
      <c r="K998" s="3">
        <f>(Table1[[#This Row],[Antal utrikes fodda man]]/Table1[[#This Row],[Antal man I kommunen]])</f>
        <v>7.0912034538586077E-2</v>
      </c>
      <c r="L998" s="3">
        <f>(Table1[[#This Row],[Antal utrikes fodda kvinnor]]/Table1[[#This Row],[Antal kvinnor I kommunen]])</f>
        <v>8.1030086690464048E-2</v>
      </c>
    </row>
    <row r="999" spans="1:12" x14ac:dyDescent="0.2">
      <c r="A999">
        <v>2004</v>
      </c>
      <c r="B999" t="s">
        <v>302</v>
      </c>
      <c r="C999" s="1" t="s">
        <v>128</v>
      </c>
      <c r="D999">
        <v>4292</v>
      </c>
      <c r="E999">
        <v>2067</v>
      </c>
      <c r="F999">
        <v>2225</v>
      </c>
      <c r="G999">
        <v>24358</v>
      </c>
      <c r="H999">
        <v>24587</v>
      </c>
      <c r="I999">
        <v>48945</v>
      </c>
      <c r="J999" s="3">
        <f>Table1[[#This Row],[Totalt antal utrikes fodda]]/Table2[[#This Row],[Befolkning]]</f>
        <v>8.7690264582694868E-2</v>
      </c>
      <c r="K999" s="3">
        <f>(Table1[[#This Row],[Antal utrikes fodda man]]/Table1[[#This Row],[Antal man I kommunen]])</f>
        <v>8.4859183841037855E-2</v>
      </c>
      <c r="L999" s="3">
        <f>(Table1[[#This Row],[Antal utrikes fodda kvinnor]]/Table1[[#This Row],[Antal kvinnor I kommunen]])</f>
        <v>9.0494977020376621E-2</v>
      </c>
    </row>
    <row r="1000" spans="1:12" x14ac:dyDescent="0.2">
      <c r="A1000">
        <v>2004</v>
      </c>
      <c r="B1000" t="s">
        <v>303</v>
      </c>
      <c r="C1000" s="1" t="s">
        <v>129</v>
      </c>
      <c r="D1000">
        <v>1249</v>
      </c>
      <c r="E1000">
        <v>618</v>
      </c>
      <c r="F1000">
        <v>631</v>
      </c>
      <c r="G1000">
        <v>5328</v>
      </c>
      <c r="H1000">
        <v>5104</v>
      </c>
      <c r="I1000">
        <v>10432</v>
      </c>
      <c r="J1000" s="3">
        <f>Table1[[#This Row],[Totalt antal utrikes fodda]]/Table2[[#This Row],[Befolkning]]</f>
        <v>0.11972776073619631</v>
      </c>
      <c r="K1000" s="3">
        <f>(Table1[[#This Row],[Antal utrikes fodda man]]/Table1[[#This Row],[Antal man I kommunen]])</f>
        <v>0.11599099099099099</v>
      </c>
      <c r="L1000" s="3">
        <f>(Table1[[#This Row],[Antal utrikes fodda kvinnor]]/Table1[[#This Row],[Antal kvinnor I kommunen]])</f>
        <v>0.12362852664576802</v>
      </c>
    </row>
    <row r="1001" spans="1:12" x14ac:dyDescent="0.2">
      <c r="A1001">
        <v>2004</v>
      </c>
      <c r="B1001" t="s">
        <v>303</v>
      </c>
      <c r="C1001" s="1" t="s">
        <v>130</v>
      </c>
      <c r="D1001">
        <v>11046</v>
      </c>
      <c r="E1001">
        <v>5319</v>
      </c>
      <c r="F1001">
        <v>5727</v>
      </c>
      <c r="G1001">
        <v>43350</v>
      </c>
      <c r="H1001">
        <v>44579</v>
      </c>
      <c r="I1001">
        <v>87929</v>
      </c>
      <c r="J1001" s="3">
        <f>Table1[[#This Row],[Totalt antal utrikes fodda]]/Table2[[#This Row],[Befolkning]]</f>
        <v>0.12562408306701997</v>
      </c>
      <c r="K1001" s="3">
        <f>(Table1[[#This Row],[Antal utrikes fodda man]]/Table1[[#This Row],[Antal man I kommunen]])</f>
        <v>0.12269896193771626</v>
      </c>
      <c r="L1001" s="3">
        <f>(Table1[[#This Row],[Antal utrikes fodda kvinnor]]/Table1[[#This Row],[Antal kvinnor I kommunen]])</f>
        <v>0.12846856143026986</v>
      </c>
    </row>
    <row r="1002" spans="1:12" x14ac:dyDescent="0.2">
      <c r="A1002">
        <v>2004</v>
      </c>
      <c r="B1002" t="s">
        <v>303</v>
      </c>
      <c r="C1002" s="1" t="s">
        <v>131</v>
      </c>
      <c r="D1002">
        <v>1723</v>
      </c>
      <c r="E1002">
        <v>824</v>
      </c>
      <c r="F1002">
        <v>899</v>
      </c>
      <c r="G1002">
        <v>11591</v>
      </c>
      <c r="H1002">
        <v>11364</v>
      </c>
      <c r="I1002">
        <v>22955</v>
      </c>
      <c r="J1002" s="3">
        <f>Table1[[#This Row],[Totalt antal utrikes fodda]]/Table2[[#This Row],[Befolkning]]</f>
        <v>7.5059899803964283E-2</v>
      </c>
      <c r="K1002" s="3">
        <f>(Table1[[#This Row],[Antal utrikes fodda man]]/Table1[[#This Row],[Antal man I kommunen]])</f>
        <v>7.1089638512639122E-2</v>
      </c>
      <c r="L1002" s="3">
        <f>(Table1[[#This Row],[Antal utrikes fodda kvinnor]]/Table1[[#This Row],[Antal kvinnor I kommunen]])</f>
        <v>7.910946849700809E-2</v>
      </c>
    </row>
    <row r="1003" spans="1:12" x14ac:dyDescent="0.2">
      <c r="A1003">
        <v>2004</v>
      </c>
      <c r="B1003" t="s">
        <v>303</v>
      </c>
      <c r="C1003" s="1" t="s">
        <v>132</v>
      </c>
      <c r="D1003">
        <v>3589</v>
      </c>
      <c r="E1003">
        <v>1738</v>
      </c>
      <c r="F1003">
        <v>1851</v>
      </c>
      <c r="G1003">
        <v>19676</v>
      </c>
      <c r="H1003">
        <v>19762</v>
      </c>
      <c r="I1003">
        <v>39438</v>
      </c>
      <c r="J1003" s="3">
        <f>Table1[[#This Row],[Totalt antal utrikes fodda]]/Table2[[#This Row],[Befolkning]]</f>
        <v>9.1003600588265121E-2</v>
      </c>
      <c r="K1003" s="3">
        <f>(Table1[[#This Row],[Antal utrikes fodda man]]/Table1[[#This Row],[Antal man I kommunen]])</f>
        <v>8.8330961577556419E-2</v>
      </c>
      <c r="L1003" s="3">
        <f>(Table1[[#This Row],[Antal utrikes fodda kvinnor]]/Table1[[#This Row],[Antal kvinnor I kommunen]])</f>
        <v>9.3664608845258582E-2</v>
      </c>
    </row>
    <row r="1004" spans="1:12" x14ac:dyDescent="0.2">
      <c r="A1004">
        <v>2004</v>
      </c>
      <c r="B1004" t="s">
        <v>303</v>
      </c>
      <c r="C1004" s="1" t="s">
        <v>133</v>
      </c>
      <c r="D1004">
        <v>4029</v>
      </c>
      <c r="E1004">
        <v>1889</v>
      </c>
      <c r="F1004">
        <v>2140</v>
      </c>
      <c r="G1004">
        <v>27018</v>
      </c>
      <c r="H1004">
        <v>27320</v>
      </c>
      <c r="I1004">
        <v>54338</v>
      </c>
      <c r="J1004" s="3">
        <f>Table1[[#This Row],[Totalt antal utrikes fodda]]/Table2[[#This Row],[Befolkning]]</f>
        <v>7.4147005778644776E-2</v>
      </c>
      <c r="K1004" s="3">
        <f>(Table1[[#This Row],[Antal utrikes fodda man]]/Table1[[#This Row],[Antal man I kommunen]])</f>
        <v>6.9916352061588569E-2</v>
      </c>
      <c r="L1004" s="3">
        <f>(Table1[[#This Row],[Antal utrikes fodda kvinnor]]/Table1[[#This Row],[Antal kvinnor I kommunen]])</f>
        <v>7.8330893118594438E-2</v>
      </c>
    </row>
    <row r="1005" spans="1:12" x14ac:dyDescent="0.2">
      <c r="A1005">
        <v>2004</v>
      </c>
      <c r="B1005" t="s">
        <v>303</v>
      </c>
      <c r="C1005" s="1" t="s">
        <v>134</v>
      </c>
      <c r="D1005">
        <v>3988</v>
      </c>
      <c r="E1005">
        <v>1842</v>
      </c>
      <c r="F1005">
        <v>2146</v>
      </c>
      <c r="G1005">
        <v>34184</v>
      </c>
      <c r="H1005">
        <v>34512</v>
      </c>
      <c r="I1005">
        <v>68696</v>
      </c>
      <c r="J1005" s="3">
        <f>Table1[[#This Row],[Totalt antal utrikes fodda]]/Table2[[#This Row],[Befolkning]]</f>
        <v>5.8052870618376613E-2</v>
      </c>
      <c r="K1005" s="3">
        <f>(Table1[[#This Row],[Antal utrikes fodda man]]/Table1[[#This Row],[Antal man I kommunen]])</f>
        <v>5.3884858413292769E-2</v>
      </c>
      <c r="L1005" s="3">
        <f>(Table1[[#This Row],[Antal utrikes fodda kvinnor]]/Table1[[#This Row],[Antal kvinnor I kommunen]])</f>
        <v>6.2181270282800183E-2</v>
      </c>
    </row>
    <row r="1006" spans="1:12" x14ac:dyDescent="0.2">
      <c r="A1006">
        <v>2004</v>
      </c>
      <c r="B1006" t="s">
        <v>304</v>
      </c>
      <c r="C1006" s="1" t="s">
        <v>135</v>
      </c>
      <c r="D1006">
        <v>3033</v>
      </c>
      <c r="E1006">
        <v>1445</v>
      </c>
      <c r="F1006">
        <v>1588</v>
      </c>
      <c r="G1006">
        <v>15892</v>
      </c>
      <c r="H1006">
        <v>15784</v>
      </c>
      <c r="I1006">
        <v>31676</v>
      </c>
      <c r="J1006" s="3">
        <f>Table1[[#This Row],[Totalt antal utrikes fodda]]/Table2[[#This Row],[Befolkning]]</f>
        <v>9.5750726101780523E-2</v>
      </c>
      <c r="K1006" s="3">
        <f>(Table1[[#This Row],[Antal utrikes fodda man]]/Table1[[#This Row],[Antal man I kommunen]])</f>
        <v>9.092625220236597E-2</v>
      </c>
      <c r="L1006" s="3">
        <f>(Table1[[#This Row],[Antal utrikes fodda kvinnor]]/Table1[[#This Row],[Antal kvinnor I kommunen]])</f>
        <v>0.10060821084642677</v>
      </c>
    </row>
    <row r="1007" spans="1:12" x14ac:dyDescent="0.2">
      <c r="A1007">
        <v>2004</v>
      </c>
      <c r="B1007" t="s">
        <v>304</v>
      </c>
      <c r="C1007" s="1" t="s">
        <v>136</v>
      </c>
      <c r="D1007">
        <v>4242</v>
      </c>
      <c r="E1007">
        <v>2004</v>
      </c>
      <c r="F1007">
        <v>2238</v>
      </c>
      <c r="G1007">
        <v>16519</v>
      </c>
      <c r="H1007">
        <v>16762</v>
      </c>
      <c r="I1007">
        <v>33281</v>
      </c>
      <c r="J1007" s="3">
        <f>Table1[[#This Row],[Totalt antal utrikes fodda]]/Table2[[#This Row],[Befolkning]]</f>
        <v>0.12746011237643098</v>
      </c>
      <c r="K1007" s="3">
        <f>(Table1[[#This Row],[Antal utrikes fodda man]]/Table1[[#This Row],[Antal man I kommunen]])</f>
        <v>0.12131484956716508</v>
      </c>
      <c r="L1007" s="3">
        <f>(Table1[[#This Row],[Antal utrikes fodda kvinnor]]/Table1[[#This Row],[Antal kvinnor I kommunen]])</f>
        <v>0.13351628683927932</v>
      </c>
    </row>
    <row r="1008" spans="1:12" x14ac:dyDescent="0.2">
      <c r="A1008">
        <v>2004</v>
      </c>
      <c r="B1008" t="s">
        <v>304</v>
      </c>
      <c r="C1008" s="1" t="s">
        <v>137</v>
      </c>
      <c r="D1008">
        <v>464</v>
      </c>
      <c r="E1008">
        <v>205</v>
      </c>
      <c r="F1008">
        <v>259</v>
      </c>
      <c r="G1008">
        <v>6144</v>
      </c>
      <c r="H1008">
        <v>6003</v>
      </c>
      <c r="I1008">
        <v>12147</v>
      </c>
      <c r="J1008" s="3">
        <f>Table1[[#This Row],[Totalt antal utrikes fodda]]/Table2[[#This Row],[Befolkning]]</f>
        <v>3.8198732197250347E-2</v>
      </c>
      <c r="K1008" s="3">
        <f>(Table1[[#This Row],[Antal utrikes fodda man]]/Table1[[#This Row],[Antal man I kommunen]])</f>
        <v>3.3365885416666664E-2</v>
      </c>
      <c r="L1008" s="3">
        <f>(Table1[[#This Row],[Antal utrikes fodda kvinnor]]/Table1[[#This Row],[Antal kvinnor I kommunen]])</f>
        <v>4.3145094119606861E-2</v>
      </c>
    </row>
    <row r="1009" spans="1:12" x14ac:dyDescent="0.2">
      <c r="A1009">
        <v>2004</v>
      </c>
      <c r="B1009" t="s">
        <v>304</v>
      </c>
      <c r="C1009" s="1" t="s">
        <v>138</v>
      </c>
      <c r="D1009">
        <v>1839</v>
      </c>
      <c r="E1009">
        <v>852</v>
      </c>
      <c r="F1009">
        <v>987</v>
      </c>
      <c r="G1009">
        <v>11400</v>
      </c>
      <c r="H1009">
        <v>11342</v>
      </c>
      <c r="I1009">
        <v>22742</v>
      </c>
      <c r="J1009" s="3">
        <f>Table1[[#This Row],[Totalt antal utrikes fodda]]/Table2[[#This Row],[Befolkning]]</f>
        <v>8.0863600386949258E-2</v>
      </c>
      <c r="K1009" s="3">
        <f>(Table1[[#This Row],[Antal utrikes fodda man]]/Table1[[#This Row],[Antal man I kommunen]])</f>
        <v>7.4736842105263157E-2</v>
      </c>
      <c r="L1009" s="3">
        <f>(Table1[[#This Row],[Antal utrikes fodda kvinnor]]/Table1[[#This Row],[Antal kvinnor I kommunen]])</f>
        <v>8.7021689296420388E-2</v>
      </c>
    </row>
    <row r="1010" spans="1:12" x14ac:dyDescent="0.2">
      <c r="A1010">
        <v>2004</v>
      </c>
      <c r="B1010" t="s">
        <v>304</v>
      </c>
      <c r="C1010" s="1" t="s">
        <v>139</v>
      </c>
      <c r="D1010">
        <v>833</v>
      </c>
      <c r="E1010">
        <v>385</v>
      </c>
      <c r="F1010">
        <v>448</v>
      </c>
      <c r="G1010">
        <v>7701</v>
      </c>
      <c r="H1010">
        <v>7318</v>
      </c>
      <c r="I1010">
        <v>15019</v>
      </c>
      <c r="J1010" s="3">
        <f>Table1[[#This Row],[Totalt antal utrikes fodda]]/Table2[[#This Row],[Befolkning]]</f>
        <v>5.5463080098541846E-2</v>
      </c>
      <c r="K1010" s="3">
        <f>(Table1[[#This Row],[Antal utrikes fodda man]]/Table1[[#This Row],[Antal man I kommunen]])</f>
        <v>4.9993507336709521E-2</v>
      </c>
      <c r="L1010" s="3">
        <f>(Table1[[#This Row],[Antal utrikes fodda kvinnor]]/Table1[[#This Row],[Antal kvinnor I kommunen]])</f>
        <v>6.1218912271112327E-2</v>
      </c>
    </row>
    <row r="1011" spans="1:12" x14ac:dyDescent="0.2">
      <c r="A1011">
        <v>2004</v>
      </c>
      <c r="B1011" t="s">
        <v>304</v>
      </c>
      <c r="C1011" s="1" t="s">
        <v>140</v>
      </c>
      <c r="D1011">
        <v>785</v>
      </c>
      <c r="E1011">
        <v>381</v>
      </c>
      <c r="F1011">
        <v>404</v>
      </c>
      <c r="G1011">
        <v>7747</v>
      </c>
      <c r="H1011">
        <v>7413</v>
      </c>
      <c r="I1011">
        <v>15160</v>
      </c>
      <c r="J1011" s="3">
        <f>Table1[[#This Row],[Totalt antal utrikes fodda]]/Table2[[#This Row],[Befolkning]]</f>
        <v>5.1781002638522429E-2</v>
      </c>
      <c r="K1011" s="3">
        <f>(Table1[[#This Row],[Antal utrikes fodda man]]/Table1[[#This Row],[Antal man I kommunen]])</f>
        <v>4.9180327868852458E-2</v>
      </c>
      <c r="L1011" s="3">
        <f>(Table1[[#This Row],[Antal utrikes fodda kvinnor]]/Table1[[#This Row],[Antal kvinnor I kommunen]])</f>
        <v>5.4498853365708887E-2</v>
      </c>
    </row>
    <row r="1012" spans="1:12" x14ac:dyDescent="0.2">
      <c r="A1012">
        <v>2004</v>
      </c>
      <c r="B1012" t="s">
        <v>304</v>
      </c>
      <c r="C1012" s="1" t="s">
        <v>141</v>
      </c>
      <c r="D1012">
        <v>565</v>
      </c>
      <c r="E1012">
        <v>230</v>
      </c>
      <c r="F1012">
        <v>335</v>
      </c>
      <c r="G1012">
        <v>4631</v>
      </c>
      <c r="H1012">
        <v>4705</v>
      </c>
      <c r="I1012">
        <v>9336</v>
      </c>
      <c r="J1012" s="3">
        <f>Table1[[#This Row],[Totalt antal utrikes fodda]]/Table2[[#This Row],[Befolkning]]</f>
        <v>6.0518423307626391E-2</v>
      </c>
      <c r="K1012" s="3">
        <f>(Table1[[#This Row],[Antal utrikes fodda man]]/Table1[[#This Row],[Antal man I kommunen]])</f>
        <v>4.9665299071474843E-2</v>
      </c>
      <c r="L1012" s="3">
        <f>(Table1[[#This Row],[Antal utrikes fodda kvinnor]]/Table1[[#This Row],[Antal kvinnor I kommunen]])</f>
        <v>7.1200850159404888E-2</v>
      </c>
    </row>
    <row r="1013" spans="1:12" x14ac:dyDescent="0.2">
      <c r="A1013">
        <v>2004</v>
      </c>
      <c r="B1013" t="s">
        <v>304</v>
      </c>
      <c r="C1013" s="1" t="s">
        <v>142</v>
      </c>
      <c r="D1013">
        <v>662</v>
      </c>
      <c r="E1013">
        <v>288</v>
      </c>
      <c r="F1013">
        <v>374</v>
      </c>
      <c r="G1013">
        <v>5258</v>
      </c>
      <c r="H1013">
        <v>5060</v>
      </c>
      <c r="I1013">
        <v>10318</v>
      </c>
      <c r="J1013" s="3">
        <f>Table1[[#This Row],[Totalt antal utrikes fodda]]/Table2[[#This Row],[Befolkning]]</f>
        <v>6.415972087613879E-2</v>
      </c>
      <c r="K1013" s="3">
        <f>(Table1[[#This Row],[Antal utrikes fodda man]]/Table1[[#This Row],[Antal man I kommunen]])</f>
        <v>5.4773678204640547E-2</v>
      </c>
      <c r="L1013" s="3">
        <f>(Table1[[#This Row],[Antal utrikes fodda kvinnor]]/Table1[[#This Row],[Antal kvinnor I kommunen]])</f>
        <v>7.3913043478260873E-2</v>
      </c>
    </row>
    <row r="1014" spans="1:12" x14ac:dyDescent="0.2">
      <c r="A1014">
        <v>2004</v>
      </c>
      <c r="B1014" t="s">
        <v>304</v>
      </c>
      <c r="C1014" s="1" t="s">
        <v>143</v>
      </c>
      <c r="D1014">
        <v>994</v>
      </c>
      <c r="E1014">
        <v>453</v>
      </c>
      <c r="F1014">
        <v>541</v>
      </c>
      <c r="G1014">
        <v>6165</v>
      </c>
      <c r="H1014">
        <v>6152</v>
      </c>
      <c r="I1014">
        <v>12317</v>
      </c>
      <c r="J1014" s="3">
        <f>Table1[[#This Row],[Totalt antal utrikes fodda]]/Table2[[#This Row],[Befolkning]]</f>
        <v>8.0701469513680277E-2</v>
      </c>
      <c r="K1014" s="3">
        <f>(Table1[[#This Row],[Antal utrikes fodda man]]/Table1[[#This Row],[Antal man I kommunen]])</f>
        <v>7.3479318734793186E-2</v>
      </c>
      <c r="L1014" s="3">
        <f>(Table1[[#This Row],[Antal utrikes fodda kvinnor]]/Table1[[#This Row],[Antal kvinnor I kommunen]])</f>
        <v>8.7938881664499355E-2</v>
      </c>
    </row>
    <row r="1015" spans="1:12" x14ac:dyDescent="0.2">
      <c r="A1015">
        <v>2004</v>
      </c>
      <c r="B1015" t="s">
        <v>304</v>
      </c>
      <c r="C1015" s="1" t="s">
        <v>144</v>
      </c>
      <c r="D1015">
        <v>604</v>
      </c>
      <c r="E1015">
        <v>324</v>
      </c>
      <c r="F1015">
        <v>280</v>
      </c>
      <c r="G1015">
        <v>2531</v>
      </c>
      <c r="H1015">
        <v>2410</v>
      </c>
      <c r="I1015">
        <v>4941</v>
      </c>
      <c r="J1015" s="3">
        <f>Table1[[#This Row],[Totalt antal utrikes fodda]]/Table2[[#This Row],[Befolkning]]</f>
        <v>0.12224246104027525</v>
      </c>
      <c r="K1015" s="3">
        <f>(Table1[[#This Row],[Antal utrikes fodda man]]/Table1[[#This Row],[Antal man I kommunen]])</f>
        <v>0.12801264322402212</v>
      </c>
      <c r="L1015" s="3">
        <f>(Table1[[#This Row],[Antal utrikes fodda kvinnor]]/Table1[[#This Row],[Antal kvinnor I kommunen]])</f>
        <v>0.11618257261410789</v>
      </c>
    </row>
    <row r="1016" spans="1:12" x14ac:dyDescent="0.2">
      <c r="A1016">
        <v>2004</v>
      </c>
      <c r="B1016" t="s">
        <v>304</v>
      </c>
      <c r="C1016" s="1" t="s">
        <v>145</v>
      </c>
      <c r="D1016">
        <v>413</v>
      </c>
      <c r="E1016">
        <v>198</v>
      </c>
      <c r="F1016">
        <v>215</v>
      </c>
      <c r="G1016">
        <v>3581</v>
      </c>
      <c r="H1016">
        <v>3305</v>
      </c>
      <c r="I1016">
        <v>6886</v>
      </c>
      <c r="J1016" s="3">
        <f>Table1[[#This Row],[Totalt antal utrikes fodda]]/Table2[[#This Row],[Befolkning]]</f>
        <v>5.9976764449607901E-2</v>
      </c>
      <c r="K1016" s="3">
        <f>(Table1[[#This Row],[Antal utrikes fodda man]]/Table1[[#This Row],[Antal man I kommunen]])</f>
        <v>5.5291817927953082E-2</v>
      </c>
      <c r="L1016" s="3">
        <f>(Table1[[#This Row],[Antal utrikes fodda kvinnor]]/Table1[[#This Row],[Antal kvinnor I kommunen]])</f>
        <v>6.5052950075642962E-2</v>
      </c>
    </row>
    <row r="1017" spans="1:12" x14ac:dyDescent="0.2">
      <c r="A1017">
        <v>2004</v>
      </c>
      <c r="B1017" t="s">
        <v>304</v>
      </c>
      <c r="C1017" s="1" t="s">
        <v>146</v>
      </c>
      <c r="D1017">
        <v>3113</v>
      </c>
      <c r="E1017">
        <v>1535</v>
      </c>
      <c r="F1017">
        <v>1578</v>
      </c>
      <c r="G1017">
        <v>13328</v>
      </c>
      <c r="H1017">
        <v>12960</v>
      </c>
      <c r="I1017">
        <v>26288</v>
      </c>
      <c r="J1017" s="3">
        <f>Table1[[#This Row],[Totalt antal utrikes fodda]]/Table2[[#This Row],[Befolkning]]</f>
        <v>0.11841905051734632</v>
      </c>
      <c r="K1017" s="3">
        <f>(Table1[[#This Row],[Antal utrikes fodda man]]/Table1[[#This Row],[Antal man I kommunen]])</f>
        <v>0.11517106842737095</v>
      </c>
      <c r="L1017" s="3">
        <f>(Table1[[#This Row],[Antal utrikes fodda kvinnor]]/Table1[[#This Row],[Antal kvinnor I kommunen]])</f>
        <v>0.12175925925925926</v>
      </c>
    </row>
    <row r="1018" spans="1:12" x14ac:dyDescent="0.2">
      <c r="A1018">
        <v>2004</v>
      </c>
      <c r="B1018" t="s">
        <v>304</v>
      </c>
      <c r="C1018" s="1" t="s">
        <v>147</v>
      </c>
      <c r="D1018">
        <v>2972</v>
      </c>
      <c r="E1018">
        <v>1449</v>
      </c>
      <c r="F1018">
        <v>1523</v>
      </c>
      <c r="G1018">
        <v>18009</v>
      </c>
      <c r="H1018">
        <v>18215</v>
      </c>
      <c r="I1018">
        <v>36224</v>
      </c>
      <c r="J1018" s="3">
        <f>Table1[[#This Row],[Totalt antal utrikes fodda]]/Table2[[#This Row],[Befolkning]]</f>
        <v>8.2045053003533569E-2</v>
      </c>
      <c r="K1018" s="3">
        <f>(Table1[[#This Row],[Antal utrikes fodda man]]/Table1[[#This Row],[Antal man I kommunen]])</f>
        <v>8.0459770114942528E-2</v>
      </c>
      <c r="L1018" s="3">
        <f>(Table1[[#This Row],[Antal utrikes fodda kvinnor]]/Table1[[#This Row],[Antal kvinnor I kommunen]])</f>
        <v>8.3612407356574256E-2</v>
      </c>
    </row>
    <row r="1019" spans="1:12" x14ac:dyDescent="0.2">
      <c r="A1019">
        <v>2004</v>
      </c>
      <c r="B1019" t="s">
        <v>304</v>
      </c>
      <c r="C1019" s="1" t="s">
        <v>148</v>
      </c>
      <c r="D1019">
        <v>873</v>
      </c>
      <c r="E1019">
        <v>434</v>
      </c>
      <c r="F1019">
        <v>439</v>
      </c>
      <c r="G1019">
        <v>5414</v>
      </c>
      <c r="H1019">
        <v>5266</v>
      </c>
      <c r="I1019">
        <v>10680</v>
      </c>
      <c r="J1019" s="3">
        <f>Table1[[#This Row],[Totalt antal utrikes fodda]]/Table2[[#This Row],[Befolkning]]</f>
        <v>8.1741573033707868E-2</v>
      </c>
      <c r="K1019" s="3">
        <f>(Table1[[#This Row],[Antal utrikes fodda man]]/Table1[[#This Row],[Antal man I kommunen]])</f>
        <v>8.0162541558921316E-2</v>
      </c>
      <c r="L1019" s="3">
        <f>(Table1[[#This Row],[Antal utrikes fodda kvinnor]]/Table1[[#This Row],[Antal kvinnor I kommunen]])</f>
        <v>8.3364982909229016E-2</v>
      </c>
    </row>
    <row r="1020" spans="1:12" x14ac:dyDescent="0.2">
      <c r="A1020">
        <v>2004</v>
      </c>
      <c r="B1020" t="s">
        <v>304</v>
      </c>
      <c r="C1020" s="1" t="s">
        <v>149</v>
      </c>
      <c r="D1020">
        <v>524</v>
      </c>
      <c r="E1020">
        <v>242</v>
      </c>
      <c r="F1020">
        <v>282</v>
      </c>
      <c r="G1020">
        <v>4023</v>
      </c>
      <c r="H1020">
        <v>3950</v>
      </c>
      <c r="I1020">
        <v>7973</v>
      </c>
      <c r="J1020" s="3">
        <f>Table1[[#This Row],[Totalt antal utrikes fodda]]/Table2[[#This Row],[Befolkning]]</f>
        <v>6.5721811112504705E-2</v>
      </c>
      <c r="K1020" s="3">
        <f>(Table1[[#This Row],[Antal utrikes fodda man]]/Table1[[#This Row],[Antal man I kommunen]])</f>
        <v>6.0154113845389011E-2</v>
      </c>
      <c r="L1020" s="3">
        <f>(Table1[[#This Row],[Antal utrikes fodda kvinnor]]/Table1[[#This Row],[Antal kvinnor I kommunen]])</f>
        <v>7.1392405063291142E-2</v>
      </c>
    </row>
    <row r="1021" spans="1:12" x14ac:dyDescent="0.2">
      <c r="A1021">
        <v>2004</v>
      </c>
      <c r="B1021" t="s">
        <v>304</v>
      </c>
      <c r="C1021" s="1" t="s">
        <v>150</v>
      </c>
      <c r="D1021">
        <v>235</v>
      </c>
      <c r="E1021">
        <v>102</v>
      </c>
      <c r="F1021">
        <v>133</v>
      </c>
      <c r="G1021">
        <v>2906</v>
      </c>
      <c r="H1021">
        <v>2888</v>
      </c>
      <c r="I1021">
        <v>5794</v>
      </c>
      <c r="J1021" s="3">
        <f>Table1[[#This Row],[Totalt antal utrikes fodda]]/Table2[[#This Row],[Befolkning]]</f>
        <v>4.055919917155678E-2</v>
      </c>
      <c r="K1021" s="3">
        <f>(Table1[[#This Row],[Antal utrikes fodda man]]/Table1[[#This Row],[Antal man I kommunen]])</f>
        <v>3.509979353062629E-2</v>
      </c>
      <c r="L1021" s="3">
        <f>(Table1[[#This Row],[Antal utrikes fodda kvinnor]]/Table1[[#This Row],[Antal kvinnor I kommunen]])</f>
        <v>4.6052631578947366E-2</v>
      </c>
    </row>
    <row r="1022" spans="1:12" x14ac:dyDescent="0.2">
      <c r="A1022">
        <v>2004</v>
      </c>
      <c r="B1022" t="s">
        <v>304</v>
      </c>
      <c r="C1022" s="1" t="s">
        <v>151</v>
      </c>
      <c r="D1022">
        <v>280</v>
      </c>
      <c r="E1022">
        <v>143</v>
      </c>
      <c r="F1022">
        <v>137</v>
      </c>
      <c r="G1022">
        <v>2900</v>
      </c>
      <c r="H1022">
        <v>2850</v>
      </c>
      <c r="I1022">
        <v>5750</v>
      </c>
      <c r="J1022" s="3">
        <f>Table1[[#This Row],[Totalt antal utrikes fodda]]/Table2[[#This Row],[Befolkning]]</f>
        <v>4.8695652173913043E-2</v>
      </c>
      <c r="K1022" s="3">
        <f>(Table1[[#This Row],[Antal utrikes fodda man]]/Table1[[#This Row],[Antal man I kommunen]])</f>
        <v>4.9310344827586207E-2</v>
      </c>
      <c r="L1022" s="3">
        <f>(Table1[[#This Row],[Antal utrikes fodda kvinnor]]/Table1[[#This Row],[Antal kvinnor I kommunen]])</f>
        <v>4.8070175438596492E-2</v>
      </c>
    </row>
    <row r="1023" spans="1:12" x14ac:dyDescent="0.2">
      <c r="A1023">
        <v>2004</v>
      </c>
      <c r="B1023" t="s">
        <v>304</v>
      </c>
      <c r="C1023" s="1" t="s">
        <v>152</v>
      </c>
      <c r="D1023">
        <v>252</v>
      </c>
      <c r="E1023">
        <v>101</v>
      </c>
      <c r="F1023">
        <v>151</v>
      </c>
      <c r="G1023">
        <v>3440</v>
      </c>
      <c r="H1023">
        <v>3465</v>
      </c>
      <c r="I1023">
        <v>6905</v>
      </c>
      <c r="J1023" s="3">
        <f>Table1[[#This Row],[Totalt antal utrikes fodda]]/Table2[[#This Row],[Befolkning]]</f>
        <v>3.6495293265749455E-2</v>
      </c>
      <c r="K1023" s="3">
        <f>(Table1[[#This Row],[Antal utrikes fodda man]]/Table1[[#This Row],[Antal man I kommunen]])</f>
        <v>2.9360465116279068E-2</v>
      </c>
      <c r="L1023" s="3">
        <f>(Table1[[#This Row],[Antal utrikes fodda kvinnor]]/Table1[[#This Row],[Antal kvinnor I kommunen]])</f>
        <v>4.3578643578643578E-2</v>
      </c>
    </row>
    <row r="1024" spans="1:12" x14ac:dyDescent="0.2">
      <c r="A1024">
        <v>2004</v>
      </c>
      <c r="B1024" t="s">
        <v>304</v>
      </c>
      <c r="C1024" s="1" t="s">
        <v>153</v>
      </c>
      <c r="D1024">
        <v>452</v>
      </c>
      <c r="E1024">
        <v>219</v>
      </c>
      <c r="F1024">
        <v>233</v>
      </c>
      <c r="G1024">
        <v>2886</v>
      </c>
      <c r="H1024">
        <v>2767</v>
      </c>
      <c r="I1024">
        <v>5653</v>
      </c>
      <c r="J1024" s="3">
        <f>Table1[[#This Row],[Totalt antal utrikes fodda]]/Table2[[#This Row],[Befolkning]]</f>
        <v>7.9957544666548738E-2</v>
      </c>
      <c r="K1024" s="3">
        <f>(Table1[[#This Row],[Antal utrikes fodda man]]/Table1[[#This Row],[Antal man I kommunen]])</f>
        <v>7.5883575883575888E-2</v>
      </c>
      <c r="L1024" s="3">
        <f>(Table1[[#This Row],[Antal utrikes fodda kvinnor]]/Table1[[#This Row],[Antal kvinnor I kommunen]])</f>
        <v>8.4206722081676913E-2</v>
      </c>
    </row>
    <row r="1025" spans="1:12" x14ac:dyDescent="0.2">
      <c r="A1025">
        <v>2004</v>
      </c>
      <c r="B1025" t="s">
        <v>304</v>
      </c>
      <c r="C1025" s="1" t="s">
        <v>154</v>
      </c>
      <c r="D1025">
        <v>1190</v>
      </c>
      <c r="E1025">
        <v>549</v>
      </c>
      <c r="F1025">
        <v>641</v>
      </c>
      <c r="G1025">
        <v>6065</v>
      </c>
      <c r="H1025">
        <v>5829</v>
      </c>
      <c r="I1025">
        <v>11894</v>
      </c>
      <c r="J1025" s="3">
        <f>Table1[[#This Row],[Totalt antal utrikes fodda]]/Table2[[#This Row],[Befolkning]]</f>
        <v>0.10005044560282496</v>
      </c>
      <c r="K1025" s="3">
        <f>(Table1[[#This Row],[Antal utrikes fodda man]]/Table1[[#This Row],[Antal man I kommunen]])</f>
        <v>9.0519373454245669E-2</v>
      </c>
      <c r="L1025" s="3">
        <f>(Table1[[#This Row],[Antal utrikes fodda kvinnor]]/Table1[[#This Row],[Antal kvinnor I kommunen]])</f>
        <v>0.10996740435752272</v>
      </c>
    </row>
    <row r="1026" spans="1:12" x14ac:dyDescent="0.2">
      <c r="A1026">
        <v>2004</v>
      </c>
      <c r="B1026" t="s">
        <v>304</v>
      </c>
      <c r="C1026" s="1" t="s">
        <v>155</v>
      </c>
      <c r="D1026">
        <v>887</v>
      </c>
      <c r="E1026">
        <v>442</v>
      </c>
      <c r="F1026">
        <v>445</v>
      </c>
      <c r="G1026">
        <v>5228</v>
      </c>
      <c r="H1026">
        <v>5107</v>
      </c>
      <c r="I1026">
        <v>10335</v>
      </c>
      <c r="J1026" s="3">
        <f>Table1[[#This Row],[Totalt antal utrikes fodda]]/Table2[[#This Row],[Befolkning]]</f>
        <v>8.5824866956942428E-2</v>
      </c>
      <c r="K1026" s="3">
        <f>(Table1[[#This Row],[Antal utrikes fodda man]]/Table1[[#This Row],[Antal man I kommunen]])</f>
        <v>8.4544758990053565E-2</v>
      </c>
      <c r="L1026" s="3">
        <f>(Table1[[#This Row],[Antal utrikes fodda kvinnor]]/Table1[[#This Row],[Antal kvinnor I kommunen]])</f>
        <v>8.7135304484041512E-2</v>
      </c>
    </row>
    <row r="1027" spans="1:12" x14ac:dyDescent="0.2">
      <c r="A1027">
        <v>2004</v>
      </c>
      <c r="B1027" t="s">
        <v>304</v>
      </c>
      <c r="C1027" s="1" t="s">
        <v>156</v>
      </c>
      <c r="D1027">
        <v>867</v>
      </c>
      <c r="E1027">
        <v>432</v>
      </c>
      <c r="F1027">
        <v>435</v>
      </c>
      <c r="G1027">
        <v>4962</v>
      </c>
      <c r="H1027">
        <v>4766</v>
      </c>
      <c r="I1027">
        <v>9728</v>
      </c>
      <c r="J1027" s="3">
        <f>Table1[[#This Row],[Totalt antal utrikes fodda]]/Table2[[#This Row],[Befolkning]]</f>
        <v>8.9124177631578941E-2</v>
      </c>
      <c r="K1027" s="3">
        <f>(Table1[[#This Row],[Antal utrikes fodda man]]/Table1[[#This Row],[Antal man I kommunen]])</f>
        <v>8.7061668681983076E-2</v>
      </c>
      <c r="L1027" s="3">
        <f>(Table1[[#This Row],[Antal utrikes fodda kvinnor]]/Table1[[#This Row],[Antal kvinnor I kommunen]])</f>
        <v>9.1271506504406213E-2</v>
      </c>
    </row>
    <row r="1028" spans="1:12" x14ac:dyDescent="0.2">
      <c r="A1028">
        <v>2004</v>
      </c>
      <c r="B1028" t="s">
        <v>304</v>
      </c>
      <c r="C1028" s="1" t="s">
        <v>157</v>
      </c>
      <c r="D1028">
        <v>1557</v>
      </c>
      <c r="E1028">
        <v>785</v>
      </c>
      <c r="F1028">
        <v>772</v>
      </c>
      <c r="G1028">
        <v>6594</v>
      </c>
      <c r="H1028">
        <v>6308</v>
      </c>
      <c r="I1028">
        <v>12902</v>
      </c>
      <c r="J1028" s="3">
        <f>Table1[[#This Row],[Totalt antal utrikes fodda]]/Table2[[#This Row],[Befolkning]]</f>
        <v>0.12067896450162766</v>
      </c>
      <c r="K1028" s="3">
        <f>(Table1[[#This Row],[Antal utrikes fodda man]]/Table1[[#This Row],[Antal man I kommunen]])</f>
        <v>0.11904761904761904</v>
      </c>
      <c r="L1028" s="3">
        <f>(Table1[[#This Row],[Antal utrikes fodda kvinnor]]/Table1[[#This Row],[Antal kvinnor I kommunen]])</f>
        <v>0.1223842739378567</v>
      </c>
    </row>
    <row r="1029" spans="1:12" x14ac:dyDescent="0.2">
      <c r="A1029">
        <v>2004</v>
      </c>
      <c r="B1029" t="s">
        <v>304</v>
      </c>
      <c r="C1029" s="1" t="s">
        <v>158</v>
      </c>
      <c r="D1029">
        <v>2868</v>
      </c>
      <c r="E1029">
        <v>1315</v>
      </c>
      <c r="F1029">
        <v>1553</v>
      </c>
      <c r="G1029">
        <v>16632</v>
      </c>
      <c r="H1029">
        <v>16724</v>
      </c>
      <c r="I1029">
        <v>33356</v>
      </c>
      <c r="J1029" s="3">
        <f>Table1[[#This Row],[Totalt antal utrikes fodda]]/Table2[[#This Row],[Befolkning]]</f>
        <v>8.598153255786066E-2</v>
      </c>
      <c r="K1029" s="3">
        <f>(Table1[[#This Row],[Antal utrikes fodda man]]/Table1[[#This Row],[Antal man I kommunen]])</f>
        <v>7.9064454064454059E-2</v>
      </c>
      <c r="L1029" s="3">
        <f>(Table1[[#This Row],[Antal utrikes fodda kvinnor]]/Table1[[#This Row],[Antal kvinnor I kommunen]])</f>
        <v>9.286055967471897E-2</v>
      </c>
    </row>
    <row r="1030" spans="1:12" x14ac:dyDescent="0.2">
      <c r="A1030">
        <v>2004</v>
      </c>
      <c r="B1030" t="s">
        <v>304</v>
      </c>
      <c r="C1030" s="1" t="s">
        <v>159</v>
      </c>
      <c r="D1030">
        <v>887</v>
      </c>
      <c r="E1030">
        <v>393</v>
      </c>
      <c r="F1030">
        <v>494</v>
      </c>
      <c r="G1030">
        <v>5286</v>
      </c>
      <c r="H1030">
        <v>5182</v>
      </c>
      <c r="I1030">
        <v>10468</v>
      </c>
      <c r="J1030" s="3">
        <f>Table1[[#This Row],[Totalt antal utrikes fodda]]/Table2[[#This Row],[Befolkning]]</f>
        <v>8.4734428735192963E-2</v>
      </c>
      <c r="K1030" s="3">
        <f>(Table1[[#This Row],[Antal utrikes fodda man]]/Table1[[#This Row],[Antal man I kommunen]])</f>
        <v>7.4347332576617478E-2</v>
      </c>
      <c r="L1030" s="3">
        <f>(Table1[[#This Row],[Antal utrikes fodda kvinnor]]/Table1[[#This Row],[Antal kvinnor I kommunen]])</f>
        <v>9.53299884214589E-2</v>
      </c>
    </row>
    <row r="1031" spans="1:12" x14ac:dyDescent="0.2">
      <c r="A1031">
        <v>2004</v>
      </c>
      <c r="B1031" t="s">
        <v>304</v>
      </c>
      <c r="C1031" s="1" t="s">
        <v>160</v>
      </c>
      <c r="D1031">
        <v>696</v>
      </c>
      <c r="E1031">
        <v>338</v>
      </c>
      <c r="F1031">
        <v>358</v>
      </c>
      <c r="G1031">
        <v>4795</v>
      </c>
      <c r="H1031">
        <v>4622</v>
      </c>
      <c r="I1031">
        <v>9417</v>
      </c>
      <c r="J1031" s="3">
        <f>Table1[[#This Row],[Totalt antal utrikes fodda]]/Table2[[#This Row],[Befolkning]]</f>
        <v>7.3908888180949345E-2</v>
      </c>
      <c r="K1031" s="3">
        <f>(Table1[[#This Row],[Antal utrikes fodda man]]/Table1[[#This Row],[Antal man I kommunen]])</f>
        <v>7.0490093847758076E-2</v>
      </c>
      <c r="L1031" s="3">
        <f>(Table1[[#This Row],[Antal utrikes fodda kvinnor]]/Table1[[#This Row],[Antal kvinnor I kommunen]])</f>
        <v>7.7455646906101253E-2</v>
      </c>
    </row>
    <row r="1032" spans="1:12" x14ac:dyDescent="0.2">
      <c r="A1032">
        <v>2004</v>
      </c>
      <c r="B1032" t="s">
        <v>304</v>
      </c>
      <c r="C1032" s="1" t="s">
        <v>161</v>
      </c>
      <c r="D1032">
        <v>852</v>
      </c>
      <c r="E1032">
        <v>401</v>
      </c>
      <c r="F1032">
        <v>451</v>
      </c>
      <c r="G1032">
        <v>8150</v>
      </c>
      <c r="H1032">
        <v>7876</v>
      </c>
      <c r="I1032">
        <v>16026</v>
      </c>
      <c r="J1032" s="3">
        <f>Table1[[#This Row],[Totalt antal utrikes fodda]]/Table2[[#This Row],[Befolkning]]</f>
        <v>5.3163609135155374E-2</v>
      </c>
      <c r="K1032" s="3">
        <f>(Table1[[#This Row],[Antal utrikes fodda man]]/Table1[[#This Row],[Antal man I kommunen]])</f>
        <v>4.9202453987730065E-2</v>
      </c>
      <c r="L1032" s="3">
        <f>(Table1[[#This Row],[Antal utrikes fodda kvinnor]]/Table1[[#This Row],[Antal kvinnor I kommunen]])</f>
        <v>5.7262569832402237E-2</v>
      </c>
    </row>
    <row r="1033" spans="1:12" x14ac:dyDescent="0.2">
      <c r="A1033">
        <v>2004</v>
      </c>
      <c r="B1033" t="s">
        <v>304</v>
      </c>
      <c r="C1033" s="1" t="s">
        <v>162</v>
      </c>
      <c r="D1033">
        <v>846</v>
      </c>
      <c r="E1033">
        <v>374</v>
      </c>
      <c r="F1033">
        <v>472</v>
      </c>
      <c r="G1033">
        <v>6586</v>
      </c>
      <c r="H1033">
        <v>6364</v>
      </c>
      <c r="I1033">
        <v>12950</v>
      </c>
      <c r="J1033" s="3">
        <f>Table1[[#This Row],[Totalt antal utrikes fodda]]/Table2[[#This Row],[Befolkning]]</f>
        <v>6.5328185328185323E-2</v>
      </c>
      <c r="K1033" s="3">
        <f>(Table1[[#This Row],[Antal utrikes fodda man]]/Table1[[#This Row],[Antal man I kommunen]])</f>
        <v>5.678712420285454E-2</v>
      </c>
      <c r="L1033" s="3">
        <f>(Table1[[#This Row],[Antal utrikes fodda kvinnor]]/Table1[[#This Row],[Antal kvinnor I kommunen]])</f>
        <v>7.4167190446260217E-2</v>
      </c>
    </row>
    <row r="1034" spans="1:12" x14ac:dyDescent="0.2">
      <c r="A1034">
        <v>2004</v>
      </c>
      <c r="B1034" t="s">
        <v>304</v>
      </c>
      <c r="C1034" s="1" t="s">
        <v>163</v>
      </c>
      <c r="D1034">
        <v>863</v>
      </c>
      <c r="E1034">
        <v>414</v>
      </c>
      <c r="F1034">
        <v>449</v>
      </c>
      <c r="G1034">
        <v>5320</v>
      </c>
      <c r="H1034">
        <v>5252</v>
      </c>
      <c r="I1034">
        <v>10572</v>
      </c>
      <c r="J1034" s="3">
        <f>Table1[[#This Row],[Totalt antal utrikes fodda]]/Table2[[#This Row],[Befolkning]]</f>
        <v>8.1630722663639799E-2</v>
      </c>
      <c r="K1034" s="3">
        <f>(Table1[[#This Row],[Antal utrikes fodda man]]/Table1[[#This Row],[Antal man I kommunen]])</f>
        <v>7.7819548872180455E-2</v>
      </c>
      <c r="L1034" s="3">
        <f>(Table1[[#This Row],[Antal utrikes fodda kvinnor]]/Table1[[#This Row],[Antal kvinnor I kommunen]])</f>
        <v>8.5491241431835494E-2</v>
      </c>
    </row>
    <row r="1035" spans="1:12" x14ac:dyDescent="0.2">
      <c r="A1035">
        <v>2004</v>
      </c>
      <c r="B1035" t="s">
        <v>304</v>
      </c>
      <c r="C1035" s="1" t="s">
        <v>164</v>
      </c>
      <c r="D1035">
        <v>579</v>
      </c>
      <c r="E1035">
        <v>277</v>
      </c>
      <c r="F1035">
        <v>302</v>
      </c>
      <c r="G1035">
        <v>4778</v>
      </c>
      <c r="H1035">
        <v>4667</v>
      </c>
      <c r="I1035">
        <v>9445</v>
      </c>
      <c r="J1035" s="3">
        <f>Table1[[#This Row],[Totalt antal utrikes fodda]]/Table2[[#This Row],[Befolkning]]</f>
        <v>6.1302276336686078E-2</v>
      </c>
      <c r="K1035" s="3">
        <f>(Table1[[#This Row],[Antal utrikes fodda man]]/Table1[[#This Row],[Antal man I kommunen]])</f>
        <v>5.7974047718710758E-2</v>
      </c>
      <c r="L1035" s="3">
        <f>(Table1[[#This Row],[Antal utrikes fodda kvinnor]]/Table1[[#This Row],[Antal kvinnor I kommunen]])</f>
        <v>6.4709663595457462E-2</v>
      </c>
    </row>
    <row r="1036" spans="1:12" x14ac:dyDescent="0.2">
      <c r="A1036">
        <v>2004</v>
      </c>
      <c r="B1036" t="s">
        <v>304</v>
      </c>
      <c r="C1036" s="1" t="s">
        <v>165</v>
      </c>
      <c r="D1036">
        <v>95551</v>
      </c>
      <c r="E1036">
        <v>47831</v>
      </c>
      <c r="F1036">
        <v>47720</v>
      </c>
      <c r="G1036">
        <v>237221</v>
      </c>
      <c r="H1036">
        <v>244189</v>
      </c>
      <c r="I1036">
        <v>481410</v>
      </c>
      <c r="J1036" s="3">
        <f>Table1[[#This Row],[Totalt antal utrikes fodda]]/Table2[[#This Row],[Befolkning]]</f>
        <v>0.19848154379842545</v>
      </c>
      <c r="K1036" s="3">
        <f>(Table1[[#This Row],[Antal utrikes fodda man]]/Table1[[#This Row],[Antal man I kommunen]])</f>
        <v>0.20163054704263114</v>
      </c>
      <c r="L1036" s="3">
        <f>(Table1[[#This Row],[Antal utrikes fodda kvinnor]]/Table1[[#This Row],[Antal kvinnor I kommunen]])</f>
        <v>0.19542239822432625</v>
      </c>
    </row>
    <row r="1037" spans="1:12" x14ac:dyDescent="0.2">
      <c r="A1037">
        <v>2004</v>
      </c>
      <c r="B1037" t="s">
        <v>304</v>
      </c>
      <c r="C1037" s="1" t="s">
        <v>166</v>
      </c>
      <c r="D1037">
        <v>6948</v>
      </c>
      <c r="E1037">
        <v>3310</v>
      </c>
      <c r="F1037">
        <v>3638</v>
      </c>
      <c r="G1037">
        <v>28547</v>
      </c>
      <c r="H1037">
        <v>29205</v>
      </c>
      <c r="I1037">
        <v>57752</v>
      </c>
      <c r="J1037" s="3">
        <f>Table1[[#This Row],[Totalt antal utrikes fodda]]/Table2[[#This Row],[Befolkning]]</f>
        <v>0.12030752181742624</v>
      </c>
      <c r="K1037" s="3">
        <f>(Table1[[#This Row],[Antal utrikes fodda man]]/Table1[[#This Row],[Antal man I kommunen]])</f>
        <v>0.11594913651171752</v>
      </c>
      <c r="L1037" s="3">
        <f>(Table1[[#This Row],[Antal utrikes fodda kvinnor]]/Table1[[#This Row],[Antal kvinnor I kommunen]])</f>
        <v>0.12456771100838897</v>
      </c>
    </row>
    <row r="1038" spans="1:12" x14ac:dyDescent="0.2">
      <c r="A1038">
        <v>2004</v>
      </c>
      <c r="B1038" t="s">
        <v>304</v>
      </c>
      <c r="C1038" s="1" t="s">
        <v>167</v>
      </c>
      <c r="D1038">
        <v>2794</v>
      </c>
      <c r="E1038">
        <v>1308</v>
      </c>
      <c r="F1038">
        <v>1486</v>
      </c>
      <c r="G1038">
        <v>19059</v>
      </c>
      <c r="H1038">
        <v>19198</v>
      </c>
      <c r="I1038">
        <v>38257</v>
      </c>
      <c r="J1038" s="3">
        <f>Table1[[#This Row],[Totalt antal utrikes fodda]]/Table2[[#This Row],[Befolkning]]</f>
        <v>7.3032386229970991E-2</v>
      </c>
      <c r="K1038" s="3">
        <f>(Table1[[#This Row],[Antal utrikes fodda man]]/Table1[[#This Row],[Antal man I kommunen]])</f>
        <v>6.8628994175979854E-2</v>
      </c>
      <c r="L1038" s="3">
        <f>(Table1[[#This Row],[Antal utrikes fodda kvinnor]]/Table1[[#This Row],[Antal kvinnor I kommunen]])</f>
        <v>7.7403896239191583E-2</v>
      </c>
    </row>
    <row r="1039" spans="1:12" x14ac:dyDescent="0.2">
      <c r="A1039">
        <v>2004</v>
      </c>
      <c r="B1039" t="s">
        <v>304</v>
      </c>
      <c r="C1039" s="1" t="s">
        <v>168</v>
      </c>
      <c r="D1039">
        <v>1177</v>
      </c>
      <c r="E1039">
        <v>563</v>
      </c>
      <c r="F1039">
        <v>614</v>
      </c>
      <c r="G1039">
        <v>7361</v>
      </c>
      <c r="H1039">
        <v>7406</v>
      </c>
      <c r="I1039">
        <v>14767</v>
      </c>
      <c r="J1039" s="3">
        <f>Table1[[#This Row],[Totalt antal utrikes fodda]]/Table2[[#This Row],[Befolkning]]</f>
        <v>7.9704747071172213E-2</v>
      </c>
      <c r="K1039" s="3">
        <f>(Table1[[#This Row],[Antal utrikes fodda man]]/Table1[[#This Row],[Antal man I kommunen]])</f>
        <v>7.6484173346012777E-2</v>
      </c>
      <c r="L1039" s="3">
        <f>(Table1[[#This Row],[Antal utrikes fodda kvinnor]]/Table1[[#This Row],[Antal kvinnor I kommunen]])</f>
        <v>8.2905752092897647E-2</v>
      </c>
    </row>
    <row r="1040" spans="1:12" x14ac:dyDescent="0.2">
      <c r="A1040">
        <v>2004</v>
      </c>
      <c r="B1040" t="s">
        <v>304</v>
      </c>
      <c r="C1040" s="1" t="s">
        <v>169</v>
      </c>
      <c r="D1040">
        <v>5038</v>
      </c>
      <c r="E1040">
        <v>2423</v>
      </c>
      <c r="F1040">
        <v>2615</v>
      </c>
      <c r="G1040">
        <v>24720</v>
      </c>
      <c r="H1040">
        <v>25348</v>
      </c>
      <c r="I1040">
        <v>50068</v>
      </c>
      <c r="J1040" s="3">
        <f>Table1[[#This Row],[Totalt antal utrikes fodda]]/Table2[[#This Row],[Befolkning]]</f>
        <v>0.10062315251258289</v>
      </c>
      <c r="K1040" s="3">
        <f>(Table1[[#This Row],[Antal utrikes fodda man]]/Table1[[#This Row],[Antal man I kommunen]])</f>
        <v>9.8017799352750803E-2</v>
      </c>
      <c r="L1040" s="3">
        <f>(Table1[[#This Row],[Antal utrikes fodda kvinnor]]/Table1[[#This Row],[Antal kvinnor I kommunen]])</f>
        <v>0.10316395770869496</v>
      </c>
    </row>
    <row r="1041" spans="1:12" x14ac:dyDescent="0.2">
      <c r="A1041">
        <v>2004</v>
      </c>
      <c r="B1041" t="s">
        <v>304</v>
      </c>
      <c r="C1041" s="1" t="s">
        <v>170</v>
      </c>
      <c r="D1041">
        <v>2018</v>
      </c>
      <c r="E1041">
        <v>983</v>
      </c>
      <c r="F1041">
        <v>1035</v>
      </c>
      <c r="G1041">
        <v>5638</v>
      </c>
      <c r="H1041">
        <v>5735</v>
      </c>
      <c r="I1041">
        <v>11373</v>
      </c>
      <c r="J1041" s="3">
        <f>Table1[[#This Row],[Totalt antal utrikes fodda]]/Table2[[#This Row],[Befolkning]]</f>
        <v>0.17743779126000175</v>
      </c>
      <c r="K1041" s="3">
        <f>(Table1[[#This Row],[Antal utrikes fodda man]]/Table1[[#This Row],[Antal man I kommunen]])</f>
        <v>0.17435260730755586</v>
      </c>
      <c r="L1041" s="3">
        <f>(Table1[[#This Row],[Antal utrikes fodda kvinnor]]/Table1[[#This Row],[Antal kvinnor I kommunen]])</f>
        <v>0.18047079337401917</v>
      </c>
    </row>
    <row r="1042" spans="1:12" x14ac:dyDescent="0.2">
      <c r="A1042">
        <v>2004</v>
      </c>
      <c r="B1042" t="s">
        <v>304</v>
      </c>
      <c r="C1042" s="1" t="s">
        <v>171</v>
      </c>
      <c r="D1042">
        <v>2772</v>
      </c>
      <c r="E1042">
        <v>1353</v>
      </c>
      <c r="F1042">
        <v>1419</v>
      </c>
      <c r="G1042">
        <v>18470</v>
      </c>
      <c r="H1042">
        <v>18635</v>
      </c>
      <c r="I1042">
        <v>37105</v>
      </c>
      <c r="J1042" s="3">
        <f>Table1[[#This Row],[Totalt antal utrikes fodda]]/Table2[[#This Row],[Befolkning]]</f>
        <v>7.4706912814984497E-2</v>
      </c>
      <c r="K1042" s="3">
        <f>(Table1[[#This Row],[Antal utrikes fodda man]]/Table1[[#This Row],[Antal man I kommunen]])</f>
        <v>7.3253925284244722E-2</v>
      </c>
      <c r="L1042" s="3">
        <f>(Table1[[#This Row],[Antal utrikes fodda kvinnor]]/Table1[[#This Row],[Antal kvinnor I kommunen]])</f>
        <v>7.6147035148913342E-2</v>
      </c>
    </row>
    <row r="1043" spans="1:12" x14ac:dyDescent="0.2">
      <c r="A1043">
        <v>2004</v>
      </c>
      <c r="B1043" t="s">
        <v>304</v>
      </c>
      <c r="C1043" s="1" t="s">
        <v>172</v>
      </c>
      <c r="D1043">
        <v>7294</v>
      </c>
      <c r="E1043">
        <v>3595</v>
      </c>
      <c r="F1043">
        <v>3699</v>
      </c>
      <c r="G1043">
        <v>26736</v>
      </c>
      <c r="H1043">
        <v>26418</v>
      </c>
      <c r="I1043">
        <v>53154</v>
      </c>
      <c r="J1043" s="3">
        <f>Table1[[#This Row],[Totalt antal utrikes fodda]]/Table2[[#This Row],[Befolkning]]</f>
        <v>0.1372239154155849</v>
      </c>
      <c r="K1043" s="3">
        <f>(Table1[[#This Row],[Antal utrikes fodda man]]/Table1[[#This Row],[Antal man I kommunen]])</f>
        <v>0.13446289646918014</v>
      </c>
      <c r="L1043" s="3">
        <f>(Table1[[#This Row],[Antal utrikes fodda kvinnor]]/Table1[[#This Row],[Antal kvinnor I kommunen]])</f>
        <v>0.14001816942993414</v>
      </c>
    </row>
    <row r="1044" spans="1:12" x14ac:dyDescent="0.2">
      <c r="A1044">
        <v>2004</v>
      </c>
      <c r="B1044" t="s">
        <v>304</v>
      </c>
      <c r="C1044" s="1" t="s">
        <v>173</v>
      </c>
      <c r="D1044">
        <v>2792</v>
      </c>
      <c r="E1044">
        <v>1223</v>
      </c>
      <c r="F1044">
        <v>1569</v>
      </c>
      <c r="G1044">
        <v>17521</v>
      </c>
      <c r="H1044">
        <v>18240</v>
      </c>
      <c r="I1044">
        <v>35761</v>
      </c>
      <c r="J1044" s="3">
        <f>Table1[[#This Row],[Totalt antal utrikes fodda]]/Table2[[#This Row],[Befolkning]]</f>
        <v>7.807387936578955E-2</v>
      </c>
      <c r="K1044" s="3">
        <f>(Table1[[#This Row],[Antal utrikes fodda man]]/Table1[[#This Row],[Antal man I kommunen]])</f>
        <v>6.9801951943382221E-2</v>
      </c>
      <c r="L1044" s="3">
        <f>(Table1[[#This Row],[Antal utrikes fodda kvinnor]]/Table1[[#This Row],[Antal kvinnor I kommunen]])</f>
        <v>8.601973684210526E-2</v>
      </c>
    </row>
    <row r="1045" spans="1:12" x14ac:dyDescent="0.2">
      <c r="A1045">
        <v>2004</v>
      </c>
      <c r="B1045" t="s">
        <v>304</v>
      </c>
      <c r="C1045" s="1" t="s">
        <v>174</v>
      </c>
      <c r="D1045">
        <v>15632</v>
      </c>
      <c r="E1045">
        <v>7143</v>
      </c>
      <c r="F1045">
        <v>8489</v>
      </c>
      <c r="G1045">
        <v>48284</v>
      </c>
      <c r="H1045">
        <v>50602</v>
      </c>
      <c r="I1045">
        <v>98886</v>
      </c>
      <c r="J1045" s="3">
        <f>Table1[[#This Row],[Totalt antal utrikes fodda]]/Table2[[#This Row],[Befolkning]]</f>
        <v>0.15808102259167123</v>
      </c>
      <c r="K1045" s="3">
        <f>(Table1[[#This Row],[Antal utrikes fodda man]]/Table1[[#This Row],[Antal man I kommunen]])</f>
        <v>0.14793720487117887</v>
      </c>
      <c r="L1045" s="3">
        <f>(Table1[[#This Row],[Antal utrikes fodda kvinnor]]/Table1[[#This Row],[Antal kvinnor I kommunen]])</f>
        <v>0.16776016758230899</v>
      </c>
    </row>
    <row r="1046" spans="1:12" x14ac:dyDescent="0.2">
      <c r="A1046">
        <v>2004</v>
      </c>
      <c r="B1046" t="s">
        <v>304</v>
      </c>
      <c r="C1046" s="1" t="s">
        <v>175</v>
      </c>
      <c r="D1046">
        <v>1575</v>
      </c>
      <c r="E1046">
        <v>714</v>
      </c>
      <c r="F1046">
        <v>861</v>
      </c>
      <c r="G1046">
        <v>11229</v>
      </c>
      <c r="H1046">
        <v>11113</v>
      </c>
      <c r="I1046">
        <v>22342</v>
      </c>
      <c r="J1046" s="3">
        <f>Table1[[#This Row],[Totalt antal utrikes fodda]]/Table2[[#This Row],[Befolkning]]</f>
        <v>7.0495031778712733E-2</v>
      </c>
      <c r="K1046" s="3">
        <f>(Table1[[#This Row],[Antal utrikes fodda man]]/Table1[[#This Row],[Antal man I kommunen]])</f>
        <v>6.358535933742987E-2</v>
      </c>
      <c r="L1046" s="3">
        <f>(Table1[[#This Row],[Antal utrikes fodda kvinnor]]/Table1[[#This Row],[Antal kvinnor I kommunen]])</f>
        <v>7.7476828939080353E-2</v>
      </c>
    </row>
    <row r="1047" spans="1:12" x14ac:dyDescent="0.2">
      <c r="A1047">
        <v>2004</v>
      </c>
      <c r="B1047" t="s">
        <v>304</v>
      </c>
      <c r="C1047" s="1" t="s">
        <v>176</v>
      </c>
      <c r="D1047">
        <v>1117</v>
      </c>
      <c r="E1047">
        <v>523</v>
      </c>
      <c r="F1047">
        <v>594</v>
      </c>
      <c r="G1047">
        <v>6306</v>
      </c>
      <c r="H1047">
        <v>6517</v>
      </c>
      <c r="I1047">
        <v>12823</v>
      </c>
      <c r="J1047" s="3">
        <f>Table1[[#This Row],[Totalt antal utrikes fodda]]/Table2[[#This Row],[Befolkning]]</f>
        <v>8.7109100834438125E-2</v>
      </c>
      <c r="K1047" s="3">
        <f>(Table1[[#This Row],[Antal utrikes fodda man]]/Table1[[#This Row],[Antal man I kommunen]])</f>
        <v>8.2936885505867433E-2</v>
      </c>
      <c r="L1047" s="3">
        <f>(Table1[[#This Row],[Antal utrikes fodda kvinnor]]/Table1[[#This Row],[Antal kvinnor I kommunen]])</f>
        <v>9.1146232929261925E-2</v>
      </c>
    </row>
    <row r="1048" spans="1:12" x14ac:dyDescent="0.2">
      <c r="A1048">
        <v>2004</v>
      </c>
      <c r="B1048" t="s">
        <v>304</v>
      </c>
      <c r="C1048" s="1" t="s">
        <v>177</v>
      </c>
      <c r="D1048">
        <v>1968</v>
      </c>
      <c r="E1048">
        <v>982</v>
      </c>
      <c r="F1048">
        <v>986</v>
      </c>
      <c r="G1048">
        <v>11944</v>
      </c>
      <c r="H1048">
        <v>11953</v>
      </c>
      <c r="I1048">
        <v>23897</v>
      </c>
      <c r="J1048" s="3">
        <f>Table1[[#This Row],[Totalt antal utrikes fodda]]/Table2[[#This Row],[Befolkning]]</f>
        <v>8.235343348537473E-2</v>
      </c>
      <c r="K1048" s="3">
        <f>(Table1[[#This Row],[Antal utrikes fodda man]]/Table1[[#This Row],[Antal man I kommunen]])</f>
        <v>8.2217012726054917E-2</v>
      </c>
      <c r="L1048" s="3">
        <f>(Table1[[#This Row],[Antal utrikes fodda kvinnor]]/Table1[[#This Row],[Antal kvinnor I kommunen]])</f>
        <v>8.2489751526813357E-2</v>
      </c>
    </row>
    <row r="1049" spans="1:12" x14ac:dyDescent="0.2">
      <c r="A1049">
        <v>2004</v>
      </c>
      <c r="B1049" t="s">
        <v>304</v>
      </c>
      <c r="C1049" s="1" t="s">
        <v>178</v>
      </c>
      <c r="D1049">
        <v>2504</v>
      </c>
      <c r="E1049">
        <v>1153</v>
      </c>
      <c r="F1049">
        <v>1351</v>
      </c>
      <c r="G1049">
        <v>18443</v>
      </c>
      <c r="H1049">
        <v>18798</v>
      </c>
      <c r="I1049">
        <v>37241</v>
      </c>
      <c r="J1049" s="3">
        <f>Table1[[#This Row],[Totalt antal utrikes fodda]]/Table2[[#This Row],[Befolkning]]</f>
        <v>6.7237721865685662E-2</v>
      </c>
      <c r="K1049" s="3">
        <f>(Table1[[#This Row],[Antal utrikes fodda man]]/Table1[[#This Row],[Antal man I kommunen]])</f>
        <v>6.2516944098031768E-2</v>
      </c>
      <c r="L1049" s="3">
        <f>(Table1[[#This Row],[Antal utrikes fodda kvinnor]]/Table1[[#This Row],[Antal kvinnor I kommunen]])</f>
        <v>7.1869347802957756E-2</v>
      </c>
    </row>
    <row r="1050" spans="1:12" x14ac:dyDescent="0.2">
      <c r="A1050">
        <v>2004</v>
      </c>
      <c r="B1050" t="s">
        <v>304</v>
      </c>
      <c r="C1050" s="1" t="s">
        <v>179</v>
      </c>
      <c r="D1050">
        <v>1356</v>
      </c>
      <c r="E1050">
        <v>645</v>
      </c>
      <c r="F1050">
        <v>711</v>
      </c>
      <c r="G1050">
        <v>9116</v>
      </c>
      <c r="H1050">
        <v>9391</v>
      </c>
      <c r="I1050">
        <v>18507</v>
      </c>
      <c r="J1050" s="3">
        <f>Table1[[#This Row],[Totalt antal utrikes fodda]]/Table2[[#This Row],[Befolkning]]</f>
        <v>7.3269573674825741E-2</v>
      </c>
      <c r="K1050" s="3">
        <f>(Table1[[#This Row],[Antal utrikes fodda man]]/Table1[[#This Row],[Antal man I kommunen]])</f>
        <v>7.0754716981132074E-2</v>
      </c>
      <c r="L1050" s="3">
        <f>(Table1[[#This Row],[Antal utrikes fodda kvinnor]]/Table1[[#This Row],[Antal kvinnor I kommunen]])</f>
        <v>7.5710786923650297E-2</v>
      </c>
    </row>
    <row r="1051" spans="1:12" x14ac:dyDescent="0.2">
      <c r="A1051">
        <v>2004</v>
      </c>
      <c r="B1051" t="s">
        <v>304</v>
      </c>
      <c r="C1051" s="1" t="s">
        <v>180</v>
      </c>
      <c r="D1051">
        <v>5129</v>
      </c>
      <c r="E1051">
        <v>2450</v>
      </c>
      <c r="F1051">
        <v>2679</v>
      </c>
      <c r="G1051">
        <v>24754</v>
      </c>
      <c r="H1051">
        <v>25102</v>
      </c>
      <c r="I1051">
        <v>49856</v>
      </c>
      <c r="J1051" s="3">
        <f>Table1[[#This Row],[Totalt antal utrikes fodda]]/Table2[[#This Row],[Befolkning]]</f>
        <v>0.1028762836970475</v>
      </c>
      <c r="K1051" s="3">
        <f>(Table1[[#This Row],[Antal utrikes fodda man]]/Table1[[#This Row],[Antal man I kommunen]])</f>
        <v>9.8973903207562414E-2</v>
      </c>
      <c r="L1051" s="3">
        <f>(Table1[[#This Row],[Antal utrikes fodda kvinnor]]/Table1[[#This Row],[Antal kvinnor I kommunen]])</f>
        <v>0.1067245637797785</v>
      </c>
    </row>
    <row r="1052" spans="1:12" x14ac:dyDescent="0.2">
      <c r="A1052">
        <v>2004</v>
      </c>
      <c r="B1052" t="s">
        <v>304</v>
      </c>
      <c r="C1052" s="1" t="s">
        <v>181</v>
      </c>
      <c r="D1052">
        <v>410</v>
      </c>
      <c r="E1052">
        <v>197</v>
      </c>
      <c r="F1052">
        <v>213</v>
      </c>
      <c r="G1052">
        <v>4382</v>
      </c>
      <c r="H1052">
        <v>4440</v>
      </c>
      <c r="I1052">
        <v>8822</v>
      </c>
      <c r="J1052" s="3">
        <f>Table1[[#This Row],[Totalt antal utrikes fodda]]/Table2[[#This Row],[Befolkning]]</f>
        <v>4.6474722285196099E-2</v>
      </c>
      <c r="K1052" s="3">
        <f>(Table1[[#This Row],[Antal utrikes fodda man]]/Table1[[#This Row],[Antal man I kommunen]])</f>
        <v>4.4956640803286173E-2</v>
      </c>
      <c r="L1052" s="3">
        <f>(Table1[[#This Row],[Antal utrikes fodda kvinnor]]/Table1[[#This Row],[Antal kvinnor I kommunen]])</f>
        <v>4.7972972972972976E-2</v>
      </c>
    </row>
    <row r="1053" spans="1:12" x14ac:dyDescent="0.2">
      <c r="A1053">
        <v>2004</v>
      </c>
      <c r="B1053" t="s">
        <v>304</v>
      </c>
      <c r="C1053" s="1" t="s">
        <v>182</v>
      </c>
      <c r="D1053">
        <v>799</v>
      </c>
      <c r="E1053">
        <v>371</v>
      </c>
      <c r="F1053">
        <v>428</v>
      </c>
      <c r="G1053">
        <v>6271</v>
      </c>
      <c r="H1053">
        <v>6272</v>
      </c>
      <c r="I1053">
        <v>12543</v>
      </c>
      <c r="J1053" s="3">
        <f>Table1[[#This Row],[Totalt antal utrikes fodda]]/Table2[[#This Row],[Befolkning]]</f>
        <v>6.3700869010603525E-2</v>
      </c>
      <c r="K1053" s="3">
        <f>(Table1[[#This Row],[Antal utrikes fodda man]]/Table1[[#This Row],[Antal man I kommunen]])</f>
        <v>5.9161218306490196E-2</v>
      </c>
      <c r="L1053" s="3">
        <f>(Table1[[#This Row],[Antal utrikes fodda kvinnor]]/Table1[[#This Row],[Antal kvinnor I kommunen]])</f>
        <v>6.8239795918367346E-2</v>
      </c>
    </row>
    <row r="1054" spans="1:12" x14ac:dyDescent="0.2">
      <c r="A1054">
        <v>2004</v>
      </c>
      <c r="B1054" t="s">
        <v>304</v>
      </c>
      <c r="C1054" s="1" t="s">
        <v>183</v>
      </c>
      <c r="D1054">
        <v>2123</v>
      </c>
      <c r="E1054">
        <v>1039</v>
      </c>
      <c r="F1054">
        <v>1084</v>
      </c>
      <c r="G1054">
        <v>15445</v>
      </c>
      <c r="H1054">
        <v>15703</v>
      </c>
      <c r="I1054">
        <v>31148</v>
      </c>
      <c r="J1054" s="3">
        <f>Table1[[#This Row],[Totalt antal utrikes fodda]]/Table2[[#This Row],[Befolkning]]</f>
        <v>6.8158469243611144E-2</v>
      </c>
      <c r="K1054" s="3">
        <f>(Table1[[#This Row],[Antal utrikes fodda man]]/Table1[[#This Row],[Antal man I kommunen]])</f>
        <v>6.7270961476205898E-2</v>
      </c>
      <c r="L1054" s="3">
        <f>(Table1[[#This Row],[Antal utrikes fodda kvinnor]]/Table1[[#This Row],[Antal kvinnor I kommunen]])</f>
        <v>6.9031395274788257E-2</v>
      </c>
    </row>
    <row r="1055" spans="1:12" x14ac:dyDescent="0.2">
      <c r="A1055">
        <v>2004</v>
      </c>
      <c r="B1055" t="s">
        <v>305</v>
      </c>
      <c r="C1055" s="1" t="s">
        <v>184</v>
      </c>
      <c r="D1055">
        <v>659</v>
      </c>
      <c r="E1055">
        <v>309</v>
      </c>
      <c r="F1055">
        <v>350</v>
      </c>
      <c r="G1055">
        <v>5940</v>
      </c>
      <c r="H1055">
        <v>5904</v>
      </c>
      <c r="I1055">
        <v>11844</v>
      </c>
      <c r="J1055" s="3">
        <f>Table1[[#This Row],[Totalt antal utrikes fodda]]/Table2[[#This Row],[Befolkning]]</f>
        <v>5.5639986491050321E-2</v>
      </c>
      <c r="K1055" s="3">
        <f>(Table1[[#This Row],[Antal utrikes fodda man]]/Table1[[#This Row],[Antal man I kommunen]])</f>
        <v>5.2020202020202022E-2</v>
      </c>
      <c r="L1055" s="3">
        <f>(Table1[[#This Row],[Antal utrikes fodda kvinnor]]/Table1[[#This Row],[Antal kvinnor I kommunen]])</f>
        <v>5.9281842818428188E-2</v>
      </c>
    </row>
    <row r="1056" spans="1:12" x14ac:dyDescent="0.2">
      <c r="A1056">
        <v>2004</v>
      </c>
      <c r="B1056" t="s">
        <v>305</v>
      </c>
      <c r="C1056" s="1" t="s">
        <v>185</v>
      </c>
      <c r="D1056">
        <v>1743</v>
      </c>
      <c r="E1056">
        <v>763</v>
      </c>
      <c r="F1056">
        <v>980</v>
      </c>
      <c r="G1056">
        <v>4369</v>
      </c>
      <c r="H1056">
        <v>4277</v>
      </c>
      <c r="I1056">
        <v>8646</v>
      </c>
      <c r="J1056" s="3">
        <f>Table1[[#This Row],[Totalt antal utrikes fodda]]/Table2[[#This Row],[Befolkning]]</f>
        <v>0.20159611380985426</v>
      </c>
      <c r="K1056" s="3">
        <f>(Table1[[#This Row],[Antal utrikes fodda man]]/Table1[[#This Row],[Antal man I kommunen]])</f>
        <v>0.17463950560769054</v>
      </c>
      <c r="L1056" s="3">
        <f>(Table1[[#This Row],[Antal utrikes fodda kvinnor]]/Table1[[#This Row],[Antal kvinnor I kommunen]])</f>
        <v>0.22913256955810146</v>
      </c>
    </row>
    <row r="1057" spans="1:12" x14ac:dyDescent="0.2">
      <c r="A1057">
        <v>2004</v>
      </c>
      <c r="B1057" t="s">
        <v>305</v>
      </c>
      <c r="C1057" s="1" t="s">
        <v>186</v>
      </c>
      <c r="D1057">
        <v>834</v>
      </c>
      <c r="E1057">
        <v>308</v>
      </c>
      <c r="F1057">
        <v>526</v>
      </c>
      <c r="G1057">
        <v>6611</v>
      </c>
      <c r="H1057">
        <v>6475</v>
      </c>
      <c r="I1057">
        <v>13086</v>
      </c>
      <c r="J1057" s="3">
        <f>Table1[[#This Row],[Totalt antal utrikes fodda]]/Table2[[#This Row],[Befolkning]]</f>
        <v>6.3732232920678589E-2</v>
      </c>
      <c r="K1057" s="3">
        <f>(Table1[[#This Row],[Antal utrikes fodda man]]/Table1[[#This Row],[Antal man I kommunen]])</f>
        <v>4.6589018302828619E-2</v>
      </c>
      <c r="L1057" s="3">
        <f>(Table1[[#This Row],[Antal utrikes fodda kvinnor]]/Table1[[#This Row],[Antal kvinnor I kommunen]])</f>
        <v>8.1235521235521232E-2</v>
      </c>
    </row>
    <row r="1058" spans="1:12" x14ac:dyDescent="0.2">
      <c r="A1058">
        <v>2004</v>
      </c>
      <c r="B1058" t="s">
        <v>305</v>
      </c>
      <c r="C1058" s="1" t="s">
        <v>187</v>
      </c>
      <c r="D1058">
        <v>513</v>
      </c>
      <c r="E1058">
        <v>241</v>
      </c>
      <c r="F1058">
        <v>272</v>
      </c>
      <c r="G1058">
        <v>2315</v>
      </c>
      <c r="H1058">
        <v>2254</v>
      </c>
      <c r="I1058">
        <v>4569</v>
      </c>
      <c r="J1058" s="3">
        <f>Table1[[#This Row],[Totalt antal utrikes fodda]]/Table2[[#This Row],[Befolkning]]</f>
        <v>0.11227839789888379</v>
      </c>
      <c r="K1058" s="3">
        <f>(Table1[[#This Row],[Antal utrikes fodda man]]/Table1[[#This Row],[Antal man I kommunen]])</f>
        <v>0.1041036717062635</v>
      </c>
      <c r="L1058" s="3">
        <f>(Table1[[#This Row],[Antal utrikes fodda kvinnor]]/Table1[[#This Row],[Antal kvinnor I kommunen]])</f>
        <v>0.12067435669920142</v>
      </c>
    </row>
    <row r="1059" spans="1:12" x14ac:dyDescent="0.2">
      <c r="A1059">
        <v>2004</v>
      </c>
      <c r="B1059" t="s">
        <v>305</v>
      </c>
      <c r="C1059" s="1" t="s">
        <v>188</v>
      </c>
      <c r="D1059">
        <v>812</v>
      </c>
      <c r="E1059">
        <v>373</v>
      </c>
      <c r="F1059">
        <v>439</v>
      </c>
      <c r="G1059">
        <v>7239</v>
      </c>
      <c r="H1059">
        <v>7151</v>
      </c>
      <c r="I1059">
        <v>14390</v>
      </c>
      <c r="J1059" s="3">
        <f>Table1[[#This Row],[Totalt antal utrikes fodda]]/Table2[[#This Row],[Befolkning]]</f>
        <v>5.6428075052119525E-2</v>
      </c>
      <c r="K1059" s="3">
        <f>(Table1[[#This Row],[Antal utrikes fodda man]]/Table1[[#This Row],[Antal man I kommunen]])</f>
        <v>5.1526453930100843E-2</v>
      </c>
      <c r="L1059" s="3">
        <f>(Table1[[#This Row],[Antal utrikes fodda kvinnor]]/Table1[[#This Row],[Antal kvinnor I kommunen]])</f>
        <v>6.139001538246399E-2</v>
      </c>
    </row>
    <row r="1060" spans="1:12" x14ac:dyDescent="0.2">
      <c r="A1060">
        <v>2004</v>
      </c>
      <c r="B1060" t="s">
        <v>305</v>
      </c>
      <c r="C1060" s="1" t="s">
        <v>189</v>
      </c>
      <c r="D1060">
        <v>207</v>
      </c>
      <c r="E1060">
        <v>108</v>
      </c>
      <c r="F1060">
        <v>99</v>
      </c>
      <c r="G1060">
        <v>2021</v>
      </c>
      <c r="H1060">
        <v>2018</v>
      </c>
      <c r="I1060">
        <v>4039</v>
      </c>
      <c r="J1060" s="3">
        <f>Table1[[#This Row],[Totalt antal utrikes fodda]]/Table2[[#This Row],[Befolkning]]</f>
        <v>5.1250309482545185E-2</v>
      </c>
      <c r="K1060" s="3">
        <f>(Table1[[#This Row],[Antal utrikes fodda man]]/Table1[[#This Row],[Antal man I kommunen]])</f>
        <v>5.343889163780307E-2</v>
      </c>
      <c r="L1060" s="3">
        <f>(Table1[[#This Row],[Antal utrikes fodda kvinnor]]/Table1[[#This Row],[Antal kvinnor I kommunen]])</f>
        <v>4.9058473736372649E-2</v>
      </c>
    </row>
    <row r="1061" spans="1:12" x14ac:dyDescent="0.2">
      <c r="A1061">
        <v>2004</v>
      </c>
      <c r="B1061" t="s">
        <v>305</v>
      </c>
      <c r="C1061" s="1" t="s">
        <v>190</v>
      </c>
      <c r="D1061">
        <v>645</v>
      </c>
      <c r="E1061">
        <v>294</v>
      </c>
      <c r="F1061">
        <v>351</v>
      </c>
      <c r="G1061">
        <v>5725</v>
      </c>
      <c r="H1061">
        <v>5735</v>
      </c>
      <c r="I1061">
        <v>11460</v>
      </c>
      <c r="J1061" s="3">
        <f>Table1[[#This Row],[Totalt antal utrikes fodda]]/Table2[[#This Row],[Befolkning]]</f>
        <v>5.6282722513089002E-2</v>
      </c>
      <c r="K1061" s="3">
        <f>(Table1[[#This Row],[Antal utrikes fodda man]]/Table1[[#This Row],[Antal man I kommunen]])</f>
        <v>5.1353711790393011E-2</v>
      </c>
      <c r="L1061" s="3">
        <f>(Table1[[#This Row],[Antal utrikes fodda kvinnor]]/Table1[[#This Row],[Antal kvinnor I kommunen]])</f>
        <v>6.1203138622493464E-2</v>
      </c>
    </row>
    <row r="1062" spans="1:12" x14ac:dyDescent="0.2">
      <c r="A1062">
        <v>2004</v>
      </c>
      <c r="B1062" t="s">
        <v>305</v>
      </c>
      <c r="C1062" s="1" t="s">
        <v>191</v>
      </c>
      <c r="D1062">
        <v>677</v>
      </c>
      <c r="E1062">
        <v>329</v>
      </c>
      <c r="F1062">
        <v>348</v>
      </c>
      <c r="G1062">
        <v>4737</v>
      </c>
      <c r="H1062">
        <v>4686</v>
      </c>
      <c r="I1062">
        <v>9423</v>
      </c>
      <c r="J1062" s="3">
        <f>Table1[[#This Row],[Totalt antal utrikes fodda]]/Table2[[#This Row],[Befolkning]]</f>
        <v>7.1845484452934316E-2</v>
      </c>
      <c r="K1062" s="3">
        <f>(Table1[[#This Row],[Antal utrikes fodda man]]/Table1[[#This Row],[Antal man I kommunen]])</f>
        <v>6.9453240447540643E-2</v>
      </c>
      <c r="L1062" s="3">
        <f>(Table1[[#This Row],[Antal utrikes fodda kvinnor]]/Table1[[#This Row],[Antal kvinnor I kommunen]])</f>
        <v>7.4263764404609481E-2</v>
      </c>
    </row>
    <row r="1063" spans="1:12" x14ac:dyDescent="0.2">
      <c r="A1063">
        <v>2004</v>
      </c>
      <c r="B1063" t="s">
        <v>305</v>
      </c>
      <c r="C1063" s="1" t="s">
        <v>192</v>
      </c>
      <c r="D1063">
        <v>1412</v>
      </c>
      <c r="E1063">
        <v>663</v>
      </c>
      <c r="F1063">
        <v>749</v>
      </c>
      <c r="G1063">
        <v>4965</v>
      </c>
      <c r="H1063">
        <v>4834</v>
      </c>
      <c r="I1063">
        <v>9799</v>
      </c>
      <c r="J1063" s="3">
        <f>Table1[[#This Row],[Totalt antal utrikes fodda]]/Table2[[#This Row],[Befolkning]]</f>
        <v>0.14409633636085314</v>
      </c>
      <c r="K1063" s="3">
        <f>(Table1[[#This Row],[Antal utrikes fodda man]]/Table1[[#This Row],[Antal man I kommunen]])</f>
        <v>0.13353474320241693</v>
      </c>
      <c r="L1063" s="3">
        <f>(Table1[[#This Row],[Antal utrikes fodda kvinnor]]/Table1[[#This Row],[Antal kvinnor I kommunen]])</f>
        <v>0.15494414563508482</v>
      </c>
    </row>
    <row r="1064" spans="1:12" x14ac:dyDescent="0.2">
      <c r="A1064">
        <v>2004</v>
      </c>
      <c r="B1064" t="s">
        <v>305</v>
      </c>
      <c r="C1064" s="1" t="s">
        <v>193</v>
      </c>
      <c r="D1064">
        <v>606</v>
      </c>
      <c r="E1064">
        <v>253</v>
      </c>
      <c r="F1064">
        <v>353</v>
      </c>
      <c r="G1064">
        <v>6818</v>
      </c>
      <c r="H1064">
        <v>6786</v>
      </c>
      <c r="I1064">
        <v>13604</v>
      </c>
      <c r="J1064" s="3">
        <f>Table1[[#This Row],[Totalt antal utrikes fodda]]/Table2[[#This Row],[Befolkning]]</f>
        <v>4.4545721846515729E-2</v>
      </c>
      <c r="K1064" s="3">
        <f>(Table1[[#This Row],[Antal utrikes fodda man]]/Table1[[#This Row],[Antal man I kommunen]])</f>
        <v>3.7107656204165444E-2</v>
      </c>
      <c r="L1064" s="3">
        <f>(Table1[[#This Row],[Antal utrikes fodda kvinnor]]/Table1[[#This Row],[Antal kvinnor I kommunen]])</f>
        <v>5.2018862363689952E-2</v>
      </c>
    </row>
    <row r="1065" spans="1:12" x14ac:dyDescent="0.2">
      <c r="A1065">
        <v>2004</v>
      </c>
      <c r="B1065" t="s">
        <v>305</v>
      </c>
      <c r="C1065" s="1" t="s">
        <v>194</v>
      </c>
      <c r="D1065">
        <v>6781</v>
      </c>
      <c r="E1065">
        <v>3159</v>
      </c>
      <c r="F1065">
        <v>3622</v>
      </c>
      <c r="G1065">
        <v>39899</v>
      </c>
      <c r="H1065">
        <v>41869</v>
      </c>
      <c r="I1065">
        <v>81768</v>
      </c>
      <c r="J1065" s="3">
        <f>Table1[[#This Row],[Totalt antal utrikes fodda]]/Table2[[#This Row],[Befolkning]]</f>
        <v>8.2929752470404072E-2</v>
      </c>
      <c r="K1065" s="3">
        <f>(Table1[[#This Row],[Antal utrikes fodda man]]/Table1[[#This Row],[Antal man I kommunen]])</f>
        <v>7.9174916664578057E-2</v>
      </c>
      <c r="L1065" s="3">
        <f>(Table1[[#This Row],[Antal utrikes fodda kvinnor]]/Table1[[#This Row],[Antal kvinnor I kommunen]])</f>
        <v>8.6507917552365712E-2</v>
      </c>
    </row>
    <row r="1066" spans="1:12" x14ac:dyDescent="0.2">
      <c r="A1066">
        <v>2004</v>
      </c>
      <c r="B1066" t="s">
        <v>305</v>
      </c>
      <c r="C1066" s="1" t="s">
        <v>195</v>
      </c>
      <c r="D1066">
        <v>1764</v>
      </c>
      <c r="E1066">
        <v>863</v>
      </c>
      <c r="F1066">
        <v>901</v>
      </c>
      <c r="G1066">
        <v>11943</v>
      </c>
      <c r="H1066">
        <v>12047</v>
      </c>
      <c r="I1066">
        <v>23990</v>
      </c>
      <c r="J1066" s="3">
        <f>Table1[[#This Row],[Totalt antal utrikes fodda]]/Table2[[#This Row],[Befolkning]]</f>
        <v>7.3530637765735721E-2</v>
      </c>
      <c r="K1066" s="3">
        <f>(Table1[[#This Row],[Antal utrikes fodda man]]/Table1[[#This Row],[Antal man I kommunen]])</f>
        <v>7.2259901197354093E-2</v>
      </c>
      <c r="L1066" s="3">
        <f>(Table1[[#This Row],[Antal utrikes fodda kvinnor]]/Table1[[#This Row],[Antal kvinnor I kommunen]])</f>
        <v>7.4790404250020759E-2</v>
      </c>
    </row>
    <row r="1067" spans="1:12" x14ac:dyDescent="0.2">
      <c r="A1067">
        <v>2004</v>
      </c>
      <c r="B1067" t="s">
        <v>305</v>
      </c>
      <c r="C1067" s="1" t="s">
        <v>196</v>
      </c>
      <c r="D1067">
        <v>828</v>
      </c>
      <c r="E1067">
        <v>382</v>
      </c>
      <c r="F1067">
        <v>446</v>
      </c>
      <c r="G1067">
        <v>5524</v>
      </c>
      <c r="H1067">
        <v>5557</v>
      </c>
      <c r="I1067">
        <v>11081</v>
      </c>
      <c r="J1067" s="3">
        <f>Table1[[#This Row],[Totalt antal utrikes fodda]]/Table2[[#This Row],[Befolkning]]</f>
        <v>7.4722497969497342E-2</v>
      </c>
      <c r="K1067" s="3">
        <f>(Table1[[#This Row],[Antal utrikes fodda man]]/Table1[[#This Row],[Antal man I kommunen]])</f>
        <v>6.9152787834902238E-2</v>
      </c>
      <c r="L1067" s="3">
        <f>(Table1[[#This Row],[Antal utrikes fodda kvinnor]]/Table1[[#This Row],[Antal kvinnor I kommunen]])</f>
        <v>8.0259132625517371E-2</v>
      </c>
    </row>
    <row r="1068" spans="1:12" x14ac:dyDescent="0.2">
      <c r="A1068">
        <v>2004</v>
      </c>
      <c r="B1068" t="s">
        <v>305</v>
      </c>
      <c r="C1068" s="1" t="s">
        <v>197</v>
      </c>
      <c r="D1068">
        <v>778</v>
      </c>
      <c r="E1068">
        <v>362</v>
      </c>
      <c r="F1068">
        <v>416</v>
      </c>
      <c r="G1068">
        <v>6794</v>
      </c>
      <c r="H1068">
        <v>6702</v>
      </c>
      <c r="I1068">
        <v>13496</v>
      </c>
      <c r="J1068" s="3">
        <f>Table1[[#This Row],[Totalt antal utrikes fodda]]/Table2[[#This Row],[Befolkning]]</f>
        <v>5.7646710136336696E-2</v>
      </c>
      <c r="K1068" s="3">
        <f>(Table1[[#This Row],[Antal utrikes fodda man]]/Table1[[#This Row],[Antal man I kommunen]])</f>
        <v>5.3282307918751839E-2</v>
      </c>
      <c r="L1068" s="3">
        <f>(Table1[[#This Row],[Antal utrikes fodda kvinnor]]/Table1[[#This Row],[Antal kvinnor I kommunen]])</f>
        <v>6.2071023575052224E-2</v>
      </c>
    </row>
    <row r="1069" spans="1:12" x14ac:dyDescent="0.2">
      <c r="A1069">
        <v>2004</v>
      </c>
      <c r="B1069" t="s">
        <v>305</v>
      </c>
      <c r="C1069" s="1" t="s">
        <v>198</v>
      </c>
      <c r="D1069">
        <v>2209</v>
      </c>
      <c r="E1069">
        <v>1027</v>
      </c>
      <c r="F1069">
        <v>1182</v>
      </c>
      <c r="G1069">
        <v>13004</v>
      </c>
      <c r="H1069">
        <v>13271</v>
      </c>
      <c r="I1069">
        <v>26275</v>
      </c>
      <c r="J1069" s="3">
        <f>Table1[[#This Row],[Totalt antal utrikes fodda]]/Table2[[#This Row],[Befolkning]]</f>
        <v>8.4072312083729783E-2</v>
      </c>
      <c r="K1069" s="3">
        <f>(Table1[[#This Row],[Antal utrikes fodda man]]/Table1[[#This Row],[Antal man I kommunen]])</f>
        <v>7.8975699784681636E-2</v>
      </c>
      <c r="L1069" s="3">
        <f>(Table1[[#This Row],[Antal utrikes fodda kvinnor]]/Table1[[#This Row],[Antal kvinnor I kommunen]])</f>
        <v>8.9066385351518354E-2</v>
      </c>
    </row>
    <row r="1070" spans="1:12" x14ac:dyDescent="0.2">
      <c r="A1070">
        <v>2004</v>
      </c>
      <c r="B1070" t="s">
        <v>305</v>
      </c>
      <c r="C1070" s="1" t="s">
        <v>199</v>
      </c>
      <c r="D1070">
        <v>892</v>
      </c>
      <c r="E1070">
        <v>437</v>
      </c>
      <c r="F1070">
        <v>455</v>
      </c>
      <c r="G1070">
        <v>8060</v>
      </c>
      <c r="H1070">
        <v>8017</v>
      </c>
      <c r="I1070">
        <v>16077</v>
      </c>
      <c r="J1070" s="3">
        <f>Table1[[#This Row],[Totalt antal utrikes fodda]]/Table2[[#This Row],[Befolkning]]</f>
        <v>5.5482988119674066E-2</v>
      </c>
      <c r="K1070" s="3">
        <f>(Table1[[#This Row],[Antal utrikes fodda man]]/Table1[[#This Row],[Antal man I kommunen]])</f>
        <v>5.4218362282878414E-2</v>
      </c>
      <c r="L1070" s="3">
        <f>(Table1[[#This Row],[Antal utrikes fodda kvinnor]]/Table1[[#This Row],[Antal kvinnor I kommunen]])</f>
        <v>5.675439690657353E-2</v>
      </c>
    </row>
    <row r="1071" spans="1:12" x14ac:dyDescent="0.2">
      <c r="A1071">
        <v>2004</v>
      </c>
      <c r="B1071" t="s">
        <v>306</v>
      </c>
      <c r="C1071" s="1" t="s">
        <v>200</v>
      </c>
      <c r="D1071">
        <v>268</v>
      </c>
      <c r="E1071">
        <v>120</v>
      </c>
      <c r="F1071">
        <v>148</v>
      </c>
      <c r="G1071">
        <v>3621</v>
      </c>
      <c r="H1071">
        <v>3440</v>
      </c>
      <c r="I1071">
        <v>7061</v>
      </c>
      <c r="J1071" s="3">
        <f>Table1[[#This Row],[Totalt antal utrikes fodda]]/Table2[[#This Row],[Befolkning]]</f>
        <v>3.7954963886135111E-2</v>
      </c>
      <c r="K1071" s="3">
        <f>(Table1[[#This Row],[Antal utrikes fodda man]]/Table1[[#This Row],[Antal man I kommunen]])</f>
        <v>3.3140016570008285E-2</v>
      </c>
      <c r="L1071" s="3">
        <f>(Table1[[#This Row],[Antal utrikes fodda kvinnor]]/Table1[[#This Row],[Antal kvinnor I kommunen]])</f>
        <v>4.3023255813953491E-2</v>
      </c>
    </row>
    <row r="1072" spans="1:12" x14ac:dyDescent="0.2">
      <c r="A1072">
        <v>2004</v>
      </c>
      <c r="B1072" t="s">
        <v>306</v>
      </c>
      <c r="C1072" s="1" t="s">
        <v>201</v>
      </c>
      <c r="D1072">
        <v>690</v>
      </c>
      <c r="E1072">
        <v>334</v>
      </c>
      <c r="F1072">
        <v>356</v>
      </c>
      <c r="G1072">
        <v>3200</v>
      </c>
      <c r="H1072">
        <v>3067</v>
      </c>
      <c r="I1072">
        <v>6267</v>
      </c>
      <c r="J1072" s="3">
        <f>Table1[[#This Row],[Totalt antal utrikes fodda]]/Table2[[#This Row],[Befolkning]]</f>
        <v>0.11010052656773577</v>
      </c>
      <c r="K1072" s="3">
        <f>(Table1[[#This Row],[Antal utrikes fodda man]]/Table1[[#This Row],[Antal man I kommunen]])</f>
        <v>0.104375</v>
      </c>
      <c r="L1072" s="3">
        <f>(Table1[[#This Row],[Antal utrikes fodda kvinnor]]/Table1[[#This Row],[Antal kvinnor I kommunen]])</f>
        <v>0.11607433974567982</v>
      </c>
    </row>
    <row r="1073" spans="1:12" x14ac:dyDescent="0.2">
      <c r="A1073">
        <v>2004</v>
      </c>
      <c r="B1073" t="s">
        <v>306</v>
      </c>
      <c r="C1073" s="1" t="s">
        <v>202</v>
      </c>
      <c r="D1073">
        <v>1188</v>
      </c>
      <c r="E1073">
        <v>594</v>
      </c>
      <c r="F1073">
        <v>594</v>
      </c>
      <c r="G1073">
        <v>7846</v>
      </c>
      <c r="H1073">
        <v>7555</v>
      </c>
      <c r="I1073">
        <v>15401</v>
      </c>
      <c r="J1073" s="3">
        <f>Table1[[#This Row],[Totalt antal utrikes fodda]]/Table2[[#This Row],[Befolkning]]</f>
        <v>7.7137848191675865E-2</v>
      </c>
      <c r="K1073" s="3">
        <f>(Table1[[#This Row],[Antal utrikes fodda man]]/Table1[[#This Row],[Antal man I kommunen]])</f>
        <v>7.5707366811113938E-2</v>
      </c>
      <c r="L1073" s="3">
        <f>(Table1[[#This Row],[Antal utrikes fodda kvinnor]]/Table1[[#This Row],[Antal kvinnor I kommunen]])</f>
        <v>7.8623428193249509E-2</v>
      </c>
    </row>
    <row r="1074" spans="1:12" x14ac:dyDescent="0.2">
      <c r="A1074">
        <v>2004</v>
      </c>
      <c r="B1074" t="s">
        <v>306</v>
      </c>
      <c r="C1074" s="1" t="s">
        <v>203</v>
      </c>
      <c r="D1074">
        <v>906</v>
      </c>
      <c r="E1074">
        <v>474</v>
      </c>
      <c r="F1074">
        <v>432</v>
      </c>
      <c r="G1074">
        <v>5176</v>
      </c>
      <c r="H1074">
        <v>4930</v>
      </c>
      <c r="I1074">
        <v>10106</v>
      </c>
      <c r="J1074" s="3">
        <f>Table1[[#This Row],[Totalt antal utrikes fodda]]/Table2[[#This Row],[Befolkning]]</f>
        <v>8.9649713041757367E-2</v>
      </c>
      <c r="K1074" s="3">
        <f>(Table1[[#This Row],[Antal utrikes fodda man]]/Table1[[#This Row],[Antal man I kommunen]])</f>
        <v>9.1576506955177744E-2</v>
      </c>
      <c r="L1074" s="3">
        <f>(Table1[[#This Row],[Antal utrikes fodda kvinnor]]/Table1[[#This Row],[Antal kvinnor I kommunen]])</f>
        <v>8.7626774847870181E-2</v>
      </c>
    </row>
    <row r="1075" spans="1:12" x14ac:dyDescent="0.2">
      <c r="A1075">
        <v>2004</v>
      </c>
      <c r="B1075" t="s">
        <v>306</v>
      </c>
      <c r="C1075" s="1" t="s">
        <v>204</v>
      </c>
      <c r="D1075">
        <v>1016</v>
      </c>
      <c r="E1075">
        <v>498</v>
      </c>
      <c r="F1075">
        <v>518</v>
      </c>
      <c r="G1075">
        <v>3850</v>
      </c>
      <c r="H1075">
        <v>3838</v>
      </c>
      <c r="I1075">
        <v>7688</v>
      </c>
      <c r="J1075" s="3">
        <f>Table1[[#This Row],[Totalt antal utrikes fodda]]/Table2[[#This Row],[Befolkning]]</f>
        <v>0.13215400624349635</v>
      </c>
      <c r="K1075" s="3">
        <f>(Table1[[#This Row],[Antal utrikes fodda man]]/Table1[[#This Row],[Antal man I kommunen]])</f>
        <v>0.12935064935064935</v>
      </c>
      <c r="L1075" s="3">
        <f>(Table1[[#This Row],[Antal utrikes fodda kvinnor]]/Table1[[#This Row],[Antal kvinnor I kommunen]])</f>
        <v>0.13496612819176654</v>
      </c>
    </row>
    <row r="1076" spans="1:12" x14ac:dyDescent="0.2">
      <c r="A1076">
        <v>2004</v>
      </c>
      <c r="B1076" t="s">
        <v>306</v>
      </c>
      <c r="C1076" s="1" t="s">
        <v>205</v>
      </c>
      <c r="D1076">
        <v>477</v>
      </c>
      <c r="E1076">
        <v>226</v>
      </c>
      <c r="F1076">
        <v>251</v>
      </c>
      <c r="G1076">
        <v>2707</v>
      </c>
      <c r="H1076">
        <v>2682</v>
      </c>
      <c r="I1076">
        <v>5389</v>
      </c>
      <c r="J1076" s="3">
        <f>Table1[[#This Row],[Totalt antal utrikes fodda]]/Table2[[#This Row],[Befolkning]]</f>
        <v>8.8513638894043428E-2</v>
      </c>
      <c r="K1076" s="3">
        <f>(Table1[[#This Row],[Antal utrikes fodda man]]/Table1[[#This Row],[Antal man I kommunen]])</f>
        <v>8.3487255264130034E-2</v>
      </c>
      <c r="L1076" s="3">
        <f>(Table1[[#This Row],[Antal utrikes fodda kvinnor]]/Table1[[#This Row],[Antal kvinnor I kommunen]])</f>
        <v>9.3586875466070099E-2</v>
      </c>
    </row>
    <row r="1077" spans="1:12" x14ac:dyDescent="0.2">
      <c r="A1077">
        <v>2004</v>
      </c>
      <c r="B1077" t="s">
        <v>306</v>
      </c>
      <c r="C1077" s="1" t="s">
        <v>206</v>
      </c>
      <c r="D1077">
        <v>15755</v>
      </c>
      <c r="E1077">
        <v>7545</v>
      </c>
      <c r="F1077">
        <v>8210</v>
      </c>
      <c r="G1077">
        <v>61611</v>
      </c>
      <c r="H1077">
        <v>65371</v>
      </c>
      <c r="I1077">
        <v>126982</v>
      </c>
      <c r="J1077" s="3">
        <f>Table1[[#This Row],[Totalt antal utrikes fodda]]/Table2[[#This Row],[Befolkning]]</f>
        <v>0.1240727032177789</v>
      </c>
      <c r="K1077" s="3">
        <f>(Table1[[#This Row],[Antal utrikes fodda man]]/Table1[[#This Row],[Antal man I kommunen]])</f>
        <v>0.12246189803768807</v>
      </c>
      <c r="L1077" s="3">
        <f>(Table1[[#This Row],[Antal utrikes fodda kvinnor]]/Table1[[#This Row],[Antal kvinnor I kommunen]])</f>
        <v>0.12559085833167613</v>
      </c>
    </row>
    <row r="1078" spans="1:12" x14ac:dyDescent="0.2">
      <c r="A1078">
        <v>2004</v>
      </c>
      <c r="B1078" t="s">
        <v>306</v>
      </c>
      <c r="C1078" s="1" t="s">
        <v>207</v>
      </c>
      <c r="D1078">
        <v>1566</v>
      </c>
      <c r="E1078">
        <v>722</v>
      </c>
      <c r="F1078">
        <v>844</v>
      </c>
      <c r="G1078">
        <v>9611</v>
      </c>
      <c r="H1078">
        <v>9772</v>
      </c>
      <c r="I1078">
        <v>19383</v>
      </c>
      <c r="J1078" s="3">
        <f>Table1[[#This Row],[Totalt antal utrikes fodda]]/Table2[[#This Row],[Befolkning]]</f>
        <v>8.079244698963009E-2</v>
      </c>
      <c r="K1078" s="3">
        <f>(Table1[[#This Row],[Antal utrikes fodda man]]/Table1[[#This Row],[Antal man I kommunen]])</f>
        <v>7.5122255748621372E-2</v>
      </c>
      <c r="L1078" s="3">
        <f>(Table1[[#This Row],[Antal utrikes fodda kvinnor]]/Table1[[#This Row],[Antal kvinnor I kommunen]])</f>
        <v>8.6369218174375761E-2</v>
      </c>
    </row>
    <row r="1079" spans="1:12" x14ac:dyDescent="0.2">
      <c r="A1079">
        <v>2004</v>
      </c>
      <c r="B1079" t="s">
        <v>306</v>
      </c>
      <c r="C1079" s="1" t="s">
        <v>208</v>
      </c>
      <c r="D1079">
        <v>557</v>
      </c>
      <c r="E1079">
        <v>278</v>
      </c>
      <c r="F1079">
        <v>279</v>
      </c>
      <c r="G1079">
        <v>5735</v>
      </c>
      <c r="H1079">
        <v>5742</v>
      </c>
      <c r="I1079">
        <v>11477</v>
      </c>
      <c r="J1079" s="3">
        <f>Table1[[#This Row],[Totalt antal utrikes fodda]]/Table2[[#This Row],[Befolkning]]</f>
        <v>4.8531846301298247E-2</v>
      </c>
      <c r="K1079" s="3">
        <f>(Table1[[#This Row],[Antal utrikes fodda man]]/Table1[[#This Row],[Antal man I kommunen]])</f>
        <v>4.8474280732345248E-2</v>
      </c>
      <c r="L1079" s="3">
        <f>(Table1[[#This Row],[Antal utrikes fodda kvinnor]]/Table1[[#This Row],[Antal kvinnor I kommunen]])</f>
        <v>4.8589341692789965E-2</v>
      </c>
    </row>
    <row r="1080" spans="1:12" x14ac:dyDescent="0.2">
      <c r="A1080">
        <v>2004</v>
      </c>
      <c r="B1080" t="s">
        <v>306</v>
      </c>
      <c r="C1080" s="1" t="s">
        <v>209</v>
      </c>
      <c r="D1080">
        <v>3235</v>
      </c>
      <c r="E1080">
        <v>1590</v>
      </c>
      <c r="F1080">
        <v>1645</v>
      </c>
      <c r="G1080">
        <v>15018</v>
      </c>
      <c r="H1080">
        <v>15325</v>
      </c>
      <c r="I1080">
        <v>30343</v>
      </c>
      <c r="J1080" s="3">
        <f>Table1[[#This Row],[Totalt antal utrikes fodda]]/Table2[[#This Row],[Befolkning]]</f>
        <v>0.10661437563853278</v>
      </c>
      <c r="K1080" s="3">
        <f>(Table1[[#This Row],[Antal utrikes fodda man]]/Table1[[#This Row],[Antal man I kommunen]])</f>
        <v>0.10587295245705154</v>
      </c>
      <c r="L1080" s="3">
        <f>(Table1[[#This Row],[Antal utrikes fodda kvinnor]]/Table1[[#This Row],[Antal kvinnor I kommunen]])</f>
        <v>0.10734094616639478</v>
      </c>
    </row>
    <row r="1081" spans="1:12" x14ac:dyDescent="0.2">
      <c r="A1081">
        <v>2004</v>
      </c>
      <c r="B1081" t="s">
        <v>306</v>
      </c>
      <c r="C1081" s="1" t="s">
        <v>210</v>
      </c>
      <c r="D1081">
        <v>834</v>
      </c>
      <c r="E1081">
        <v>381</v>
      </c>
      <c r="F1081">
        <v>453</v>
      </c>
      <c r="G1081">
        <v>5199</v>
      </c>
      <c r="H1081">
        <v>5324</v>
      </c>
      <c r="I1081">
        <v>10523</v>
      </c>
      <c r="J1081" s="3">
        <f>Table1[[#This Row],[Totalt antal utrikes fodda]]/Table2[[#This Row],[Befolkning]]</f>
        <v>7.925496531407393E-2</v>
      </c>
      <c r="K1081" s="3">
        <f>(Table1[[#This Row],[Antal utrikes fodda man]]/Table1[[#This Row],[Antal man I kommunen]])</f>
        <v>7.3283323716099247E-2</v>
      </c>
      <c r="L1081" s="3">
        <f>(Table1[[#This Row],[Antal utrikes fodda kvinnor]]/Table1[[#This Row],[Antal kvinnor I kommunen]])</f>
        <v>8.5086401202103687E-2</v>
      </c>
    </row>
    <row r="1082" spans="1:12" x14ac:dyDescent="0.2">
      <c r="A1082">
        <v>2004</v>
      </c>
      <c r="B1082" t="s">
        <v>306</v>
      </c>
      <c r="C1082" s="1" t="s">
        <v>211</v>
      </c>
      <c r="D1082">
        <v>1977</v>
      </c>
      <c r="E1082">
        <v>924</v>
      </c>
      <c r="F1082">
        <v>1053</v>
      </c>
      <c r="G1082">
        <v>11735</v>
      </c>
      <c r="H1082">
        <v>11565</v>
      </c>
      <c r="I1082">
        <v>23300</v>
      </c>
      <c r="J1082" s="3">
        <f>Table1[[#This Row],[Totalt antal utrikes fodda]]/Table2[[#This Row],[Befolkning]]</f>
        <v>8.4849785407725323E-2</v>
      </c>
      <c r="K1082" s="3">
        <f>(Table1[[#This Row],[Antal utrikes fodda man]]/Table1[[#This Row],[Antal man I kommunen]])</f>
        <v>7.8738815509160634E-2</v>
      </c>
      <c r="L1082" s="3">
        <f>(Table1[[#This Row],[Antal utrikes fodda kvinnor]]/Table1[[#This Row],[Antal kvinnor I kommunen]])</f>
        <v>9.1050583657587544E-2</v>
      </c>
    </row>
    <row r="1083" spans="1:12" x14ac:dyDescent="0.2">
      <c r="A1083">
        <v>2004</v>
      </c>
      <c r="B1083" t="s">
        <v>307</v>
      </c>
      <c r="C1083" s="1" t="s">
        <v>212</v>
      </c>
      <c r="D1083">
        <v>637</v>
      </c>
      <c r="E1083">
        <v>306</v>
      </c>
      <c r="F1083">
        <v>331</v>
      </c>
      <c r="G1083">
        <v>2462</v>
      </c>
      <c r="H1083">
        <v>2367</v>
      </c>
      <c r="I1083">
        <v>4829</v>
      </c>
      <c r="J1083" s="3">
        <f>Table1[[#This Row],[Totalt antal utrikes fodda]]/Table2[[#This Row],[Befolkning]]</f>
        <v>0.13191136881341892</v>
      </c>
      <c r="K1083" s="3">
        <f>(Table1[[#This Row],[Antal utrikes fodda man]]/Table1[[#This Row],[Antal man I kommunen]])</f>
        <v>0.12428919577579203</v>
      </c>
      <c r="L1083" s="3">
        <f>(Table1[[#This Row],[Antal utrikes fodda kvinnor]]/Table1[[#This Row],[Antal kvinnor I kommunen]])</f>
        <v>0.1398394592310942</v>
      </c>
    </row>
    <row r="1084" spans="1:12" x14ac:dyDescent="0.2">
      <c r="A1084">
        <v>2004</v>
      </c>
      <c r="B1084" t="s">
        <v>307</v>
      </c>
      <c r="C1084" s="1" t="s">
        <v>213</v>
      </c>
      <c r="D1084">
        <v>1828</v>
      </c>
      <c r="E1084">
        <v>912</v>
      </c>
      <c r="F1084">
        <v>916</v>
      </c>
      <c r="G1084">
        <v>5214</v>
      </c>
      <c r="H1084">
        <v>5035</v>
      </c>
      <c r="I1084">
        <v>10249</v>
      </c>
      <c r="J1084" s="3">
        <f>Table1[[#This Row],[Totalt antal utrikes fodda]]/Table2[[#This Row],[Befolkning]]</f>
        <v>0.17835886427944189</v>
      </c>
      <c r="K1084" s="3">
        <f>(Table1[[#This Row],[Antal utrikes fodda man]]/Table1[[#This Row],[Antal man I kommunen]])</f>
        <v>0.17491369390103567</v>
      </c>
      <c r="L1084" s="3">
        <f>(Table1[[#This Row],[Antal utrikes fodda kvinnor]]/Table1[[#This Row],[Antal kvinnor I kommunen]])</f>
        <v>0.18192651439920557</v>
      </c>
    </row>
    <row r="1085" spans="1:12" x14ac:dyDescent="0.2">
      <c r="A1085">
        <v>2004</v>
      </c>
      <c r="B1085" t="s">
        <v>307</v>
      </c>
      <c r="C1085" s="1" t="s">
        <v>214</v>
      </c>
      <c r="D1085">
        <v>890</v>
      </c>
      <c r="E1085">
        <v>418</v>
      </c>
      <c r="F1085">
        <v>472</v>
      </c>
      <c r="G1085">
        <v>4169</v>
      </c>
      <c r="H1085">
        <v>4118</v>
      </c>
      <c r="I1085">
        <v>8287</v>
      </c>
      <c r="J1085" s="3">
        <f>Table1[[#This Row],[Totalt antal utrikes fodda]]/Table2[[#This Row],[Befolkning]]</f>
        <v>0.10739712803185712</v>
      </c>
      <c r="K1085" s="3">
        <f>(Table1[[#This Row],[Antal utrikes fodda man]]/Table1[[#This Row],[Antal man I kommunen]])</f>
        <v>0.10026385224274406</v>
      </c>
      <c r="L1085" s="3">
        <f>(Table1[[#This Row],[Antal utrikes fodda kvinnor]]/Table1[[#This Row],[Antal kvinnor I kommunen]])</f>
        <v>0.1146187469645459</v>
      </c>
    </row>
    <row r="1086" spans="1:12" x14ac:dyDescent="0.2">
      <c r="A1086">
        <v>2004</v>
      </c>
      <c r="B1086" t="s">
        <v>307</v>
      </c>
      <c r="C1086" s="1" t="s">
        <v>215</v>
      </c>
      <c r="D1086">
        <v>2565</v>
      </c>
      <c r="E1086">
        <v>1262</v>
      </c>
      <c r="F1086">
        <v>1303</v>
      </c>
      <c r="G1086">
        <v>7470</v>
      </c>
      <c r="H1086">
        <v>7568</v>
      </c>
      <c r="I1086">
        <v>15038</v>
      </c>
      <c r="J1086" s="3">
        <f>Table1[[#This Row],[Totalt antal utrikes fodda]]/Table2[[#This Row],[Befolkning]]</f>
        <v>0.17056789466684399</v>
      </c>
      <c r="K1086" s="3">
        <f>(Table1[[#This Row],[Antal utrikes fodda man]]/Table1[[#This Row],[Antal man I kommunen]])</f>
        <v>0.16894243641231593</v>
      </c>
      <c r="L1086" s="3">
        <f>(Table1[[#This Row],[Antal utrikes fodda kvinnor]]/Table1[[#This Row],[Antal kvinnor I kommunen]])</f>
        <v>0.17217230443974629</v>
      </c>
    </row>
    <row r="1087" spans="1:12" x14ac:dyDescent="0.2">
      <c r="A1087">
        <v>2004</v>
      </c>
      <c r="B1087" t="s">
        <v>307</v>
      </c>
      <c r="C1087" s="1" t="s">
        <v>216</v>
      </c>
      <c r="D1087">
        <v>547</v>
      </c>
      <c r="E1087">
        <v>249</v>
      </c>
      <c r="F1087">
        <v>298</v>
      </c>
      <c r="G1087">
        <v>3007</v>
      </c>
      <c r="H1087">
        <v>2942</v>
      </c>
      <c r="I1087">
        <v>5949</v>
      </c>
      <c r="J1087" s="3">
        <f>Table1[[#This Row],[Totalt antal utrikes fodda]]/Table2[[#This Row],[Befolkning]]</f>
        <v>9.1948226592704657E-2</v>
      </c>
      <c r="K1087" s="3">
        <f>(Table1[[#This Row],[Antal utrikes fodda man]]/Table1[[#This Row],[Antal man I kommunen]])</f>
        <v>8.2806784170269376E-2</v>
      </c>
      <c r="L1087" s="3">
        <f>(Table1[[#This Row],[Antal utrikes fodda kvinnor]]/Table1[[#This Row],[Antal kvinnor I kommunen]])</f>
        <v>0.10129163834126445</v>
      </c>
    </row>
    <row r="1088" spans="1:12" x14ac:dyDescent="0.2">
      <c r="A1088">
        <v>2004</v>
      </c>
      <c r="B1088" t="s">
        <v>307</v>
      </c>
      <c r="C1088" s="1" t="s">
        <v>217</v>
      </c>
      <c r="D1088">
        <v>20525</v>
      </c>
      <c r="E1088">
        <v>9798</v>
      </c>
      <c r="F1088">
        <v>10727</v>
      </c>
      <c r="G1088">
        <v>64725</v>
      </c>
      <c r="H1088">
        <v>66289</v>
      </c>
      <c r="I1088">
        <v>131014</v>
      </c>
      <c r="J1088" s="3">
        <f>Table1[[#This Row],[Totalt antal utrikes fodda]]/Table2[[#This Row],[Befolkning]]</f>
        <v>0.15666264674004304</v>
      </c>
      <c r="K1088" s="3">
        <f>(Table1[[#This Row],[Antal utrikes fodda man]]/Table1[[#This Row],[Antal man I kommunen]])</f>
        <v>0.15137891077636154</v>
      </c>
      <c r="L1088" s="3">
        <f>(Table1[[#This Row],[Antal utrikes fodda kvinnor]]/Table1[[#This Row],[Antal kvinnor I kommunen]])</f>
        <v>0.16182172004404954</v>
      </c>
    </row>
    <row r="1089" spans="1:12" x14ac:dyDescent="0.2">
      <c r="A1089">
        <v>2004</v>
      </c>
      <c r="B1089" t="s">
        <v>307</v>
      </c>
      <c r="C1089" s="1" t="s">
        <v>218</v>
      </c>
      <c r="D1089">
        <v>1665</v>
      </c>
      <c r="E1089">
        <v>780</v>
      </c>
      <c r="F1089">
        <v>885</v>
      </c>
      <c r="G1089">
        <v>10681</v>
      </c>
      <c r="H1089">
        <v>10873</v>
      </c>
      <c r="I1089">
        <v>21554</v>
      </c>
      <c r="J1089" s="3">
        <f>Table1[[#This Row],[Totalt antal utrikes fodda]]/Table2[[#This Row],[Befolkning]]</f>
        <v>7.7247842627818503E-2</v>
      </c>
      <c r="K1089" s="3">
        <f>(Table1[[#This Row],[Antal utrikes fodda man]]/Table1[[#This Row],[Antal man I kommunen]])</f>
        <v>7.3026870143245021E-2</v>
      </c>
      <c r="L1089" s="3">
        <f>(Table1[[#This Row],[Antal utrikes fodda kvinnor]]/Table1[[#This Row],[Antal kvinnor I kommunen]])</f>
        <v>8.139427940770716E-2</v>
      </c>
    </row>
    <row r="1090" spans="1:12" x14ac:dyDescent="0.2">
      <c r="A1090">
        <v>2004</v>
      </c>
      <c r="B1090" t="s">
        <v>307</v>
      </c>
      <c r="C1090" s="1" t="s">
        <v>219</v>
      </c>
      <c r="D1090">
        <v>1978</v>
      </c>
      <c r="E1090">
        <v>952</v>
      </c>
      <c r="F1090">
        <v>1026</v>
      </c>
      <c r="G1090">
        <v>6105</v>
      </c>
      <c r="H1090">
        <v>6126</v>
      </c>
      <c r="I1090">
        <v>12231</v>
      </c>
      <c r="J1090" s="3">
        <f>Table1[[#This Row],[Totalt antal utrikes fodda]]/Table2[[#This Row],[Befolkning]]</f>
        <v>0.16172021911536261</v>
      </c>
      <c r="K1090" s="3">
        <f>(Table1[[#This Row],[Antal utrikes fodda man]]/Table1[[#This Row],[Antal man I kommunen]])</f>
        <v>0.15593775593775594</v>
      </c>
      <c r="L1090" s="3">
        <f>(Table1[[#This Row],[Antal utrikes fodda kvinnor]]/Table1[[#This Row],[Antal kvinnor I kommunen]])</f>
        <v>0.16748285994123407</v>
      </c>
    </row>
    <row r="1091" spans="1:12" x14ac:dyDescent="0.2">
      <c r="A1091">
        <v>2004</v>
      </c>
      <c r="B1091" t="s">
        <v>307</v>
      </c>
      <c r="C1091" s="1" t="s">
        <v>220</v>
      </c>
      <c r="D1091">
        <v>3520</v>
      </c>
      <c r="E1091">
        <v>1716</v>
      </c>
      <c r="F1091">
        <v>1804</v>
      </c>
      <c r="G1091">
        <v>12378</v>
      </c>
      <c r="H1091">
        <v>12299</v>
      </c>
      <c r="I1091">
        <v>24677</v>
      </c>
      <c r="J1091" s="3">
        <f>Table1[[#This Row],[Totalt antal utrikes fodda]]/Table2[[#This Row],[Befolkning]]</f>
        <v>0.14264294687360701</v>
      </c>
      <c r="K1091" s="3">
        <f>(Table1[[#This Row],[Antal utrikes fodda man]]/Table1[[#This Row],[Antal man I kommunen]])</f>
        <v>0.1386330586524479</v>
      </c>
      <c r="L1091" s="3">
        <f>(Table1[[#This Row],[Antal utrikes fodda kvinnor]]/Table1[[#This Row],[Antal kvinnor I kommunen]])</f>
        <v>0.14667859175542727</v>
      </c>
    </row>
    <row r="1092" spans="1:12" x14ac:dyDescent="0.2">
      <c r="A1092">
        <v>2004</v>
      </c>
      <c r="B1092" t="s">
        <v>307</v>
      </c>
      <c r="C1092" s="1" t="s">
        <v>221</v>
      </c>
      <c r="D1092">
        <v>1061</v>
      </c>
      <c r="E1092">
        <v>487</v>
      </c>
      <c r="F1092">
        <v>574</v>
      </c>
      <c r="G1092">
        <v>6691</v>
      </c>
      <c r="H1092">
        <v>6715</v>
      </c>
      <c r="I1092">
        <v>13406</v>
      </c>
      <c r="J1092" s="3">
        <f>Table1[[#This Row],[Totalt antal utrikes fodda]]/Table2[[#This Row],[Befolkning]]</f>
        <v>7.9143667014769506E-2</v>
      </c>
      <c r="K1092" s="3">
        <f>(Table1[[#This Row],[Antal utrikes fodda man]]/Table1[[#This Row],[Antal man I kommunen]])</f>
        <v>7.2784337169331942E-2</v>
      </c>
      <c r="L1092" s="3">
        <f>(Table1[[#This Row],[Antal utrikes fodda kvinnor]]/Table1[[#This Row],[Antal kvinnor I kommunen]])</f>
        <v>8.5480268056589731E-2</v>
      </c>
    </row>
    <row r="1093" spans="1:12" x14ac:dyDescent="0.2">
      <c r="A1093">
        <v>2004</v>
      </c>
      <c r="B1093" t="s">
        <v>308</v>
      </c>
      <c r="C1093" s="1" t="s">
        <v>222</v>
      </c>
      <c r="D1093">
        <v>281</v>
      </c>
      <c r="E1093">
        <v>121</v>
      </c>
      <c r="F1093">
        <v>160</v>
      </c>
      <c r="G1093">
        <v>3604</v>
      </c>
      <c r="H1093">
        <v>3518</v>
      </c>
      <c r="I1093">
        <v>7122</v>
      </c>
      <c r="J1093" s="3">
        <f>Table1[[#This Row],[Totalt antal utrikes fodda]]/Table2[[#This Row],[Befolkning]]</f>
        <v>3.9455209210895813E-2</v>
      </c>
      <c r="K1093" s="3">
        <f>(Table1[[#This Row],[Antal utrikes fodda man]]/Table1[[#This Row],[Antal man I kommunen]])</f>
        <v>3.3573806881243062E-2</v>
      </c>
      <c r="L1093" s="3">
        <f>(Table1[[#This Row],[Antal utrikes fodda kvinnor]]/Table1[[#This Row],[Antal kvinnor I kommunen]])</f>
        <v>4.5480386583285959E-2</v>
      </c>
    </row>
    <row r="1094" spans="1:12" x14ac:dyDescent="0.2">
      <c r="A1094">
        <v>2004</v>
      </c>
      <c r="B1094" t="s">
        <v>308</v>
      </c>
      <c r="C1094" s="1" t="s">
        <v>223</v>
      </c>
      <c r="D1094">
        <v>588</v>
      </c>
      <c r="E1094">
        <v>227</v>
      </c>
      <c r="F1094">
        <v>361</v>
      </c>
      <c r="G1094">
        <v>5379</v>
      </c>
      <c r="H1094">
        <v>5178</v>
      </c>
      <c r="I1094">
        <v>10557</v>
      </c>
      <c r="J1094" s="3">
        <f>Table1[[#This Row],[Totalt antal utrikes fodda]]/Table2[[#This Row],[Befolkning]]</f>
        <v>5.5697641375390738E-2</v>
      </c>
      <c r="K1094" s="3">
        <f>(Table1[[#This Row],[Antal utrikes fodda man]]/Table1[[#This Row],[Antal man I kommunen]])</f>
        <v>4.220115263060048E-2</v>
      </c>
      <c r="L1094" s="3">
        <f>(Table1[[#This Row],[Antal utrikes fodda kvinnor]]/Table1[[#This Row],[Antal kvinnor I kommunen]])</f>
        <v>6.9718037852452688E-2</v>
      </c>
    </row>
    <row r="1095" spans="1:12" x14ac:dyDescent="0.2">
      <c r="A1095">
        <v>2004</v>
      </c>
      <c r="B1095" t="s">
        <v>308</v>
      </c>
      <c r="C1095" s="1" t="s">
        <v>224</v>
      </c>
      <c r="D1095">
        <v>518</v>
      </c>
      <c r="E1095">
        <v>266</v>
      </c>
      <c r="F1095">
        <v>252</v>
      </c>
      <c r="G1095">
        <v>5133</v>
      </c>
      <c r="H1095">
        <v>4958</v>
      </c>
      <c r="I1095">
        <v>10091</v>
      </c>
      <c r="J1095" s="3">
        <f>Table1[[#This Row],[Totalt antal utrikes fodda]]/Table2[[#This Row],[Befolkning]]</f>
        <v>5.1332870875037163E-2</v>
      </c>
      <c r="K1095" s="3">
        <f>(Table1[[#This Row],[Antal utrikes fodda man]]/Table1[[#This Row],[Antal man I kommunen]])</f>
        <v>5.1821546853691801E-2</v>
      </c>
      <c r="L1095" s="3">
        <f>(Table1[[#This Row],[Antal utrikes fodda kvinnor]]/Table1[[#This Row],[Antal kvinnor I kommunen]])</f>
        <v>5.0826946349334406E-2</v>
      </c>
    </row>
    <row r="1096" spans="1:12" x14ac:dyDescent="0.2">
      <c r="A1096">
        <v>2004</v>
      </c>
      <c r="B1096" t="s">
        <v>308</v>
      </c>
      <c r="C1096" s="1" t="s">
        <v>225</v>
      </c>
      <c r="D1096">
        <v>718</v>
      </c>
      <c r="E1096">
        <v>338</v>
      </c>
      <c r="F1096">
        <v>380</v>
      </c>
      <c r="G1096">
        <v>7666</v>
      </c>
      <c r="H1096">
        <v>7838</v>
      </c>
      <c r="I1096">
        <v>15504</v>
      </c>
      <c r="J1096" s="3">
        <f>Table1[[#This Row],[Totalt antal utrikes fodda]]/Table2[[#This Row],[Befolkning]]</f>
        <v>4.6310629514963883E-2</v>
      </c>
      <c r="K1096" s="3">
        <f>(Table1[[#This Row],[Antal utrikes fodda man]]/Table1[[#This Row],[Antal man I kommunen]])</f>
        <v>4.4090790503522048E-2</v>
      </c>
      <c r="L1096" s="3">
        <f>(Table1[[#This Row],[Antal utrikes fodda kvinnor]]/Table1[[#This Row],[Antal kvinnor I kommunen]])</f>
        <v>4.8481755549885173E-2</v>
      </c>
    </row>
    <row r="1097" spans="1:12" x14ac:dyDescent="0.2">
      <c r="A1097">
        <v>2004</v>
      </c>
      <c r="B1097" t="s">
        <v>308</v>
      </c>
      <c r="C1097" s="1" t="s">
        <v>226</v>
      </c>
      <c r="D1097">
        <v>403</v>
      </c>
      <c r="E1097">
        <v>184</v>
      </c>
      <c r="F1097">
        <v>219</v>
      </c>
      <c r="G1097">
        <v>5401</v>
      </c>
      <c r="H1097">
        <v>5463</v>
      </c>
      <c r="I1097">
        <v>10864</v>
      </c>
      <c r="J1097" s="3">
        <f>Table1[[#This Row],[Totalt antal utrikes fodda]]/Table2[[#This Row],[Befolkning]]</f>
        <v>3.709499263622975E-2</v>
      </c>
      <c r="K1097" s="3">
        <f>(Table1[[#This Row],[Antal utrikes fodda man]]/Table1[[#This Row],[Antal man I kommunen]])</f>
        <v>3.4067765228661361E-2</v>
      </c>
      <c r="L1097" s="3">
        <f>(Table1[[#This Row],[Antal utrikes fodda kvinnor]]/Table1[[#This Row],[Antal kvinnor I kommunen]])</f>
        <v>4.0087863811092805E-2</v>
      </c>
    </row>
    <row r="1098" spans="1:12" x14ac:dyDescent="0.2">
      <c r="A1098">
        <v>2004</v>
      </c>
      <c r="B1098" t="s">
        <v>308</v>
      </c>
      <c r="C1098" s="1" t="s">
        <v>227</v>
      </c>
      <c r="D1098">
        <v>333</v>
      </c>
      <c r="E1098">
        <v>145</v>
      </c>
      <c r="F1098">
        <v>188</v>
      </c>
      <c r="G1098">
        <v>3488</v>
      </c>
      <c r="H1098">
        <v>3543</v>
      </c>
      <c r="I1098">
        <v>7031</v>
      </c>
      <c r="J1098" s="3">
        <f>Table1[[#This Row],[Totalt antal utrikes fodda]]/Table2[[#This Row],[Befolkning]]</f>
        <v>4.7361683970985634E-2</v>
      </c>
      <c r="K1098" s="3">
        <f>(Table1[[#This Row],[Antal utrikes fodda man]]/Table1[[#This Row],[Antal man I kommunen]])</f>
        <v>4.1571100917431193E-2</v>
      </c>
      <c r="L1098" s="3">
        <f>(Table1[[#This Row],[Antal utrikes fodda kvinnor]]/Table1[[#This Row],[Antal kvinnor I kommunen]])</f>
        <v>5.3062376517075925E-2</v>
      </c>
    </row>
    <row r="1099" spans="1:12" x14ac:dyDescent="0.2">
      <c r="A1099">
        <v>2004</v>
      </c>
      <c r="B1099" t="s">
        <v>308</v>
      </c>
      <c r="C1099" s="1" t="s">
        <v>228</v>
      </c>
      <c r="D1099">
        <v>254</v>
      </c>
      <c r="E1099">
        <v>104</v>
      </c>
      <c r="F1099">
        <v>150</v>
      </c>
      <c r="G1099">
        <v>3821</v>
      </c>
      <c r="H1099">
        <v>3694</v>
      </c>
      <c r="I1099">
        <v>7515</v>
      </c>
      <c r="J1099" s="3">
        <f>Table1[[#This Row],[Totalt antal utrikes fodda]]/Table2[[#This Row],[Befolkning]]</f>
        <v>3.379906852960745E-2</v>
      </c>
      <c r="K1099" s="3">
        <f>(Table1[[#This Row],[Antal utrikes fodda man]]/Table1[[#This Row],[Antal man I kommunen]])</f>
        <v>2.7218005757655064E-2</v>
      </c>
      <c r="L1099" s="3">
        <f>(Table1[[#This Row],[Antal utrikes fodda kvinnor]]/Table1[[#This Row],[Antal kvinnor I kommunen]])</f>
        <v>4.0606388738494856E-2</v>
      </c>
    </row>
    <row r="1100" spans="1:12" x14ac:dyDescent="0.2">
      <c r="A1100">
        <v>2004</v>
      </c>
      <c r="B1100" t="s">
        <v>308</v>
      </c>
      <c r="C1100" s="1" t="s">
        <v>229</v>
      </c>
      <c r="D1100">
        <v>800</v>
      </c>
      <c r="E1100">
        <v>388</v>
      </c>
      <c r="F1100">
        <v>412</v>
      </c>
      <c r="G1100">
        <v>5525</v>
      </c>
      <c r="H1100">
        <v>5398</v>
      </c>
      <c r="I1100">
        <v>10923</v>
      </c>
      <c r="J1100" s="3">
        <f>Table1[[#This Row],[Totalt antal utrikes fodda]]/Table2[[#This Row],[Befolkning]]</f>
        <v>7.3239952394030944E-2</v>
      </c>
      <c r="K1100" s="3">
        <f>(Table1[[#This Row],[Antal utrikes fodda man]]/Table1[[#This Row],[Antal man I kommunen]])</f>
        <v>7.0226244343891409E-2</v>
      </c>
      <c r="L1100" s="3">
        <f>(Table1[[#This Row],[Antal utrikes fodda kvinnor]]/Table1[[#This Row],[Antal kvinnor I kommunen]])</f>
        <v>7.63245646535754E-2</v>
      </c>
    </row>
    <row r="1101" spans="1:12" x14ac:dyDescent="0.2">
      <c r="A1101">
        <v>2004</v>
      </c>
      <c r="B1101" t="s">
        <v>308</v>
      </c>
      <c r="C1101" s="1" t="s">
        <v>230</v>
      </c>
      <c r="D1101">
        <v>858</v>
      </c>
      <c r="E1101">
        <v>388</v>
      </c>
      <c r="F1101">
        <v>470</v>
      </c>
      <c r="G1101">
        <v>10048</v>
      </c>
      <c r="H1101">
        <v>10035</v>
      </c>
      <c r="I1101">
        <v>20083</v>
      </c>
      <c r="J1101" s="3">
        <f>Table1[[#This Row],[Totalt antal utrikes fodda]]/Table2[[#This Row],[Befolkning]]</f>
        <v>4.2722700791714384E-2</v>
      </c>
      <c r="K1101" s="3">
        <f>(Table1[[#This Row],[Antal utrikes fodda man]]/Table1[[#This Row],[Antal man I kommunen]])</f>
        <v>3.8614649681528661E-2</v>
      </c>
      <c r="L1101" s="3">
        <f>(Table1[[#This Row],[Antal utrikes fodda kvinnor]]/Table1[[#This Row],[Antal kvinnor I kommunen]])</f>
        <v>4.6836073741903336E-2</v>
      </c>
    </row>
    <row r="1102" spans="1:12" x14ac:dyDescent="0.2">
      <c r="A1102">
        <v>2004</v>
      </c>
      <c r="B1102" t="s">
        <v>308</v>
      </c>
      <c r="C1102" s="1" t="s">
        <v>231</v>
      </c>
      <c r="D1102">
        <v>3522</v>
      </c>
      <c r="E1102">
        <v>1645</v>
      </c>
      <c r="F1102">
        <v>1877</v>
      </c>
      <c r="G1102">
        <v>27054</v>
      </c>
      <c r="H1102">
        <v>27940</v>
      </c>
      <c r="I1102">
        <v>54994</v>
      </c>
      <c r="J1102" s="3">
        <f>Table1[[#This Row],[Totalt antal utrikes fodda]]/Table2[[#This Row],[Befolkning]]</f>
        <v>6.4043350183656395E-2</v>
      </c>
      <c r="K1102" s="3">
        <f>(Table1[[#This Row],[Antal utrikes fodda man]]/Table1[[#This Row],[Antal man I kommunen]])</f>
        <v>6.0804317291343238E-2</v>
      </c>
      <c r="L1102" s="3">
        <f>(Table1[[#This Row],[Antal utrikes fodda kvinnor]]/Table1[[#This Row],[Antal kvinnor I kommunen]])</f>
        <v>6.7179670722977813E-2</v>
      </c>
    </row>
    <row r="1103" spans="1:12" x14ac:dyDescent="0.2">
      <c r="A1103">
        <v>2004</v>
      </c>
      <c r="B1103" t="s">
        <v>308</v>
      </c>
      <c r="C1103" s="1" t="s">
        <v>232</v>
      </c>
      <c r="D1103">
        <v>4391</v>
      </c>
      <c r="E1103">
        <v>2206</v>
      </c>
      <c r="F1103">
        <v>2185</v>
      </c>
      <c r="G1103">
        <v>23616</v>
      </c>
      <c r="H1103">
        <v>23372</v>
      </c>
      <c r="I1103">
        <v>46988</v>
      </c>
      <c r="J1103" s="3">
        <f>Table1[[#This Row],[Totalt antal utrikes fodda]]/Table2[[#This Row],[Befolkning]]</f>
        <v>9.3449391333957604E-2</v>
      </c>
      <c r="K1103" s="3">
        <f>(Table1[[#This Row],[Antal utrikes fodda man]]/Table1[[#This Row],[Antal man I kommunen]])</f>
        <v>9.3411246612466123E-2</v>
      </c>
      <c r="L1103" s="3">
        <f>(Table1[[#This Row],[Antal utrikes fodda kvinnor]]/Table1[[#This Row],[Antal kvinnor I kommunen]])</f>
        <v>9.3487934280335444E-2</v>
      </c>
    </row>
    <row r="1104" spans="1:12" x14ac:dyDescent="0.2">
      <c r="A1104">
        <v>2004</v>
      </c>
      <c r="B1104" t="s">
        <v>308</v>
      </c>
      <c r="C1104" s="1" t="s">
        <v>233</v>
      </c>
      <c r="D1104">
        <v>465</v>
      </c>
      <c r="E1104">
        <v>198</v>
      </c>
      <c r="F1104">
        <v>267</v>
      </c>
      <c r="G1104">
        <v>5576</v>
      </c>
      <c r="H1104">
        <v>5404</v>
      </c>
      <c r="I1104">
        <v>10980</v>
      </c>
      <c r="J1104" s="3">
        <f>Table1[[#This Row],[Totalt antal utrikes fodda]]/Table2[[#This Row],[Befolkning]]</f>
        <v>4.2349726775956283E-2</v>
      </c>
      <c r="K1104" s="3">
        <f>(Table1[[#This Row],[Antal utrikes fodda man]]/Table1[[#This Row],[Antal man I kommunen]])</f>
        <v>3.5509325681492107E-2</v>
      </c>
      <c r="L1104" s="3">
        <f>(Table1[[#This Row],[Antal utrikes fodda kvinnor]]/Table1[[#This Row],[Antal kvinnor I kommunen]])</f>
        <v>4.9407846039970393E-2</v>
      </c>
    </row>
    <row r="1105" spans="1:12" x14ac:dyDescent="0.2">
      <c r="A1105">
        <v>2004</v>
      </c>
      <c r="B1105" t="s">
        <v>308</v>
      </c>
      <c r="C1105" s="1" t="s">
        <v>234</v>
      </c>
      <c r="D1105">
        <v>1161</v>
      </c>
      <c r="E1105">
        <v>535</v>
      </c>
      <c r="F1105">
        <v>626</v>
      </c>
      <c r="G1105">
        <v>7691</v>
      </c>
      <c r="H1105">
        <v>7815</v>
      </c>
      <c r="I1105">
        <v>15506</v>
      </c>
      <c r="J1105" s="3">
        <f>Table1[[#This Row],[Totalt antal utrikes fodda]]/Table2[[#This Row],[Befolkning]]</f>
        <v>7.4874242228814655E-2</v>
      </c>
      <c r="K1105" s="3">
        <f>(Table1[[#This Row],[Antal utrikes fodda man]]/Table1[[#This Row],[Antal man I kommunen]])</f>
        <v>6.9561825510336753E-2</v>
      </c>
      <c r="L1105" s="3">
        <f>(Table1[[#This Row],[Antal utrikes fodda kvinnor]]/Table1[[#This Row],[Antal kvinnor I kommunen]])</f>
        <v>8.0102367242482403E-2</v>
      </c>
    </row>
    <row r="1106" spans="1:12" x14ac:dyDescent="0.2">
      <c r="A1106">
        <v>2004</v>
      </c>
      <c r="B1106" t="s">
        <v>308</v>
      </c>
      <c r="C1106" s="1" t="s">
        <v>235</v>
      </c>
      <c r="D1106">
        <v>1951</v>
      </c>
      <c r="E1106">
        <v>919</v>
      </c>
      <c r="F1106">
        <v>1032</v>
      </c>
      <c r="G1106">
        <v>11125</v>
      </c>
      <c r="H1106">
        <v>10977</v>
      </c>
      <c r="I1106">
        <v>22102</v>
      </c>
      <c r="J1106" s="3">
        <f>Table1[[#This Row],[Totalt antal utrikes fodda]]/Table2[[#This Row],[Befolkning]]</f>
        <v>8.8272554519952945E-2</v>
      </c>
      <c r="K1106" s="3">
        <f>(Table1[[#This Row],[Antal utrikes fodda man]]/Table1[[#This Row],[Antal man I kommunen]])</f>
        <v>8.2606741573033701E-2</v>
      </c>
      <c r="L1106" s="3">
        <f>(Table1[[#This Row],[Antal utrikes fodda kvinnor]]/Table1[[#This Row],[Antal kvinnor I kommunen]])</f>
        <v>9.4014758130636783E-2</v>
      </c>
    </row>
    <row r="1107" spans="1:12" x14ac:dyDescent="0.2">
      <c r="A1107">
        <v>2004</v>
      </c>
      <c r="B1107" t="s">
        <v>308</v>
      </c>
      <c r="C1107" s="1" t="s">
        <v>236</v>
      </c>
      <c r="D1107">
        <v>2171</v>
      </c>
      <c r="E1107">
        <v>1005</v>
      </c>
      <c r="F1107">
        <v>1166</v>
      </c>
      <c r="G1107">
        <v>12832</v>
      </c>
      <c r="H1107">
        <v>12950</v>
      </c>
      <c r="I1107">
        <v>25782</v>
      </c>
      <c r="J1107" s="3">
        <f>Table1[[#This Row],[Totalt antal utrikes fodda]]/Table2[[#This Row],[Befolkning]]</f>
        <v>8.4206035218369404E-2</v>
      </c>
      <c r="K1107" s="3">
        <f>(Table1[[#This Row],[Antal utrikes fodda man]]/Table1[[#This Row],[Antal man I kommunen]])</f>
        <v>7.8319825436408974E-2</v>
      </c>
      <c r="L1107" s="3">
        <f>(Table1[[#This Row],[Antal utrikes fodda kvinnor]]/Table1[[#This Row],[Antal kvinnor I kommunen]])</f>
        <v>9.0038610038610037E-2</v>
      </c>
    </row>
    <row r="1108" spans="1:12" x14ac:dyDescent="0.2">
      <c r="A1108">
        <v>2004</v>
      </c>
      <c r="B1108" t="s">
        <v>309</v>
      </c>
      <c r="C1108" s="1" t="s">
        <v>237</v>
      </c>
      <c r="D1108">
        <v>211</v>
      </c>
      <c r="E1108">
        <v>101</v>
      </c>
      <c r="F1108">
        <v>110</v>
      </c>
      <c r="G1108">
        <v>3072</v>
      </c>
      <c r="H1108">
        <v>2975</v>
      </c>
      <c r="I1108">
        <v>6047</v>
      </c>
      <c r="J1108" s="3">
        <f>Table1[[#This Row],[Totalt antal utrikes fodda]]/Table2[[#This Row],[Befolkning]]</f>
        <v>3.4893335538283443E-2</v>
      </c>
      <c r="K1108" s="3">
        <f>(Table1[[#This Row],[Antal utrikes fodda man]]/Table1[[#This Row],[Antal man I kommunen]])</f>
        <v>3.2877604166666664E-2</v>
      </c>
      <c r="L1108" s="3">
        <f>(Table1[[#This Row],[Antal utrikes fodda kvinnor]]/Table1[[#This Row],[Antal kvinnor I kommunen]])</f>
        <v>3.6974789915966387E-2</v>
      </c>
    </row>
    <row r="1109" spans="1:12" x14ac:dyDescent="0.2">
      <c r="A1109">
        <v>2004</v>
      </c>
      <c r="B1109" t="s">
        <v>309</v>
      </c>
      <c r="C1109" s="1" t="s">
        <v>238</v>
      </c>
      <c r="D1109">
        <v>1013</v>
      </c>
      <c r="E1109">
        <v>502</v>
      </c>
      <c r="F1109">
        <v>511</v>
      </c>
      <c r="G1109">
        <v>5181</v>
      </c>
      <c r="H1109">
        <v>5056</v>
      </c>
      <c r="I1109">
        <v>10237</v>
      </c>
      <c r="J1109" s="3">
        <f>Table1[[#This Row],[Totalt antal utrikes fodda]]/Table2[[#This Row],[Befolkning]]</f>
        <v>9.8954771905831782E-2</v>
      </c>
      <c r="K1109" s="3">
        <f>(Table1[[#This Row],[Antal utrikes fodda man]]/Table1[[#This Row],[Antal man I kommunen]])</f>
        <v>9.6892491796950392E-2</v>
      </c>
      <c r="L1109" s="3">
        <f>(Table1[[#This Row],[Antal utrikes fodda kvinnor]]/Table1[[#This Row],[Antal kvinnor I kommunen]])</f>
        <v>0.10106803797468354</v>
      </c>
    </row>
    <row r="1110" spans="1:12" x14ac:dyDescent="0.2">
      <c r="A1110">
        <v>2004</v>
      </c>
      <c r="B1110" t="s">
        <v>309</v>
      </c>
      <c r="C1110" s="1" t="s">
        <v>239</v>
      </c>
      <c r="D1110">
        <v>296</v>
      </c>
      <c r="E1110">
        <v>136</v>
      </c>
      <c r="F1110">
        <v>160</v>
      </c>
      <c r="G1110">
        <v>6055</v>
      </c>
      <c r="H1110">
        <v>5930</v>
      </c>
      <c r="I1110">
        <v>11985</v>
      </c>
      <c r="J1110" s="3">
        <f>Table1[[#This Row],[Totalt antal utrikes fodda]]/Table2[[#This Row],[Befolkning]]</f>
        <v>2.4697538589904047E-2</v>
      </c>
      <c r="K1110" s="3">
        <f>(Table1[[#This Row],[Antal utrikes fodda man]]/Table1[[#This Row],[Antal man I kommunen]])</f>
        <v>2.2460776218001653E-2</v>
      </c>
      <c r="L1110" s="3">
        <f>(Table1[[#This Row],[Antal utrikes fodda kvinnor]]/Table1[[#This Row],[Antal kvinnor I kommunen]])</f>
        <v>2.6981450252951095E-2</v>
      </c>
    </row>
    <row r="1111" spans="1:12" x14ac:dyDescent="0.2">
      <c r="A1111">
        <v>2004</v>
      </c>
      <c r="B1111" t="s">
        <v>309</v>
      </c>
      <c r="C1111" s="1" t="s">
        <v>240</v>
      </c>
      <c r="D1111">
        <v>345</v>
      </c>
      <c r="E1111">
        <v>149</v>
      </c>
      <c r="F1111">
        <v>196</v>
      </c>
      <c r="G1111">
        <v>5010</v>
      </c>
      <c r="H1111">
        <v>4862</v>
      </c>
      <c r="I1111">
        <v>9872</v>
      </c>
      <c r="J1111" s="3">
        <f>Table1[[#This Row],[Totalt antal utrikes fodda]]/Table2[[#This Row],[Befolkning]]</f>
        <v>3.4947325769854133E-2</v>
      </c>
      <c r="K1111" s="3">
        <f>(Table1[[#This Row],[Antal utrikes fodda man]]/Table1[[#This Row],[Antal man I kommunen]])</f>
        <v>2.9740518962075847E-2</v>
      </c>
      <c r="L1111" s="3">
        <f>(Table1[[#This Row],[Antal utrikes fodda kvinnor]]/Table1[[#This Row],[Antal kvinnor I kommunen]])</f>
        <v>4.0312628547922669E-2</v>
      </c>
    </row>
    <row r="1112" spans="1:12" x14ac:dyDescent="0.2">
      <c r="A1112">
        <v>2004</v>
      </c>
      <c r="B1112" t="s">
        <v>309</v>
      </c>
      <c r="C1112" s="1" t="s">
        <v>241</v>
      </c>
      <c r="D1112">
        <v>912</v>
      </c>
      <c r="E1112">
        <v>459</v>
      </c>
      <c r="F1112">
        <v>453</v>
      </c>
      <c r="G1112">
        <v>9847</v>
      </c>
      <c r="H1112">
        <v>9745</v>
      </c>
      <c r="I1112">
        <v>19592</v>
      </c>
      <c r="J1112" s="3">
        <f>Table1[[#This Row],[Totalt antal utrikes fodda]]/Table2[[#This Row],[Befolkning]]</f>
        <v>4.6549612086565946E-2</v>
      </c>
      <c r="K1112" s="3">
        <f>(Table1[[#This Row],[Antal utrikes fodda man]]/Table1[[#This Row],[Antal man I kommunen]])</f>
        <v>4.6613181679699398E-2</v>
      </c>
      <c r="L1112" s="3">
        <f>(Table1[[#This Row],[Antal utrikes fodda kvinnor]]/Table1[[#This Row],[Antal kvinnor I kommunen]])</f>
        <v>4.6485377116469988E-2</v>
      </c>
    </row>
    <row r="1113" spans="1:12" x14ac:dyDescent="0.2">
      <c r="A1113">
        <v>2004</v>
      </c>
      <c r="B1113" t="s">
        <v>309</v>
      </c>
      <c r="C1113" s="1" t="s">
        <v>242</v>
      </c>
      <c r="D1113">
        <v>8122</v>
      </c>
      <c r="E1113">
        <v>3981</v>
      </c>
      <c r="F1113">
        <v>4141</v>
      </c>
      <c r="G1113">
        <v>45401</v>
      </c>
      <c r="H1113">
        <v>46680</v>
      </c>
      <c r="I1113">
        <v>92081</v>
      </c>
      <c r="J1113" s="3">
        <f>Table1[[#This Row],[Totalt antal utrikes fodda]]/Table2[[#This Row],[Befolkning]]</f>
        <v>8.8204949989682993E-2</v>
      </c>
      <c r="K1113" s="3">
        <f>(Table1[[#This Row],[Antal utrikes fodda man]]/Table1[[#This Row],[Antal man I kommunen]])</f>
        <v>8.7685293275478512E-2</v>
      </c>
      <c r="L1113" s="3">
        <f>(Table1[[#This Row],[Antal utrikes fodda kvinnor]]/Table1[[#This Row],[Antal kvinnor I kommunen]])</f>
        <v>8.8710368466152531E-2</v>
      </c>
    </row>
    <row r="1114" spans="1:12" x14ac:dyDescent="0.2">
      <c r="A1114">
        <v>2004</v>
      </c>
      <c r="B1114" t="s">
        <v>309</v>
      </c>
      <c r="C1114" s="1" t="s">
        <v>243</v>
      </c>
      <c r="D1114">
        <v>2682</v>
      </c>
      <c r="E1114">
        <v>1301</v>
      </c>
      <c r="F1114">
        <v>1381</v>
      </c>
      <c r="G1114">
        <v>18596</v>
      </c>
      <c r="H1114">
        <v>18239</v>
      </c>
      <c r="I1114">
        <v>36835</v>
      </c>
      <c r="J1114" s="3">
        <f>Table1[[#This Row],[Totalt antal utrikes fodda]]/Table2[[#This Row],[Befolkning]]</f>
        <v>7.2811185014252752E-2</v>
      </c>
      <c r="K1114" s="3">
        <f>(Table1[[#This Row],[Antal utrikes fodda man]]/Table1[[#This Row],[Antal man I kommunen]])</f>
        <v>6.9961281996128194E-2</v>
      </c>
      <c r="L1114" s="3">
        <f>(Table1[[#This Row],[Antal utrikes fodda kvinnor]]/Table1[[#This Row],[Antal kvinnor I kommunen]])</f>
        <v>7.5716870442458464E-2</v>
      </c>
    </row>
    <row r="1115" spans="1:12" x14ac:dyDescent="0.2">
      <c r="A1115">
        <v>2004</v>
      </c>
      <c r="B1115" t="s">
        <v>309</v>
      </c>
      <c r="C1115" s="1" t="s">
        <v>244</v>
      </c>
      <c r="D1115">
        <v>1347</v>
      </c>
      <c r="E1115">
        <v>633</v>
      </c>
      <c r="F1115">
        <v>714</v>
      </c>
      <c r="G1115">
        <v>13318</v>
      </c>
      <c r="H1115">
        <v>13413</v>
      </c>
      <c r="I1115">
        <v>26731</v>
      </c>
      <c r="J1115" s="3">
        <f>Table1[[#This Row],[Totalt antal utrikes fodda]]/Table2[[#This Row],[Befolkning]]</f>
        <v>5.0390931876847109E-2</v>
      </c>
      <c r="K1115" s="3">
        <f>(Table1[[#This Row],[Antal utrikes fodda man]]/Table1[[#This Row],[Antal man I kommunen]])</f>
        <v>4.7529659107974173E-2</v>
      </c>
      <c r="L1115" s="3">
        <f>(Table1[[#This Row],[Antal utrikes fodda kvinnor]]/Table1[[#This Row],[Antal kvinnor I kommunen]])</f>
        <v>5.3231939163498096E-2</v>
      </c>
    </row>
    <row r="1116" spans="1:12" x14ac:dyDescent="0.2">
      <c r="A1116">
        <v>2004</v>
      </c>
      <c r="B1116" t="s">
        <v>309</v>
      </c>
      <c r="C1116" s="1" t="s">
        <v>245</v>
      </c>
      <c r="D1116">
        <v>1072</v>
      </c>
      <c r="E1116">
        <v>499</v>
      </c>
      <c r="F1116">
        <v>573</v>
      </c>
      <c r="G1116">
        <v>12992</v>
      </c>
      <c r="H1116">
        <v>13257</v>
      </c>
      <c r="I1116">
        <v>26249</v>
      </c>
      <c r="J1116" s="3">
        <f>Table1[[#This Row],[Totalt antal utrikes fodda]]/Table2[[#This Row],[Befolkning]]</f>
        <v>4.0839651034325117E-2</v>
      </c>
      <c r="K1116" s="3">
        <f>(Table1[[#This Row],[Antal utrikes fodda man]]/Table1[[#This Row],[Antal man I kommunen]])</f>
        <v>3.8408251231527094E-2</v>
      </c>
      <c r="L1116" s="3">
        <f>(Table1[[#This Row],[Antal utrikes fodda kvinnor]]/Table1[[#This Row],[Antal kvinnor I kommunen]])</f>
        <v>4.3222448517764203E-2</v>
      </c>
    </row>
    <row r="1117" spans="1:12" x14ac:dyDescent="0.2">
      <c r="A1117">
        <v>2004</v>
      </c>
      <c r="B1117" t="s">
        <v>309</v>
      </c>
      <c r="C1117" s="1" t="s">
        <v>246</v>
      </c>
      <c r="D1117">
        <v>1848</v>
      </c>
      <c r="E1117">
        <v>831</v>
      </c>
      <c r="F1117">
        <v>1017</v>
      </c>
      <c r="G1117">
        <v>18257</v>
      </c>
      <c r="H1117">
        <v>18713</v>
      </c>
      <c r="I1117">
        <v>36970</v>
      </c>
      <c r="J1117" s="3">
        <f>Table1[[#This Row],[Totalt antal utrikes fodda]]/Table2[[#This Row],[Befolkning]]</f>
        <v>4.998647552069245E-2</v>
      </c>
      <c r="K1117" s="3">
        <f>(Table1[[#This Row],[Antal utrikes fodda man]]/Table1[[#This Row],[Antal man I kommunen]])</f>
        <v>4.5516788081283892E-2</v>
      </c>
      <c r="L1117" s="3">
        <f>(Table1[[#This Row],[Antal utrikes fodda kvinnor]]/Table1[[#This Row],[Antal kvinnor I kommunen]])</f>
        <v>5.4347245230588363E-2</v>
      </c>
    </row>
    <row r="1118" spans="1:12" x14ac:dyDescent="0.2">
      <c r="A1118">
        <v>2004</v>
      </c>
      <c r="B1118" t="s">
        <v>310</v>
      </c>
      <c r="C1118" s="1" t="s">
        <v>247</v>
      </c>
      <c r="D1118">
        <v>423</v>
      </c>
      <c r="E1118">
        <v>195</v>
      </c>
      <c r="F1118">
        <v>228</v>
      </c>
      <c r="G1118">
        <v>5462</v>
      </c>
      <c r="H1118">
        <v>5359</v>
      </c>
      <c r="I1118">
        <v>10821</v>
      </c>
      <c r="J1118" s="3">
        <f>Table1[[#This Row],[Totalt antal utrikes fodda]]/Table2[[#This Row],[Befolkning]]</f>
        <v>3.9090657055724981E-2</v>
      </c>
      <c r="K1118" s="3">
        <f>(Table1[[#This Row],[Antal utrikes fodda man]]/Table1[[#This Row],[Antal man I kommunen]])</f>
        <v>3.5701208348590259E-2</v>
      </c>
      <c r="L1118" s="3">
        <f>(Table1[[#This Row],[Antal utrikes fodda kvinnor]]/Table1[[#This Row],[Antal kvinnor I kommunen]])</f>
        <v>4.2545250979660387E-2</v>
      </c>
    </row>
    <row r="1119" spans="1:12" x14ac:dyDescent="0.2">
      <c r="A1119">
        <v>2004</v>
      </c>
      <c r="B1119" t="s">
        <v>310</v>
      </c>
      <c r="C1119" s="1" t="s">
        <v>248</v>
      </c>
      <c r="D1119">
        <v>1023</v>
      </c>
      <c r="E1119">
        <v>472</v>
      </c>
      <c r="F1119">
        <v>551</v>
      </c>
      <c r="G1119">
        <v>9030</v>
      </c>
      <c r="H1119">
        <v>8829</v>
      </c>
      <c r="I1119">
        <v>17859</v>
      </c>
      <c r="J1119" s="3">
        <f>Table1[[#This Row],[Totalt antal utrikes fodda]]/Table2[[#This Row],[Befolkning]]</f>
        <v>5.7282042667562573E-2</v>
      </c>
      <c r="K1119" s="3">
        <f>(Table1[[#This Row],[Antal utrikes fodda man]]/Table1[[#This Row],[Antal man I kommunen]])</f>
        <v>5.2270210409745291E-2</v>
      </c>
      <c r="L1119" s="3">
        <f>(Table1[[#This Row],[Antal utrikes fodda kvinnor]]/Table1[[#This Row],[Antal kvinnor I kommunen]])</f>
        <v>6.2407973722958435E-2</v>
      </c>
    </row>
    <row r="1120" spans="1:12" x14ac:dyDescent="0.2">
      <c r="A1120">
        <v>2004</v>
      </c>
      <c r="B1120" t="s">
        <v>310</v>
      </c>
      <c r="C1120" s="1" t="s">
        <v>249</v>
      </c>
      <c r="D1120">
        <v>1542</v>
      </c>
      <c r="E1120">
        <v>744</v>
      </c>
      <c r="F1120">
        <v>798</v>
      </c>
      <c r="G1120">
        <v>12387</v>
      </c>
      <c r="H1120">
        <v>12886</v>
      </c>
      <c r="I1120">
        <v>25273</v>
      </c>
      <c r="J1120" s="3">
        <f>Table1[[#This Row],[Totalt antal utrikes fodda]]/Table2[[#This Row],[Befolkning]]</f>
        <v>6.1013730067661143E-2</v>
      </c>
      <c r="K1120" s="3">
        <f>(Table1[[#This Row],[Antal utrikes fodda man]]/Table1[[#This Row],[Antal man I kommunen]])</f>
        <v>6.0062969241947206E-2</v>
      </c>
      <c r="L1120" s="3">
        <f>(Table1[[#This Row],[Antal utrikes fodda kvinnor]]/Table1[[#This Row],[Antal kvinnor I kommunen]])</f>
        <v>6.1927673444047801E-2</v>
      </c>
    </row>
    <row r="1121" spans="1:12" x14ac:dyDescent="0.2">
      <c r="A1121">
        <v>2004</v>
      </c>
      <c r="B1121" t="s">
        <v>310</v>
      </c>
      <c r="C1121" s="1" t="s">
        <v>250</v>
      </c>
      <c r="D1121">
        <v>6000</v>
      </c>
      <c r="E1121">
        <v>2848</v>
      </c>
      <c r="F1121">
        <v>3152</v>
      </c>
      <c r="G1121">
        <v>46588</v>
      </c>
      <c r="H1121">
        <v>47119</v>
      </c>
      <c r="I1121">
        <v>93707</v>
      </c>
      <c r="J1121" s="3">
        <f>Table1[[#This Row],[Totalt antal utrikes fodda]]/Table2[[#This Row],[Befolkning]]</f>
        <v>6.4029368136852102E-2</v>
      </c>
      <c r="K1121" s="3">
        <f>(Table1[[#This Row],[Antal utrikes fodda man]]/Table1[[#This Row],[Antal man I kommunen]])</f>
        <v>6.1131621876878164E-2</v>
      </c>
      <c r="L1121" s="3">
        <f>(Table1[[#This Row],[Antal utrikes fodda kvinnor]]/Table1[[#This Row],[Antal kvinnor I kommunen]])</f>
        <v>6.6894458710923407E-2</v>
      </c>
    </row>
    <row r="1122" spans="1:12" x14ac:dyDescent="0.2">
      <c r="A1122">
        <v>2004</v>
      </c>
      <c r="B1122" t="s">
        <v>310</v>
      </c>
      <c r="C1122" s="1" t="s">
        <v>251</v>
      </c>
      <c r="D1122">
        <v>929</v>
      </c>
      <c r="E1122">
        <v>440</v>
      </c>
      <c r="F1122">
        <v>489</v>
      </c>
      <c r="G1122">
        <v>10164</v>
      </c>
      <c r="H1122">
        <v>10219</v>
      </c>
      <c r="I1122">
        <v>20383</v>
      </c>
      <c r="J1122" s="3">
        <f>Table1[[#This Row],[Totalt antal utrikes fodda]]/Table2[[#This Row],[Befolkning]]</f>
        <v>4.5577196683510769E-2</v>
      </c>
      <c r="K1122" s="3">
        <f>(Table1[[#This Row],[Antal utrikes fodda man]]/Table1[[#This Row],[Antal man I kommunen]])</f>
        <v>4.3290043290043288E-2</v>
      </c>
      <c r="L1122" s="3">
        <f>(Table1[[#This Row],[Antal utrikes fodda kvinnor]]/Table1[[#This Row],[Antal kvinnor I kommunen]])</f>
        <v>4.7852040317056463E-2</v>
      </c>
    </row>
    <row r="1123" spans="1:12" x14ac:dyDescent="0.2">
      <c r="A1123">
        <v>2004</v>
      </c>
      <c r="B1123" t="s">
        <v>310</v>
      </c>
      <c r="C1123" s="1" t="s">
        <v>252</v>
      </c>
      <c r="D1123">
        <v>988</v>
      </c>
      <c r="E1123">
        <v>456</v>
      </c>
      <c r="F1123">
        <v>532</v>
      </c>
      <c r="G1123">
        <v>10507</v>
      </c>
      <c r="H1123">
        <v>10700</v>
      </c>
      <c r="I1123">
        <v>21207</v>
      </c>
      <c r="J1123" s="3">
        <f>Table1[[#This Row],[Totalt antal utrikes fodda]]/Table2[[#This Row],[Befolkning]]</f>
        <v>4.6588390625736782E-2</v>
      </c>
      <c r="K1123" s="3">
        <f>(Table1[[#This Row],[Antal utrikes fodda man]]/Table1[[#This Row],[Antal man I kommunen]])</f>
        <v>4.3399638336347197E-2</v>
      </c>
      <c r="L1123" s="3">
        <f>(Table1[[#This Row],[Antal utrikes fodda kvinnor]]/Table1[[#This Row],[Antal kvinnor I kommunen]])</f>
        <v>4.9719626168224298E-2</v>
      </c>
    </row>
    <row r="1124" spans="1:12" x14ac:dyDescent="0.2">
      <c r="A1124">
        <v>2004</v>
      </c>
      <c r="B1124" t="s">
        <v>310</v>
      </c>
      <c r="C1124" s="1" t="s">
        <v>253</v>
      </c>
      <c r="D1124">
        <v>2505</v>
      </c>
      <c r="E1124">
        <v>1089</v>
      </c>
      <c r="F1124">
        <v>1416</v>
      </c>
      <c r="G1124">
        <v>27478</v>
      </c>
      <c r="H1124">
        <v>27467</v>
      </c>
      <c r="I1124">
        <v>54945</v>
      </c>
      <c r="J1124" s="3">
        <f>Table1[[#This Row],[Totalt antal utrikes fodda]]/Table2[[#This Row],[Befolkning]]</f>
        <v>4.5591045591045591E-2</v>
      </c>
      <c r="K1124" s="3">
        <f>(Table1[[#This Row],[Antal utrikes fodda man]]/Table1[[#This Row],[Antal man I kommunen]])</f>
        <v>3.9631705364291434E-2</v>
      </c>
      <c r="L1124" s="3">
        <f>(Table1[[#This Row],[Antal utrikes fodda kvinnor]]/Table1[[#This Row],[Antal kvinnor I kommunen]])</f>
        <v>5.1552772417810463E-2</v>
      </c>
    </row>
    <row r="1125" spans="1:12" x14ac:dyDescent="0.2">
      <c r="A1125">
        <v>2004</v>
      </c>
      <c r="B1125" t="s">
        <v>311</v>
      </c>
      <c r="C1125" s="1" t="s">
        <v>254</v>
      </c>
      <c r="D1125">
        <v>261</v>
      </c>
      <c r="E1125">
        <v>118</v>
      </c>
      <c r="F1125">
        <v>143</v>
      </c>
      <c r="G1125">
        <v>2977</v>
      </c>
      <c r="H1125">
        <v>2917</v>
      </c>
      <c r="I1125">
        <v>5894</v>
      </c>
      <c r="J1125" s="3">
        <f>Table1[[#This Row],[Totalt antal utrikes fodda]]/Table2[[#This Row],[Befolkning]]</f>
        <v>4.4282321004411263E-2</v>
      </c>
      <c r="K1125" s="3">
        <f>(Table1[[#This Row],[Antal utrikes fodda man]]/Table1[[#This Row],[Antal man I kommunen]])</f>
        <v>3.9637218676519988E-2</v>
      </c>
      <c r="L1125" s="3">
        <f>(Table1[[#This Row],[Antal utrikes fodda kvinnor]]/Table1[[#This Row],[Antal kvinnor I kommunen]])</f>
        <v>4.9022968803565305E-2</v>
      </c>
    </row>
    <row r="1126" spans="1:12" x14ac:dyDescent="0.2">
      <c r="A1126">
        <v>2004</v>
      </c>
      <c r="B1126" t="s">
        <v>311</v>
      </c>
      <c r="C1126" s="1" t="s">
        <v>255</v>
      </c>
      <c r="D1126">
        <v>371</v>
      </c>
      <c r="E1126">
        <v>176</v>
      </c>
      <c r="F1126">
        <v>195</v>
      </c>
      <c r="G1126">
        <v>3765</v>
      </c>
      <c r="H1126">
        <v>3517</v>
      </c>
      <c r="I1126">
        <v>7282</v>
      </c>
      <c r="J1126" s="3">
        <f>Table1[[#This Row],[Totalt antal utrikes fodda]]/Table2[[#This Row],[Befolkning]]</f>
        <v>5.0947541884097773E-2</v>
      </c>
      <c r="K1126" s="3">
        <f>(Table1[[#This Row],[Antal utrikes fodda man]]/Table1[[#This Row],[Antal man I kommunen]])</f>
        <v>4.6746347941567068E-2</v>
      </c>
      <c r="L1126" s="3">
        <f>(Table1[[#This Row],[Antal utrikes fodda kvinnor]]/Table1[[#This Row],[Antal kvinnor I kommunen]])</f>
        <v>5.5444981518339494E-2</v>
      </c>
    </row>
    <row r="1127" spans="1:12" x14ac:dyDescent="0.2">
      <c r="A1127">
        <v>2004</v>
      </c>
      <c r="B1127" t="s">
        <v>311</v>
      </c>
      <c r="C1127" s="1" t="s">
        <v>256</v>
      </c>
      <c r="D1127">
        <v>598</v>
      </c>
      <c r="E1127">
        <v>277</v>
      </c>
      <c r="F1127">
        <v>321</v>
      </c>
      <c r="G1127">
        <v>7236</v>
      </c>
      <c r="H1127">
        <v>6890</v>
      </c>
      <c r="I1127">
        <v>14126</v>
      </c>
      <c r="J1127" s="3">
        <f>Table1[[#This Row],[Totalt antal utrikes fodda]]/Table2[[#This Row],[Befolkning]]</f>
        <v>4.2333286139034407E-2</v>
      </c>
      <c r="K1127" s="3">
        <f>(Table1[[#This Row],[Antal utrikes fodda man]]/Table1[[#This Row],[Antal man I kommunen]])</f>
        <v>3.8280818131564399E-2</v>
      </c>
      <c r="L1127" s="3">
        <f>(Table1[[#This Row],[Antal utrikes fodda kvinnor]]/Table1[[#This Row],[Antal kvinnor I kommunen]])</f>
        <v>4.6589259796806969E-2</v>
      </c>
    </row>
    <row r="1128" spans="1:12" x14ac:dyDescent="0.2">
      <c r="A1128">
        <v>2004</v>
      </c>
      <c r="B1128" t="s">
        <v>311</v>
      </c>
      <c r="C1128" s="1" t="s">
        <v>257</v>
      </c>
      <c r="D1128">
        <v>561</v>
      </c>
      <c r="E1128">
        <v>227</v>
      </c>
      <c r="F1128">
        <v>334</v>
      </c>
      <c r="G1128">
        <v>6724</v>
      </c>
      <c r="H1128">
        <v>6388</v>
      </c>
      <c r="I1128">
        <v>13112</v>
      </c>
      <c r="J1128" s="3">
        <f>Table1[[#This Row],[Totalt antal utrikes fodda]]/Table2[[#This Row],[Befolkning]]</f>
        <v>4.278523489932886E-2</v>
      </c>
      <c r="K1128" s="3">
        <f>(Table1[[#This Row],[Antal utrikes fodda man]]/Table1[[#This Row],[Antal man I kommunen]])</f>
        <v>3.3759666864961332E-2</v>
      </c>
      <c r="L1128" s="3">
        <f>(Table1[[#This Row],[Antal utrikes fodda kvinnor]]/Table1[[#This Row],[Antal kvinnor I kommunen]])</f>
        <v>5.2285535378835318E-2</v>
      </c>
    </row>
    <row r="1129" spans="1:12" x14ac:dyDescent="0.2">
      <c r="A1129">
        <v>2004</v>
      </c>
      <c r="B1129" t="s">
        <v>311</v>
      </c>
      <c r="C1129" s="1" t="s">
        <v>258</v>
      </c>
      <c r="D1129">
        <v>517</v>
      </c>
      <c r="E1129">
        <v>213</v>
      </c>
      <c r="F1129">
        <v>304</v>
      </c>
      <c r="G1129">
        <v>5003</v>
      </c>
      <c r="H1129">
        <v>4818</v>
      </c>
      <c r="I1129">
        <v>9821</v>
      </c>
      <c r="J1129" s="3">
        <f>Table1[[#This Row],[Totalt antal utrikes fodda]]/Table2[[#This Row],[Befolkning]]</f>
        <v>5.2642297118419716E-2</v>
      </c>
      <c r="K1129" s="3">
        <f>(Table1[[#This Row],[Antal utrikes fodda man]]/Table1[[#This Row],[Antal man I kommunen]])</f>
        <v>4.2574455326803914E-2</v>
      </c>
      <c r="L1129" s="3">
        <f>(Table1[[#This Row],[Antal utrikes fodda kvinnor]]/Table1[[#This Row],[Antal kvinnor I kommunen]])</f>
        <v>6.3096720630967204E-2</v>
      </c>
    </row>
    <row r="1130" spans="1:12" x14ac:dyDescent="0.2">
      <c r="A1130">
        <v>2004</v>
      </c>
      <c r="B1130" t="s">
        <v>311</v>
      </c>
      <c r="C1130" s="1" t="s">
        <v>259</v>
      </c>
      <c r="D1130">
        <v>210</v>
      </c>
      <c r="E1130">
        <v>94</v>
      </c>
      <c r="F1130">
        <v>116</v>
      </c>
      <c r="G1130">
        <v>3975</v>
      </c>
      <c r="H1130">
        <v>3804</v>
      </c>
      <c r="I1130">
        <v>7779</v>
      </c>
      <c r="J1130" s="3">
        <f>Table1[[#This Row],[Totalt antal utrikes fodda]]/Table2[[#This Row],[Befolkning]]</f>
        <v>2.699575780948708E-2</v>
      </c>
      <c r="K1130" s="3">
        <f>(Table1[[#This Row],[Antal utrikes fodda man]]/Table1[[#This Row],[Antal man I kommunen]])</f>
        <v>2.3647798742138366E-2</v>
      </c>
      <c r="L1130" s="3">
        <f>(Table1[[#This Row],[Antal utrikes fodda kvinnor]]/Table1[[#This Row],[Antal kvinnor I kommunen]])</f>
        <v>3.0494216614090432E-2</v>
      </c>
    </row>
    <row r="1131" spans="1:12" x14ac:dyDescent="0.2">
      <c r="A1131">
        <v>2004</v>
      </c>
      <c r="B1131" t="s">
        <v>311</v>
      </c>
      <c r="C1131" s="1" t="s">
        <v>260</v>
      </c>
      <c r="D1131">
        <v>472</v>
      </c>
      <c r="E1131">
        <v>221</v>
      </c>
      <c r="F1131">
        <v>251</v>
      </c>
      <c r="G1131">
        <v>5569</v>
      </c>
      <c r="H1131">
        <v>5382</v>
      </c>
      <c r="I1131">
        <v>10951</v>
      </c>
      <c r="J1131" s="3">
        <f>Table1[[#This Row],[Totalt antal utrikes fodda]]/Table2[[#This Row],[Befolkning]]</f>
        <v>4.3101086658752626E-2</v>
      </c>
      <c r="K1131" s="3">
        <f>(Table1[[#This Row],[Antal utrikes fodda man]]/Table1[[#This Row],[Antal man I kommunen]])</f>
        <v>3.9683964805171487E-2</v>
      </c>
      <c r="L1131" s="3">
        <f>(Table1[[#This Row],[Antal utrikes fodda kvinnor]]/Table1[[#This Row],[Antal kvinnor I kommunen]])</f>
        <v>4.6636937941285768E-2</v>
      </c>
    </row>
    <row r="1132" spans="1:12" x14ac:dyDescent="0.2">
      <c r="A1132">
        <v>2004</v>
      </c>
      <c r="B1132" t="s">
        <v>311</v>
      </c>
      <c r="C1132" s="1" t="s">
        <v>261</v>
      </c>
      <c r="D1132">
        <v>2834</v>
      </c>
      <c r="E1132">
        <v>1298</v>
      </c>
      <c r="F1132">
        <v>1536</v>
      </c>
      <c r="G1132">
        <v>28493</v>
      </c>
      <c r="H1132">
        <v>29966</v>
      </c>
      <c r="I1132">
        <v>58459</v>
      </c>
      <c r="J1132" s="3">
        <f>Table1[[#This Row],[Totalt antal utrikes fodda]]/Table2[[#This Row],[Befolkning]]</f>
        <v>4.8478420773533586E-2</v>
      </c>
      <c r="K1132" s="3">
        <f>(Table1[[#This Row],[Antal utrikes fodda man]]/Table1[[#This Row],[Antal man I kommunen]])</f>
        <v>4.555504860843014E-2</v>
      </c>
      <c r="L1132" s="3">
        <f>(Table1[[#This Row],[Antal utrikes fodda kvinnor]]/Table1[[#This Row],[Antal kvinnor I kommunen]])</f>
        <v>5.1258092504838815E-2</v>
      </c>
    </row>
    <row r="1133" spans="1:12" x14ac:dyDescent="0.2">
      <c r="A1133">
        <v>2004</v>
      </c>
      <c r="B1133" t="s">
        <v>312</v>
      </c>
      <c r="C1133" s="1" t="s">
        <v>262</v>
      </c>
      <c r="D1133">
        <v>280</v>
      </c>
      <c r="E1133">
        <v>124</v>
      </c>
      <c r="F1133">
        <v>156</v>
      </c>
      <c r="G1133">
        <v>3774</v>
      </c>
      <c r="H1133">
        <v>3737</v>
      </c>
      <c r="I1133">
        <v>7511</v>
      </c>
      <c r="J1133" s="3">
        <f>Table1[[#This Row],[Totalt antal utrikes fodda]]/Table2[[#This Row],[Befolkning]]</f>
        <v>3.7278657968313138E-2</v>
      </c>
      <c r="K1133" s="3">
        <f>(Table1[[#This Row],[Antal utrikes fodda man]]/Table1[[#This Row],[Antal man I kommunen]])</f>
        <v>3.2856385797562268E-2</v>
      </c>
      <c r="L1133" s="3">
        <f>(Table1[[#This Row],[Antal utrikes fodda kvinnor]]/Table1[[#This Row],[Antal kvinnor I kommunen]])</f>
        <v>4.1744715012041744E-2</v>
      </c>
    </row>
    <row r="1134" spans="1:12" x14ac:dyDescent="0.2">
      <c r="A1134">
        <v>2004</v>
      </c>
      <c r="B1134" t="s">
        <v>312</v>
      </c>
      <c r="C1134" s="1" t="s">
        <v>263</v>
      </c>
      <c r="D1134">
        <v>87</v>
      </c>
      <c r="E1134">
        <v>34</v>
      </c>
      <c r="F1134">
        <v>53</v>
      </c>
      <c r="G1134">
        <v>1333</v>
      </c>
      <c r="H1134">
        <v>1255</v>
      </c>
      <c r="I1134">
        <v>2588</v>
      </c>
      <c r="J1134" s="3">
        <f>Table1[[#This Row],[Totalt antal utrikes fodda]]/Table2[[#This Row],[Befolkning]]</f>
        <v>3.3616692426584237E-2</v>
      </c>
      <c r="K1134" s="3">
        <f>(Table1[[#This Row],[Antal utrikes fodda man]]/Table1[[#This Row],[Antal man I kommunen]])</f>
        <v>2.5506376594148537E-2</v>
      </c>
      <c r="L1134" s="3">
        <f>(Table1[[#This Row],[Antal utrikes fodda kvinnor]]/Table1[[#This Row],[Antal kvinnor I kommunen]])</f>
        <v>4.2231075697211157E-2</v>
      </c>
    </row>
    <row r="1135" spans="1:12" x14ac:dyDescent="0.2">
      <c r="A1135">
        <v>2004</v>
      </c>
      <c r="B1135" t="s">
        <v>312</v>
      </c>
      <c r="C1135" s="1" t="s">
        <v>264</v>
      </c>
      <c r="D1135">
        <v>211</v>
      </c>
      <c r="E1135">
        <v>85</v>
      </c>
      <c r="F1135">
        <v>126</v>
      </c>
      <c r="G1135">
        <v>2891</v>
      </c>
      <c r="H1135">
        <v>2882</v>
      </c>
      <c r="I1135">
        <v>5773</v>
      </c>
      <c r="J1135" s="3">
        <f>Table1[[#This Row],[Totalt antal utrikes fodda]]/Table2[[#This Row],[Befolkning]]</f>
        <v>3.6549454356487092E-2</v>
      </c>
      <c r="K1135" s="3">
        <f>(Table1[[#This Row],[Antal utrikes fodda man]]/Table1[[#This Row],[Antal man I kommunen]])</f>
        <v>2.940159114493255E-2</v>
      </c>
      <c r="L1135" s="3">
        <f>(Table1[[#This Row],[Antal utrikes fodda kvinnor]]/Table1[[#This Row],[Antal kvinnor I kommunen]])</f>
        <v>4.3719639139486469E-2</v>
      </c>
    </row>
    <row r="1136" spans="1:12" x14ac:dyDescent="0.2">
      <c r="A1136">
        <v>2004</v>
      </c>
      <c r="B1136" t="s">
        <v>312</v>
      </c>
      <c r="C1136" s="1" t="s">
        <v>265</v>
      </c>
      <c r="D1136">
        <v>300</v>
      </c>
      <c r="E1136">
        <v>127</v>
      </c>
      <c r="F1136">
        <v>173</v>
      </c>
      <c r="G1136">
        <v>3605</v>
      </c>
      <c r="H1136">
        <v>3501</v>
      </c>
      <c r="I1136">
        <v>7106</v>
      </c>
      <c r="J1136" s="3">
        <f>Table1[[#This Row],[Totalt antal utrikes fodda]]/Table2[[#This Row],[Befolkning]]</f>
        <v>4.2217844075429216E-2</v>
      </c>
      <c r="K1136" s="3">
        <f>(Table1[[#This Row],[Antal utrikes fodda man]]/Table1[[#This Row],[Antal man I kommunen]])</f>
        <v>3.5228848821081828E-2</v>
      </c>
      <c r="L1136" s="3">
        <f>(Table1[[#This Row],[Antal utrikes fodda kvinnor]]/Table1[[#This Row],[Antal kvinnor I kommunen]])</f>
        <v>4.9414453013424738E-2</v>
      </c>
    </row>
    <row r="1137" spans="1:12" x14ac:dyDescent="0.2">
      <c r="A1137">
        <v>2004</v>
      </c>
      <c r="B1137" t="s">
        <v>312</v>
      </c>
      <c r="C1137" s="1" t="s">
        <v>266</v>
      </c>
      <c r="D1137">
        <v>132</v>
      </c>
      <c r="E1137">
        <v>52</v>
      </c>
      <c r="F1137">
        <v>80</v>
      </c>
      <c r="G1137">
        <v>2266</v>
      </c>
      <c r="H1137">
        <v>2217</v>
      </c>
      <c r="I1137">
        <v>4483</v>
      </c>
      <c r="J1137" s="3">
        <f>Table1[[#This Row],[Totalt antal utrikes fodda]]/Table2[[#This Row],[Befolkning]]</f>
        <v>2.9444568369395494E-2</v>
      </c>
      <c r="K1137" s="3">
        <f>(Table1[[#This Row],[Antal utrikes fodda man]]/Table1[[#This Row],[Antal man I kommunen]])</f>
        <v>2.2947925860547221E-2</v>
      </c>
      <c r="L1137" s="3">
        <f>(Table1[[#This Row],[Antal utrikes fodda kvinnor]]/Table1[[#This Row],[Antal kvinnor I kommunen]])</f>
        <v>3.6084799278304013E-2</v>
      </c>
    </row>
    <row r="1138" spans="1:12" x14ac:dyDescent="0.2">
      <c r="A1138">
        <v>2004</v>
      </c>
      <c r="B1138" t="s">
        <v>312</v>
      </c>
      <c r="C1138" s="1" t="s">
        <v>267</v>
      </c>
      <c r="D1138">
        <v>126</v>
      </c>
      <c r="E1138">
        <v>54</v>
      </c>
      <c r="F1138">
        <v>72</v>
      </c>
      <c r="G1138">
        <v>1761</v>
      </c>
      <c r="H1138">
        <v>1703</v>
      </c>
      <c r="I1138">
        <v>3464</v>
      </c>
      <c r="J1138" s="3">
        <f>Table1[[#This Row],[Totalt antal utrikes fodda]]/Table2[[#This Row],[Befolkning]]</f>
        <v>3.6374133949191687E-2</v>
      </c>
      <c r="K1138" s="3">
        <f>(Table1[[#This Row],[Antal utrikes fodda man]]/Table1[[#This Row],[Antal man I kommunen]])</f>
        <v>3.0664395229982964E-2</v>
      </c>
      <c r="L1138" s="3">
        <f>(Table1[[#This Row],[Antal utrikes fodda kvinnor]]/Table1[[#This Row],[Antal kvinnor I kommunen]])</f>
        <v>4.2278332354668234E-2</v>
      </c>
    </row>
    <row r="1139" spans="1:12" x14ac:dyDescent="0.2">
      <c r="A1139">
        <v>2004</v>
      </c>
      <c r="B1139" t="s">
        <v>312</v>
      </c>
      <c r="C1139" s="1" t="s">
        <v>268</v>
      </c>
      <c r="D1139">
        <v>216</v>
      </c>
      <c r="E1139">
        <v>78</v>
      </c>
      <c r="F1139">
        <v>138</v>
      </c>
      <c r="G1139">
        <v>3349</v>
      </c>
      <c r="H1139">
        <v>3205</v>
      </c>
      <c r="I1139">
        <v>6554</v>
      </c>
      <c r="J1139" s="3">
        <f>Table1[[#This Row],[Totalt antal utrikes fodda]]/Table2[[#This Row],[Befolkning]]</f>
        <v>3.2956972841013121E-2</v>
      </c>
      <c r="K1139" s="3">
        <f>(Table1[[#This Row],[Antal utrikes fodda man]]/Table1[[#This Row],[Antal man I kommunen]])</f>
        <v>2.3290534487906838E-2</v>
      </c>
      <c r="L1139" s="3">
        <f>(Table1[[#This Row],[Antal utrikes fodda kvinnor]]/Table1[[#This Row],[Antal kvinnor I kommunen]])</f>
        <v>4.3057722308892356E-2</v>
      </c>
    </row>
    <row r="1140" spans="1:12" x14ac:dyDescent="0.2">
      <c r="A1140">
        <v>2004</v>
      </c>
      <c r="B1140" t="s">
        <v>312</v>
      </c>
      <c r="C1140" s="1" t="s">
        <v>269</v>
      </c>
      <c r="D1140">
        <v>132</v>
      </c>
      <c r="E1140">
        <v>53</v>
      </c>
      <c r="F1140">
        <v>79</v>
      </c>
      <c r="G1140">
        <v>1515</v>
      </c>
      <c r="H1140">
        <v>1442</v>
      </c>
      <c r="I1140">
        <v>2957</v>
      </c>
      <c r="J1140" s="3">
        <f>Table1[[#This Row],[Totalt antal utrikes fodda]]/Table2[[#This Row],[Befolkning]]</f>
        <v>4.4639837673317549E-2</v>
      </c>
      <c r="K1140" s="3">
        <f>(Table1[[#This Row],[Antal utrikes fodda man]]/Table1[[#This Row],[Antal man I kommunen]])</f>
        <v>3.4983498349834982E-2</v>
      </c>
      <c r="L1140" s="3">
        <f>(Table1[[#This Row],[Antal utrikes fodda kvinnor]]/Table1[[#This Row],[Antal kvinnor I kommunen]])</f>
        <v>5.4785020804438284E-2</v>
      </c>
    </row>
    <row r="1141" spans="1:12" x14ac:dyDescent="0.2">
      <c r="A1141">
        <v>2004</v>
      </c>
      <c r="B1141" t="s">
        <v>312</v>
      </c>
      <c r="C1141" s="1" t="s">
        <v>270</v>
      </c>
      <c r="D1141">
        <v>124</v>
      </c>
      <c r="E1141">
        <v>51</v>
      </c>
      <c r="F1141">
        <v>73</v>
      </c>
      <c r="G1141">
        <v>1616</v>
      </c>
      <c r="H1141">
        <v>1540</v>
      </c>
      <c r="I1141">
        <v>3156</v>
      </c>
      <c r="J1141" s="3">
        <f>Table1[[#This Row],[Totalt antal utrikes fodda]]/Table2[[#This Row],[Befolkning]]</f>
        <v>3.9290240811153357E-2</v>
      </c>
      <c r="K1141" s="3">
        <f>(Table1[[#This Row],[Antal utrikes fodda man]]/Table1[[#This Row],[Antal man I kommunen]])</f>
        <v>3.155940594059406E-2</v>
      </c>
      <c r="L1141" s="3">
        <f>(Table1[[#This Row],[Antal utrikes fodda kvinnor]]/Table1[[#This Row],[Antal kvinnor I kommunen]])</f>
        <v>4.7402597402597405E-2</v>
      </c>
    </row>
    <row r="1142" spans="1:12" x14ac:dyDescent="0.2">
      <c r="A1142">
        <v>2004</v>
      </c>
      <c r="B1142" t="s">
        <v>312</v>
      </c>
      <c r="C1142" s="1" t="s">
        <v>271</v>
      </c>
      <c r="D1142">
        <v>299</v>
      </c>
      <c r="E1142">
        <v>121</v>
      </c>
      <c r="F1142">
        <v>178</v>
      </c>
      <c r="G1142">
        <v>4250</v>
      </c>
      <c r="H1142">
        <v>4275</v>
      </c>
      <c r="I1142">
        <v>8525</v>
      </c>
      <c r="J1142" s="3">
        <f>Table1[[#This Row],[Totalt antal utrikes fodda]]/Table2[[#This Row],[Befolkning]]</f>
        <v>3.5073313782991201E-2</v>
      </c>
      <c r="K1142" s="3">
        <f>(Table1[[#This Row],[Antal utrikes fodda man]]/Table1[[#This Row],[Antal man I kommunen]])</f>
        <v>2.8470588235294119E-2</v>
      </c>
      <c r="L1142" s="3">
        <f>(Table1[[#This Row],[Antal utrikes fodda kvinnor]]/Table1[[#This Row],[Antal kvinnor I kommunen]])</f>
        <v>4.1637426900584792E-2</v>
      </c>
    </row>
    <row r="1143" spans="1:12" x14ac:dyDescent="0.2">
      <c r="A1143">
        <v>2004</v>
      </c>
      <c r="B1143" t="s">
        <v>312</v>
      </c>
      <c r="C1143" s="1" t="s">
        <v>272</v>
      </c>
      <c r="D1143">
        <v>207</v>
      </c>
      <c r="E1143">
        <v>85</v>
      </c>
      <c r="F1143">
        <v>122</v>
      </c>
      <c r="G1143">
        <v>3800</v>
      </c>
      <c r="H1143">
        <v>3622</v>
      </c>
      <c r="I1143">
        <v>7422</v>
      </c>
      <c r="J1143" s="3">
        <f>Table1[[#This Row],[Totalt antal utrikes fodda]]/Table2[[#This Row],[Befolkning]]</f>
        <v>2.7890056588520614E-2</v>
      </c>
      <c r="K1143" s="3">
        <f>(Table1[[#This Row],[Antal utrikes fodda man]]/Table1[[#This Row],[Antal man I kommunen]])</f>
        <v>2.2368421052631579E-2</v>
      </c>
      <c r="L1143" s="3">
        <f>(Table1[[#This Row],[Antal utrikes fodda kvinnor]]/Table1[[#This Row],[Antal kvinnor I kommunen]])</f>
        <v>3.3683048039757038E-2</v>
      </c>
    </row>
    <row r="1144" spans="1:12" x14ac:dyDescent="0.2">
      <c r="A1144">
        <v>2004</v>
      </c>
      <c r="B1144" t="s">
        <v>312</v>
      </c>
      <c r="C1144" s="1" t="s">
        <v>273</v>
      </c>
      <c r="D1144">
        <v>126</v>
      </c>
      <c r="E1144">
        <v>51</v>
      </c>
      <c r="F1144">
        <v>75</v>
      </c>
      <c r="G1144">
        <v>1707</v>
      </c>
      <c r="H1144">
        <v>1668</v>
      </c>
      <c r="I1144">
        <v>3375</v>
      </c>
      <c r="J1144" s="3">
        <f>Table1[[#This Row],[Totalt antal utrikes fodda]]/Table2[[#This Row],[Befolkning]]</f>
        <v>3.7333333333333336E-2</v>
      </c>
      <c r="K1144" s="3">
        <f>(Table1[[#This Row],[Antal utrikes fodda man]]/Table1[[#This Row],[Antal man I kommunen]])</f>
        <v>2.9876977152899824E-2</v>
      </c>
      <c r="L1144" s="3">
        <f>(Table1[[#This Row],[Antal utrikes fodda kvinnor]]/Table1[[#This Row],[Antal kvinnor I kommunen]])</f>
        <v>4.4964028776978415E-2</v>
      </c>
    </row>
    <row r="1145" spans="1:12" x14ac:dyDescent="0.2">
      <c r="A1145">
        <v>2004</v>
      </c>
      <c r="B1145" t="s">
        <v>312</v>
      </c>
      <c r="C1145" s="1" t="s">
        <v>274</v>
      </c>
      <c r="D1145">
        <v>8906</v>
      </c>
      <c r="E1145">
        <v>4407</v>
      </c>
      <c r="F1145">
        <v>4499</v>
      </c>
      <c r="G1145">
        <v>54313</v>
      </c>
      <c r="H1145">
        <v>55077</v>
      </c>
      <c r="I1145">
        <v>109390</v>
      </c>
      <c r="J1145" s="3">
        <f>Table1[[#This Row],[Totalt antal utrikes fodda]]/Table2[[#This Row],[Befolkning]]</f>
        <v>8.1415120212085204E-2</v>
      </c>
      <c r="K1145" s="3">
        <f>(Table1[[#This Row],[Antal utrikes fodda man]]/Table1[[#This Row],[Antal man I kommunen]])</f>
        <v>8.1140795021449746E-2</v>
      </c>
      <c r="L1145" s="3">
        <f>(Table1[[#This Row],[Antal utrikes fodda kvinnor]]/Table1[[#This Row],[Antal kvinnor I kommunen]])</f>
        <v>8.1685640103854609E-2</v>
      </c>
    </row>
    <row r="1146" spans="1:12" x14ac:dyDescent="0.2">
      <c r="A1146">
        <v>2004</v>
      </c>
      <c r="B1146" t="s">
        <v>312</v>
      </c>
      <c r="C1146" s="1" t="s">
        <v>275</v>
      </c>
      <c r="D1146">
        <v>708</v>
      </c>
      <c r="E1146">
        <v>328</v>
      </c>
      <c r="F1146">
        <v>380</v>
      </c>
      <c r="G1146">
        <v>6327</v>
      </c>
      <c r="H1146">
        <v>6458</v>
      </c>
      <c r="I1146">
        <v>12785</v>
      </c>
      <c r="J1146" s="3">
        <f>Table1[[#This Row],[Totalt antal utrikes fodda]]/Table2[[#This Row],[Befolkning]]</f>
        <v>5.5377395385217049E-2</v>
      </c>
      <c r="K1146" s="3">
        <f>(Table1[[#This Row],[Antal utrikes fodda man]]/Table1[[#This Row],[Antal man I kommunen]])</f>
        <v>5.1841314999209735E-2</v>
      </c>
      <c r="L1146" s="3">
        <f>(Table1[[#This Row],[Antal utrikes fodda kvinnor]]/Table1[[#This Row],[Antal kvinnor I kommunen]])</f>
        <v>5.8841746670795912E-2</v>
      </c>
    </row>
    <row r="1147" spans="1:12" x14ac:dyDescent="0.2">
      <c r="A1147">
        <v>2004</v>
      </c>
      <c r="B1147" t="s">
        <v>312</v>
      </c>
      <c r="C1147" s="1" t="s">
        <v>276</v>
      </c>
      <c r="D1147">
        <v>3066</v>
      </c>
      <c r="E1147">
        <v>1446</v>
      </c>
      <c r="F1147">
        <v>1620</v>
      </c>
      <c r="G1147">
        <v>35824</v>
      </c>
      <c r="H1147">
        <v>35962</v>
      </c>
      <c r="I1147">
        <v>71786</v>
      </c>
      <c r="J1147" s="3">
        <f>Table1[[#This Row],[Totalt antal utrikes fodda]]/Table2[[#This Row],[Befolkning]]</f>
        <v>4.2710277770038725E-2</v>
      </c>
      <c r="K1147" s="3">
        <f>(Table1[[#This Row],[Antal utrikes fodda man]]/Table1[[#This Row],[Antal man I kommunen]])</f>
        <v>4.0364001786511838E-2</v>
      </c>
      <c r="L1147" s="3">
        <f>(Table1[[#This Row],[Antal utrikes fodda kvinnor]]/Table1[[#This Row],[Antal kvinnor I kommunen]])</f>
        <v>4.5047550191869193E-2</v>
      </c>
    </row>
    <row r="1148" spans="1:12" x14ac:dyDescent="0.2">
      <c r="A1148">
        <v>2004</v>
      </c>
      <c r="B1148" t="s">
        <v>313</v>
      </c>
      <c r="C1148" s="1" t="s">
        <v>277</v>
      </c>
      <c r="D1148">
        <v>205</v>
      </c>
      <c r="E1148">
        <v>76</v>
      </c>
      <c r="F1148">
        <v>129</v>
      </c>
      <c r="G1148">
        <v>3464</v>
      </c>
      <c r="H1148">
        <v>3430</v>
      </c>
      <c r="I1148">
        <v>6894</v>
      </c>
      <c r="J1148" s="3">
        <f>Table1[[#This Row],[Totalt antal utrikes fodda]]/Table2[[#This Row],[Befolkning]]</f>
        <v>2.9736002320858719E-2</v>
      </c>
      <c r="K1148" s="3">
        <f>(Table1[[#This Row],[Antal utrikes fodda man]]/Table1[[#This Row],[Antal man I kommunen]])</f>
        <v>2.1939953810623556E-2</v>
      </c>
      <c r="L1148" s="3">
        <f>(Table1[[#This Row],[Antal utrikes fodda kvinnor]]/Table1[[#This Row],[Antal kvinnor I kommunen]])</f>
        <v>3.7609329446064141E-2</v>
      </c>
    </row>
    <row r="1149" spans="1:12" x14ac:dyDescent="0.2">
      <c r="A1149">
        <v>2004</v>
      </c>
      <c r="B1149" t="s">
        <v>313</v>
      </c>
      <c r="C1149" s="1" t="s">
        <v>278</v>
      </c>
      <c r="D1149">
        <v>188</v>
      </c>
      <c r="E1149">
        <v>87</v>
      </c>
      <c r="F1149">
        <v>101</v>
      </c>
      <c r="G1149">
        <v>1668</v>
      </c>
      <c r="H1149">
        <v>1556</v>
      </c>
      <c r="I1149">
        <v>3224</v>
      </c>
      <c r="J1149" s="3">
        <f>Table1[[#This Row],[Totalt antal utrikes fodda]]/Table2[[#This Row],[Befolkning]]</f>
        <v>5.8312655086848637E-2</v>
      </c>
      <c r="K1149" s="3">
        <f>(Table1[[#This Row],[Antal utrikes fodda man]]/Table1[[#This Row],[Antal man I kommunen]])</f>
        <v>5.2158273381294966E-2</v>
      </c>
      <c r="L1149" s="3">
        <f>(Table1[[#This Row],[Antal utrikes fodda kvinnor]]/Table1[[#This Row],[Antal kvinnor I kommunen]])</f>
        <v>6.4910025706940877E-2</v>
      </c>
    </row>
    <row r="1150" spans="1:12" x14ac:dyDescent="0.2">
      <c r="A1150">
        <v>2004</v>
      </c>
      <c r="B1150" t="s">
        <v>313</v>
      </c>
      <c r="C1150" s="1" t="s">
        <v>279</v>
      </c>
      <c r="D1150">
        <v>274</v>
      </c>
      <c r="E1150">
        <v>104</v>
      </c>
      <c r="F1150">
        <v>170</v>
      </c>
      <c r="G1150">
        <v>2835</v>
      </c>
      <c r="H1150">
        <v>2764</v>
      </c>
      <c r="I1150">
        <v>5599</v>
      </c>
      <c r="J1150" s="3">
        <f>Table1[[#This Row],[Totalt antal utrikes fodda]]/Table2[[#This Row],[Befolkning]]</f>
        <v>4.8937310233970355E-2</v>
      </c>
      <c r="K1150" s="3">
        <f>(Table1[[#This Row],[Antal utrikes fodda man]]/Table1[[#This Row],[Antal man I kommunen]])</f>
        <v>3.6684303350970018E-2</v>
      </c>
      <c r="L1150" s="3">
        <f>(Table1[[#This Row],[Antal utrikes fodda kvinnor]]/Table1[[#This Row],[Antal kvinnor I kommunen]])</f>
        <v>6.1505065123010128E-2</v>
      </c>
    </row>
    <row r="1151" spans="1:12" x14ac:dyDescent="0.2">
      <c r="A1151">
        <v>2004</v>
      </c>
      <c r="B1151" t="s">
        <v>313</v>
      </c>
      <c r="C1151" s="1" t="s">
        <v>280</v>
      </c>
      <c r="D1151">
        <v>174</v>
      </c>
      <c r="E1151">
        <v>42</v>
      </c>
      <c r="F1151">
        <v>132</v>
      </c>
      <c r="G1151">
        <v>2032</v>
      </c>
      <c r="H1151">
        <v>1901</v>
      </c>
      <c r="I1151">
        <v>3933</v>
      </c>
      <c r="J1151" s="3">
        <f>Table1[[#This Row],[Totalt antal utrikes fodda]]/Table2[[#This Row],[Befolkning]]</f>
        <v>4.4241037376048821E-2</v>
      </c>
      <c r="K1151" s="3">
        <f>(Table1[[#This Row],[Antal utrikes fodda man]]/Table1[[#This Row],[Antal man I kommunen]])</f>
        <v>2.0669291338582679E-2</v>
      </c>
      <c r="L1151" s="3">
        <f>(Table1[[#This Row],[Antal utrikes fodda kvinnor]]/Table1[[#This Row],[Antal kvinnor I kommunen]])</f>
        <v>6.9437138348237767E-2</v>
      </c>
    </row>
    <row r="1152" spans="1:12" x14ac:dyDescent="0.2">
      <c r="A1152">
        <v>2004</v>
      </c>
      <c r="B1152" t="s">
        <v>313</v>
      </c>
      <c r="C1152" s="1" t="s">
        <v>281</v>
      </c>
      <c r="D1152">
        <v>1431</v>
      </c>
      <c r="E1152">
        <v>540</v>
      </c>
      <c r="F1152">
        <v>891</v>
      </c>
      <c r="G1152">
        <v>8978</v>
      </c>
      <c r="H1152">
        <v>8675</v>
      </c>
      <c r="I1152">
        <v>17653</v>
      </c>
      <c r="J1152" s="3">
        <f>Table1[[#This Row],[Totalt antal utrikes fodda]]/Table2[[#This Row],[Befolkning]]</f>
        <v>8.1062708888007706E-2</v>
      </c>
      <c r="K1152" s="3">
        <f>(Table1[[#This Row],[Antal utrikes fodda man]]/Table1[[#This Row],[Antal man I kommunen]])</f>
        <v>6.0147026063711292E-2</v>
      </c>
      <c r="L1152" s="3">
        <f>(Table1[[#This Row],[Antal utrikes fodda kvinnor]]/Table1[[#This Row],[Antal kvinnor I kommunen]])</f>
        <v>0.10270893371757925</v>
      </c>
    </row>
    <row r="1153" spans="1:12" x14ac:dyDescent="0.2">
      <c r="A1153">
        <v>2004</v>
      </c>
      <c r="B1153" t="s">
        <v>313</v>
      </c>
      <c r="C1153" s="1" t="s">
        <v>282</v>
      </c>
      <c r="D1153">
        <v>1120</v>
      </c>
      <c r="E1153">
        <v>350</v>
      </c>
      <c r="F1153">
        <v>770</v>
      </c>
      <c r="G1153">
        <v>2722</v>
      </c>
      <c r="H1153">
        <v>2522</v>
      </c>
      <c r="I1153">
        <v>5244</v>
      </c>
      <c r="J1153" s="3">
        <f>Table1[[#This Row],[Totalt antal utrikes fodda]]/Table2[[#This Row],[Befolkning]]</f>
        <v>0.21357742181540809</v>
      </c>
      <c r="K1153" s="3">
        <f>(Table1[[#This Row],[Antal utrikes fodda man]]/Table1[[#This Row],[Antal man I kommunen]])</f>
        <v>0.12858192505510654</v>
      </c>
      <c r="L1153" s="3">
        <f>(Table1[[#This Row],[Antal utrikes fodda kvinnor]]/Table1[[#This Row],[Antal kvinnor I kommunen]])</f>
        <v>0.30531324345757338</v>
      </c>
    </row>
    <row r="1154" spans="1:12" x14ac:dyDescent="0.2">
      <c r="A1154">
        <v>2004</v>
      </c>
      <c r="B1154" t="s">
        <v>313</v>
      </c>
      <c r="C1154" s="1" t="s">
        <v>283</v>
      </c>
      <c r="D1154">
        <v>774</v>
      </c>
      <c r="E1154">
        <v>217</v>
      </c>
      <c r="F1154">
        <v>557</v>
      </c>
      <c r="G1154">
        <v>3627</v>
      </c>
      <c r="H1154">
        <v>3298</v>
      </c>
      <c r="I1154">
        <v>6925</v>
      </c>
      <c r="J1154" s="3">
        <f>Table1[[#This Row],[Totalt antal utrikes fodda]]/Table2[[#This Row],[Befolkning]]</f>
        <v>0.11176895306859205</v>
      </c>
      <c r="K1154" s="3">
        <f>(Table1[[#This Row],[Antal utrikes fodda man]]/Table1[[#This Row],[Antal man I kommunen]])</f>
        <v>5.9829059829059832E-2</v>
      </c>
      <c r="L1154" s="3">
        <f>(Table1[[#This Row],[Antal utrikes fodda kvinnor]]/Table1[[#This Row],[Antal kvinnor I kommunen]])</f>
        <v>0.16889023650697393</v>
      </c>
    </row>
    <row r="1155" spans="1:12" x14ac:dyDescent="0.2">
      <c r="A1155">
        <v>2004</v>
      </c>
      <c r="B1155" t="s">
        <v>313</v>
      </c>
      <c r="C1155" s="1" t="s">
        <v>284</v>
      </c>
      <c r="D1155">
        <v>991</v>
      </c>
      <c r="E1155">
        <v>397</v>
      </c>
      <c r="F1155">
        <v>594</v>
      </c>
      <c r="G1155">
        <v>9885</v>
      </c>
      <c r="H1155">
        <v>9319</v>
      </c>
      <c r="I1155">
        <v>19204</v>
      </c>
      <c r="J1155" s="3">
        <f>Table1[[#This Row],[Totalt antal utrikes fodda]]/Table2[[#This Row],[Befolkning]]</f>
        <v>5.1603832534888566E-2</v>
      </c>
      <c r="K1155" s="3">
        <f>(Table1[[#This Row],[Antal utrikes fodda man]]/Table1[[#This Row],[Antal man I kommunen]])</f>
        <v>4.0161861406170965E-2</v>
      </c>
      <c r="L1155" s="3">
        <f>(Table1[[#This Row],[Antal utrikes fodda kvinnor]]/Table1[[#This Row],[Antal kvinnor I kommunen]])</f>
        <v>6.3740744715098191E-2</v>
      </c>
    </row>
    <row r="1156" spans="1:12" x14ac:dyDescent="0.2">
      <c r="A1156">
        <v>2004</v>
      </c>
      <c r="B1156" t="s">
        <v>313</v>
      </c>
      <c r="C1156" s="1" t="s">
        <v>285</v>
      </c>
      <c r="D1156">
        <v>329</v>
      </c>
      <c r="E1156">
        <v>142</v>
      </c>
      <c r="F1156">
        <v>187</v>
      </c>
      <c r="G1156">
        <v>4449</v>
      </c>
      <c r="H1156">
        <v>4326</v>
      </c>
      <c r="I1156">
        <v>8775</v>
      </c>
      <c r="J1156" s="3">
        <f>Table1[[#This Row],[Totalt antal utrikes fodda]]/Table2[[#This Row],[Befolkning]]</f>
        <v>3.749287749287749E-2</v>
      </c>
      <c r="K1156" s="3">
        <f>(Table1[[#This Row],[Antal utrikes fodda man]]/Table1[[#This Row],[Antal man I kommunen]])</f>
        <v>3.1917284783097327E-2</v>
      </c>
      <c r="L1156" s="3">
        <f>(Table1[[#This Row],[Antal utrikes fodda kvinnor]]/Table1[[#This Row],[Antal kvinnor I kommunen]])</f>
        <v>4.3226999537679146E-2</v>
      </c>
    </row>
    <row r="1157" spans="1:12" x14ac:dyDescent="0.2">
      <c r="A1157">
        <v>2004</v>
      </c>
      <c r="B1157" t="s">
        <v>313</v>
      </c>
      <c r="C1157" s="1" t="s">
        <v>286</v>
      </c>
      <c r="D1157">
        <v>5594</v>
      </c>
      <c r="E1157">
        <v>2446</v>
      </c>
      <c r="F1157">
        <v>3148</v>
      </c>
      <c r="G1157">
        <v>36652</v>
      </c>
      <c r="H1157">
        <v>35913</v>
      </c>
      <c r="I1157">
        <v>72565</v>
      </c>
      <c r="J1157" s="3">
        <f>Table1[[#This Row],[Totalt antal utrikes fodda]]/Table2[[#This Row],[Befolkning]]</f>
        <v>7.7089505960173638E-2</v>
      </c>
      <c r="K1157" s="3">
        <f>(Table1[[#This Row],[Antal utrikes fodda man]]/Table1[[#This Row],[Antal man I kommunen]])</f>
        <v>6.6735785223180175E-2</v>
      </c>
      <c r="L1157" s="3">
        <f>(Table1[[#This Row],[Antal utrikes fodda kvinnor]]/Table1[[#This Row],[Antal kvinnor I kommunen]])</f>
        <v>8.7656280455545341E-2</v>
      </c>
    </row>
    <row r="1158" spans="1:12" x14ac:dyDescent="0.2">
      <c r="A1158">
        <v>2004</v>
      </c>
      <c r="B1158" t="s">
        <v>313</v>
      </c>
      <c r="C1158" s="1" t="s">
        <v>287</v>
      </c>
      <c r="D1158">
        <v>1529</v>
      </c>
      <c r="E1158">
        <v>712</v>
      </c>
      <c r="F1158">
        <v>817</v>
      </c>
      <c r="G1158">
        <v>20466</v>
      </c>
      <c r="H1158">
        <v>20364</v>
      </c>
      <c r="I1158">
        <v>40830</v>
      </c>
      <c r="J1158" s="3">
        <f>Table1[[#This Row],[Totalt antal utrikes fodda]]/Table2[[#This Row],[Befolkning]]</f>
        <v>3.7447954935096742E-2</v>
      </c>
      <c r="K1158" s="3">
        <f>(Table1[[#This Row],[Antal utrikes fodda man]]/Table1[[#This Row],[Antal man I kommunen]])</f>
        <v>3.478940682106909E-2</v>
      </c>
      <c r="L1158" s="3">
        <f>(Table1[[#This Row],[Antal utrikes fodda kvinnor]]/Table1[[#This Row],[Antal kvinnor I kommunen]])</f>
        <v>4.0119819288941268E-2</v>
      </c>
    </row>
    <row r="1159" spans="1:12" x14ac:dyDescent="0.2">
      <c r="A1159">
        <v>2004</v>
      </c>
      <c r="B1159" t="s">
        <v>313</v>
      </c>
      <c r="C1159" s="1" t="s">
        <v>288</v>
      </c>
      <c r="D1159">
        <v>1377</v>
      </c>
      <c r="E1159">
        <v>546</v>
      </c>
      <c r="F1159">
        <v>831</v>
      </c>
      <c r="G1159">
        <v>13927</v>
      </c>
      <c r="H1159">
        <v>14350</v>
      </c>
      <c r="I1159">
        <v>28277</v>
      </c>
      <c r="J1159" s="3">
        <f>Table1[[#This Row],[Totalt antal utrikes fodda]]/Table2[[#This Row],[Befolkning]]</f>
        <v>4.8696820737702019E-2</v>
      </c>
      <c r="K1159" s="3">
        <f>(Table1[[#This Row],[Antal utrikes fodda man]]/Table1[[#This Row],[Antal man I kommunen]])</f>
        <v>3.9204423063114814E-2</v>
      </c>
      <c r="L1159" s="3">
        <f>(Table1[[#This Row],[Antal utrikes fodda kvinnor]]/Table1[[#This Row],[Antal kvinnor I kommunen]])</f>
        <v>5.7909407665505223E-2</v>
      </c>
    </row>
    <row r="1160" spans="1:12" x14ac:dyDescent="0.2">
      <c r="A1160">
        <v>2004</v>
      </c>
      <c r="B1160" t="s">
        <v>313</v>
      </c>
      <c r="C1160" s="1" t="s">
        <v>289</v>
      </c>
      <c r="D1160">
        <v>4068</v>
      </c>
      <c r="E1160">
        <v>1781</v>
      </c>
      <c r="F1160">
        <v>2287</v>
      </c>
      <c r="G1160">
        <v>5236</v>
      </c>
      <c r="H1160">
        <v>4972</v>
      </c>
      <c r="I1160">
        <v>10208</v>
      </c>
      <c r="J1160" s="3">
        <f>Table1[[#This Row],[Totalt antal utrikes fodda]]/Table2[[#This Row],[Befolkning]]</f>
        <v>0.39851097178683387</v>
      </c>
      <c r="K1160" s="3">
        <f>(Table1[[#This Row],[Antal utrikes fodda man]]/Table1[[#This Row],[Antal man I kommunen]])</f>
        <v>0.34014514896867837</v>
      </c>
      <c r="L1160" s="3">
        <f>(Table1[[#This Row],[Antal utrikes fodda kvinnor]]/Table1[[#This Row],[Antal kvinnor I kommunen]])</f>
        <v>0.45997586484312147</v>
      </c>
    </row>
    <row r="1161" spans="1:12" x14ac:dyDescent="0.2">
      <c r="A1161">
        <v>2004</v>
      </c>
      <c r="B1161" t="s">
        <v>313</v>
      </c>
      <c r="C1161" s="1" t="s">
        <v>290</v>
      </c>
      <c r="D1161">
        <v>1859</v>
      </c>
      <c r="E1161">
        <v>722</v>
      </c>
      <c r="F1161">
        <v>1137</v>
      </c>
      <c r="G1161">
        <v>11956</v>
      </c>
      <c r="H1161">
        <v>11298</v>
      </c>
      <c r="I1161">
        <v>23254</v>
      </c>
      <c r="J1161" s="3">
        <f>Table1[[#This Row],[Totalt antal utrikes fodda]]/Table2[[#This Row],[Befolkning]]</f>
        <v>7.9943235572374649E-2</v>
      </c>
      <c r="K1161" s="3">
        <f>(Table1[[#This Row],[Antal utrikes fodda man]]/Table1[[#This Row],[Antal man I kommunen]])</f>
        <v>6.0388089662094344E-2</v>
      </c>
      <c r="L1161" s="3">
        <f>(Table1[[#This Row],[Antal utrikes fodda kvinnor]]/Table1[[#This Row],[Antal kvinnor I kommunen]])</f>
        <v>0.10063728093467871</v>
      </c>
    </row>
    <row r="1162" spans="1:12" x14ac:dyDescent="0.2">
      <c r="A1162">
        <v>2005</v>
      </c>
      <c r="B1162" t="s">
        <v>294</v>
      </c>
      <c r="C1162" s="1" t="s">
        <v>1</v>
      </c>
      <c r="D1162">
        <v>7879</v>
      </c>
      <c r="E1162">
        <v>3712</v>
      </c>
      <c r="F1162">
        <v>4167</v>
      </c>
      <c r="G1162">
        <v>18624</v>
      </c>
      <c r="H1162">
        <v>19000</v>
      </c>
      <c r="I1162">
        <v>37624</v>
      </c>
      <c r="J1162" s="3">
        <f>Table1[[#This Row],[Totalt antal utrikes fodda]]/Table2[[#This Row],[Befolkning]]</f>
        <v>0.2094142036997661</v>
      </c>
      <c r="K1162" s="3">
        <f>(Table1[[#This Row],[Antal utrikes fodda man]]/Table1[[#This Row],[Antal man I kommunen]])</f>
        <v>0.19931271477663232</v>
      </c>
      <c r="L1162" s="3">
        <f>(Table1[[#This Row],[Antal utrikes fodda kvinnor]]/Table1[[#This Row],[Antal kvinnor I kommunen]])</f>
        <v>0.21931578947368421</v>
      </c>
    </row>
    <row r="1163" spans="1:12" x14ac:dyDescent="0.2">
      <c r="A1163">
        <v>2005</v>
      </c>
      <c r="B1163" t="s">
        <v>294</v>
      </c>
      <c r="C1163" s="1" t="s">
        <v>2</v>
      </c>
      <c r="D1163">
        <v>2916</v>
      </c>
      <c r="E1163">
        <v>1323</v>
      </c>
      <c r="F1163">
        <v>1593</v>
      </c>
      <c r="G1163">
        <v>13641</v>
      </c>
      <c r="H1163">
        <v>13756</v>
      </c>
      <c r="I1163">
        <v>27397</v>
      </c>
      <c r="J1163" s="3">
        <f>Table1[[#This Row],[Totalt antal utrikes fodda]]/Table2[[#This Row],[Befolkning]]</f>
        <v>0.10643501113260576</v>
      </c>
      <c r="K1163" s="3">
        <f>(Table1[[#This Row],[Antal utrikes fodda man]]/Table1[[#This Row],[Antal man I kommunen]])</f>
        <v>9.6987024411700026E-2</v>
      </c>
      <c r="L1163" s="3">
        <f>(Table1[[#This Row],[Antal utrikes fodda kvinnor]]/Table1[[#This Row],[Antal kvinnor I kommunen]])</f>
        <v>0.11580401279441699</v>
      </c>
    </row>
    <row r="1164" spans="1:12" x14ac:dyDescent="0.2">
      <c r="A1164">
        <v>2005</v>
      </c>
      <c r="B1164" t="s">
        <v>294</v>
      </c>
      <c r="C1164" s="1" t="s">
        <v>3</v>
      </c>
      <c r="D1164">
        <v>4141</v>
      </c>
      <c r="E1164">
        <v>1835</v>
      </c>
      <c r="F1164">
        <v>2306</v>
      </c>
      <c r="G1164">
        <v>18746</v>
      </c>
      <c r="H1164">
        <v>18590</v>
      </c>
      <c r="I1164">
        <v>37336</v>
      </c>
      <c r="J1164" s="3">
        <f>Table1[[#This Row],[Totalt antal utrikes fodda]]/Table2[[#This Row],[Befolkning]]</f>
        <v>0.11091172059138633</v>
      </c>
      <c r="K1164" s="3">
        <f>(Table1[[#This Row],[Antal utrikes fodda man]]/Table1[[#This Row],[Antal man I kommunen]])</f>
        <v>9.7887549343860028E-2</v>
      </c>
      <c r="L1164" s="3">
        <f>(Table1[[#This Row],[Antal utrikes fodda kvinnor]]/Table1[[#This Row],[Antal kvinnor I kommunen]])</f>
        <v>0.12404518558364712</v>
      </c>
    </row>
    <row r="1165" spans="1:12" x14ac:dyDescent="0.2">
      <c r="A1165">
        <v>2005</v>
      </c>
      <c r="B1165" t="s">
        <v>294</v>
      </c>
      <c r="C1165" s="1" t="s">
        <v>4</v>
      </c>
      <c r="D1165">
        <v>3469</v>
      </c>
      <c r="E1165">
        <v>1574</v>
      </c>
      <c r="F1165">
        <v>1895</v>
      </c>
      <c r="G1165">
        <v>17633</v>
      </c>
      <c r="H1165">
        <v>17300</v>
      </c>
      <c r="I1165">
        <v>34933</v>
      </c>
      <c r="J1165" s="3">
        <f>Table1[[#This Row],[Totalt antal utrikes fodda]]/Table2[[#This Row],[Befolkning]]</f>
        <v>9.9304382675407213E-2</v>
      </c>
      <c r="K1165" s="3">
        <f>(Table1[[#This Row],[Antal utrikes fodda man]]/Table1[[#This Row],[Antal man I kommunen]])</f>
        <v>8.926444734304996E-2</v>
      </c>
      <c r="L1165" s="3">
        <f>(Table1[[#This Row],[Antal utrikes fodda kvinnor]]/Table1[[#This Row],[Antal kvinnor I kommunen]])</f>
        <v>0.10953757225433526</v>
      </c>
    </row>
    <row r="1166" spans="1:12" x14ac:dyDescent="0.2">
      <c r="A1166">
        <v>2005</v>
      </c>
      <c r="B1166" t="s">
        <v>294</v>
      </c>
      <c r="C1166" s="1" t="s">
        <v>5</v>
      </c>
      <c r="D1166">
        <v>12065</v>
      </c>
      <c r="E1166">
        <v>5593</v>
      </c>
      <c r="F1166">
        <v>6472</v>
      </c>
      <c r="G1166">
        <v>30588</v>
      </c>
      <c r="H1166">
        <v>31155</v>
      </c>
      <c r="I1166">
        <v>61743</v>
      </c>
      <c r="J1166" s="3">
        <f>Table1[[#This Row],[Totalt antal utrikes fodda]]/Table2[[#This Row],[Befolkning]]</f>
        <v>0.19540676675898483</v>
      </c>
      <c r="K1166" s="3">
        <f>(Table1[[#This Row],[Antal utrikes fodda man]]/Table1[[#This Row],[Antal man I kommunen]])</f>
        <v>0.18284948345756505</v>
      </c>
      <c r="L1166" s="3">
        <f>(Table1[[#This Row],[Antal utrikes fodda kvinnor]]/Table1[[#This Row],[Antal kvinnor I kommunen]])</f>
        <v>0.20773551596854437</v>
      </c>
    </row>
    <row r="1167" spans="1:12" x14ac:dyDescent="0.2">
      <c r="A1167">
        <v>2005</v>
      </c>
      <c r="B1167" t="s">
        <v>294</v>
      </c>
      <c r="C1167" s="1" t="s">
        <v>6</v>
      </c>
      <c r="D1167">
        <v>2007</v>
      </c>
      <c r="E1167">
        <v>896</v>
      </c>
      <c r="F1167">
        <v>1111</v>
      </c>
      <c r="G1167">
        <v>11976</v>
      </c>
      <c r="H1167">
        <v>12034</v>
      </c>
      <c r="I1167">
        <v>24010</v>
      </c>
      <c r="J1167" s="3">
        <f>Table1[[#This Row],[Totalt antal utrikes fodda]]/Table2[[#This Row],[Befolkning]]</f>
        <v>8.359017076218242E-2</v>
      </c>
      <c r="K1167" s="3">
        <f>(Table1[[#This Row],[Antal utrikes fodda man]]/Table1[[#This Row],[Antal man I kommunen]])</f>
        <v>7.4816299265197062E-2</v>
      </c>
      <c r="L1167" s="3">
        <f>(Table1[[#This Row],[Antal utrikes fodda kvinnor]]/Table1[[#This Row],[Antal kvinnor I kommunen]])</f>
        <v>9.2321755027422306E-2</v>
      </c>
    </row>
    <row r="1168" spans="1:12" x14ac:dyDescent="0.2">
      <c r="A1168">
        <v>2005</v>
      </c>
      <c r="B1168" t="s">
        <v>294</v>
      </c>
      <c r="C1168" s="1" t="s">
        <v>7</v>
      </c>
      <c r="D1168">
        <v>19553</v>
      </c>
      <c r="E1168">
        <v>9333</v>
      </c>
      <c r="F1168">
        <v>10220</v>
      </c>
      <c r="G1168">
        <v>44077</v>
      </c>
      <c r="H1168">
        <v>44673</v>
      </c>
      <c r="I1168">
        <v>88750</v>
      </c>
      <c r="J1168" s="3">
        <f>Table1[[#This Row],[Totalt antal utrikes fodda]]/Table2[[#This Row],[Befolkning]]</f>
        <v>0.22031549295774647</v>
      </c>
      <c r="K1168" s="3">
        <f>(Table1[[#This Row],[Antal utrikes fodda man]]/Table1[[#This Row],[Antal man I kommunen]])</f>
        <v>0.21174308596320077</v>
      </c>
      <c r="L1168" s="3">
        <f>(Table1[[#This Row],[Antal utrikes fodda kvinnor]]/Table1[[#This Row],[Antal kvinnor I kommunen]])</f>
        <v>0.22877353211111856</v>
      </c>
    </row>
    <row r="1169" spans="1:12" x14ac:dyDescent="0.2">
      <c r="A1169">
        <v>2005</v>
      </c>
      <c r="B1169" t="s">
        <v>294</v>
      </c>
      <c r="C1169" s="1" t="s">
        <v>8</v>
      </c>
      <c r="D1169">
        <v>25854</v>
      </c>
      <c r="E1169">
        <v>12743</v>
      </c>
      <c r="F1169">
        <v>13111</v>
      </c>
      <c r="G1169">
        <v>38305</v>
      </c>
      <c r="H1169">
        <v>38287</v>
      </c>
      <c r="I1169">
        <v>76592</v>
      </c>
      <c r="J1169" s="3">
        <f>Table1[[#This Row],[Totalt antal utrikes fodda]]/Table2[[#This Row],[Befolkning]]</f>
        <v>0.33755483601420516</v>
      </c>
      <c r="K1169" s="3">
        <f>(Table1[[#This Row],[Antal utrikes fodda man]]/Table1[[#This Row],[Antal man I kommunen]])</f>
        <v>0.33267197493799766</v>
      </c>
      <c r="L1169" s="3">
        <f>(Table1[[#This Row],[Antal utrikes fodda kvinnor]]/Table1[[#This Row],[Antal kvinnor I kommunen]])</f>
        <v>0.34243999268681274</v>
      </c>
    </row>
    <row r="1170" spans="1:12" x14ac:dyDescent="0.2">
      <c r="A1170">
        <v>2005</v>
      </c>
      <c r="B1170" t="s">
        <v>294</v>
      </c>
      <c r="C1170" s="1" t="s">
        <v>9</v>
      </c>
      <c r="D1170">
        <v>1924</v>
      </c>
      <c r="E1170">
        <v>862</v>
      </c>
      <c r="F1170">
        <v>1062</v>
      </c>
      <c r="G1170">
        <v>7042</v>
      </c>
      <c r="H1170">
        <v>7292</v>
      </c>
      <c r="I1170">
        <v>14334</v>
      </c>
      <c r="J1170" s="3">
        <f>Table1[[#This Row],[Totalt antal utrikes fodda]]/Table2[[#This Row],[Befolkning]]</f>
        <v>0.1342263150551137</v>
      </c>
      <c r="K1170" s="3">
        <f>(Table1[[#This Row],[Antal utrikes fodda man]]/Table1[[#This Row],[Antal man I kommunen]])</f>
        <v>0.12240840670264129</v>
      </c>
      <c r="L1170" s="3">
        <f>(Table1[[#This Row],[Antal utrikes fodda kvinnor]]/Table1[[#This Row],[Antal kvinnor I kommunen]])</f>
        <v>0.14563905650027428</v>
      </c>
    </row>
    <row r="1171" spans="1:12" x14ac:dyDescent="0.2">
      <c r="A1171">
        <v>2005</v>
      </c>
      <c r="B1171" t="s">
        <v>294</v>
      </c>
      <c r="C1171" s="1" t="s">
        <v>10</v>
      </c>
      <c r="D1171">
        <v>13201</v>
      </c>
      <c r="E1171">
        <v>6245</v>
      </c>
      <c r="F1171">
        <v>6956</v>
      </c>
      <c r="G1171">
        <v>35825</v>
      </c>
      <c r="H1171">
        <v>36012</v>
      </c>
      <c r="I1171">
        <v>71837</v>
      </c>
      <c r="J1171" s="3">
        <f>Table1[[#This Row],[Totalt antal utrikes fodda]]/Table2[[#This Row],[Befolkning]]</f>
        <v>0.18376324178348205</v>
      </c>
      <c r="K1171" s="3">
        <f>(Table1[[#This Row],[Antal utrikes fodda man]]/Table1[[#This Row],[Antal man I kommunen]])</f>
        <v>0.17431960921144452</v>
      </c>
      <c r="L1171" s="3">
        <f>(Table1[[#This Row],[Antal utrikes fodda kvinnor]]/Table1[[#This Row],[Antal kvinnor I kommunen]])</f>
        <v>0.19315783627679661</v>
      </c>
    </row>
    <row r="1172" spans="1:12" x14ac:dyDescent="0.2">
      <c r="A1172">
        <v>2005</v>
      </c>
      <c r="B1172" t="s">
        <v>294</v>
      </c>
      <c r="C1172" s="1" t="s">
        <v>11</v>
      </c>
      <c r="D1172">
        <v>5501</v>
      </c>
      <c r="E1172">
        <v>2499</v>
      </c>
      <c r="F1172">
        <v>3002</v>
      </c>
      <c r="G1172">
        <v>20467</v>
      </c>
      <c r="H1172">
        <v>20667</v>
      </c>
      <c r="I1172">
        <v>41134</v>
      </c>
      <c r="J1172" s="3">
        <f>Table1[[#This Row],[Totalt antal utrikes fodda]]/Table2[[#This Row],[Befolkning]]</f>
        <v>0.13373365099431128</v>
      </c>
      <c r="K1172" s="3">
        <f>(Table1[[#This Row],[Antal utrikes fodda man]]/Table1[[#This Row],[Antal man I kommunen]])</f>
        <v>0.12209898861582059</v>
      </c>
      <c r="L1172" s="3">
        <f>(Table1[[#This Row],[Antal utrikes fodda kvinnor]]/Table1[[#This Row],[Antal kvinnor I kommunen]])</f>
        <v>0.14525572168190837</v>
      </c>
    </row>
    <row r="1173" spans="1:12" x14ac:dyDescent="0.2">
      <c r="A1173">
        <v>2005</v>
      </c>
      <c r="B1173" t="s">
        <v>294</v>
      </c>
      <c r="C1173" s="1" t="s">
        <v>12</v>
      </c>
      <c r="D1173">
        <v>3875</v>
      </c>
      <c r="E1173">
        <v>1770</v>
      </c>
      <c r="F1173">
        <v>2105</v>
      </c>
      <c r="G1173">
        <v>10593</v>
      </c>
      <c r="H1173">
        <v>10734</v>
      </c>
      <c r="I1173">
        <v>21327</v>
      </c>
      <c r="J1173" s="3">
        <f>Table1[[#This Row],[Totalt antal utrikes fodda]]/Table2[[#This Row],[Befolkning]]</f>
        <v>0.18169456557415484</v>
      </c>
      <c r="K1173" s="3">
        <f>(Table1[[#This Row],[Antal utrikes fodda man]]/Table1[[#This Row],[Antal man I kommunen]])</f>
        <v>0.16709147550269046</v>
      </c>
      <c r="L1173" s="3">
        <f>(Table1[[#This Row],[Antal utrikes fodda kvinnor]]/Table1[[#This Row],[Antal kvinnor I kommunen]])</f>
        <v>0.19610583193590461</v>
      </c>
    </row>
    <row r="1174" spans="1:12" x14ac:dyDescent="0.2">
      <c r="A1174">
        <v>2005</v>
      </c>
      <c r="B1174" t="s">
        <v>294</v>
      </c>
      <c r="C1174" s="1" t="s">
        <v>13</v>
      </c>
      <c r="D1174">
        <v>890</v>
      </c>
      <c r="E1174">
        <v>425</v>
      </c>
      <c r="F1174">
        <v>465</v>
      </c>
      <c r="G1174">
        <v>4245</v>
      </c>
      <c r="H1174">
        <v>4109</v>
      </c>
      <c r="I1174">
        <v>8354</v>
      </c>
      <c r="J1174" s="3">
        <f>Table1[[#This Row],[Totalt antal utrikes fodda]]/Table2[[#This Row],[Befolkning]]</f>
        <v>0.10653579123773042</v>
      </c>
      <c r="K1174" s="3">
        <f>(Table1[[#This Row],[Antal utrikes fodda man]]/Table1[[#This Row],[Antal man I kommunen]])</f>
        <v>0.10011778563015312</v>
      </c>
      <c r="L1174" s="3">
        <f>(Table1[[#This Row],[Antal utrikes fodda kvinnor]]/Table1[[#This Row],[Antal kvinnor I kommunen]])</f>
        <v>0.1131662204916038</v>
      </c>
    </row>
    <row r="1175" spans="1:12" x14ac:dyDescent="0.2">
      <c r="A1175">
        <v>2005</v>
      </c>
      <c r="B1175" t="s">
        <v>294</v>
      </c>
      <c r="C1175" s="1" t="s">
        <v>14</v>
      </c>
      <c r="D1175">
        <v>8088</v>
      </c>
      <c r="E1175">
        <v>3572</v>
      </c>
      <c r="F1175">
        <v>4516</v>
      </c>
      <c r="G1175">
        <v>29829</v>
      </c>
      <c r="H1175">
        <v>30765</v>
      </c>
      <c r="I1175">
        <v>60594</v>
      </c>
      <c r="J1175" s="3">
        <f>Table1[[#This Row],[Totalt antal utrikes fodda]]/Table2[[#This Row],[Befolkning]]</f>
        <v>0.13347856223388455</v>
      </c>
      <c r="K1175" s="3">
        <f>(Table1[[#This Row],[Antal utrikes fodda man]]/Table1[[#This Row],[Antal man I kommunen]])</f>
        <v>0.11974923731938718</v>
      </c>
      <c r="L1175" s="3">
        <f>(Table1[[#This Row],[Antal utrikes fodda kvinnor]]/Table1[[#This Row],[Antal kvinnor I kommunen]])</f>
        <v>0.1467901836502519</v>
      </c>
    </row>
    <row r="1176" spans="1:12" x14ac:dyDescent="0.2">
      <c r="A1176">
        <v>2005</v>
      </c>
      <c r="B1176" t="s">
        <v>294</v>
      </c>
      <c r="C1176" s="1" t="s">
        <v>15</v>
      </c>
      <c r="D1176">
        <v>4066</v>
      </c>
      <c r="E1176">
        <v>1899</v>
      </c>
      <c r="F1176">
        <v>2167</v>
      </c>
      <c r="G1176">
        <v>14628</v>
      </c>
      <c r="H1176">
        <v>15598</v>
      </c>
      <c r="I1176">
        <v>30226</v>
      </c>
      <c r="J1176" s="3">
        <f>Table1[[#This Row],[Totalt antal utrikes fodda]]/Table2[[#This Row],[Befolkning]]</f>
        <v>0.13451994971216832</v>
      </c>
      <c r="K1176" s="3">
        <f>(Table1[[#This Row],[Antal utrikes fodda man]]/Table1[[#This Row],[Antal man I kommunen]])</f>
        <v>0.12981952420016407</v>
      </c>
      <c r="L1176" s="3">
        <f>(Table1[[#This Row],[Antal utrikes fodda kvinnor]]/Table1[[#This Row],[Antal kvinnor I kommunen]])</f>
        <v>0.13892806770098731</v>
      </c>
    </row>
    <row r="1177" spans="1:12" x14ac:dyDescent="0.2">
      <c r="A1177">
        <v>2005</v>
      </c>
      <c r="B1177" t="s">
        <v>294</v>
      </c>
      <c r="C1177" s="1" t="s">
        <v>16</v>
      </c>
      <c r="D1177">
        <v>9996</v>
      </c>
      <c r="E1177">
        <v>4777</v>
      </c>
      <c r="F1177">
        <v>5219</v>
      </c>
      <c r="G1177">
        <v>29348</v>
      </c>
      <c r="H1177">
        <v>30007</v>
      </c>
      <c r="I1177">
        <v>59355</v>
      </c>
      <c r="J1177" s="3">
        <f>Table1[[#This Row],[Totalt antal utrikes fodda]]/Table2[[#This Row],[Befolkning]]</f>
        <v>0.16841041192822845</v>
      </c>
      <c r="K1177" s="3">
        <f>(Table1[[#This Row],[Antal utrikes fodda man]]/Table1[[#This Row],[Antal man I kommunen]])</f>
        <v>0.1627708872836309</v>
      </c>
      <c r="L1177" s="3">
        <f>(Table1[[#This Row],[Antal utrikes fodda kvinnor]]/Table1[[#This Row],[Antal kvinnor I kommunen]])</f>
        <v>0.17392608391375347</v>
      </c>
    </row>
    <row r="1178" spans="1:12" x14ac:dyDescent="0.2">
      <c r="A1178">
        <v>2005</v>
      </c>
      <c r="B1178" t="s">
        <v>294</v>
      </c>
      <c r="C1178" s="1" t="s">
        <v>17</v>
      </c>
      <c r="D1178">
        <v>153857</v>
      </c>
      <c r="E1178">
        <v>74317</v>
      </c>
      <c r="F1178">
        <v>79540</v>
      </c>
      <c r="G1178">
        <v>373904</v>
      </c>
      <c r="H1178">
        <v>397134</v>
      </c>
      <c r="I1178">
        <v>771038</v>
      </c>
      <c r="J1178" s="3">
        <f>Table1[[#This Row],[Totalt antal utrikes fodda]]/Table2[[#This Row],[Befolkning]]</f>
        <v>0.19954528829966875</v>
      </c>
      <c r="K1178" s="3">
        <f>(Table1[[#This Row],[Antal utrikes fodda man]]/Table1[[#This Row],[Antal man I kommunen]])</f>
        <v>0.19875957465017757</v>
      </c>
      <c r="L1178" s="3">
        <f>(Table1[[#This Row],[Antal utrikes fodda kvinnor]]/Table1[[#This Row],[Antal kvinnor I kommunen]])</f>
        <v>0.20028504232828215</v>
      </c>
    </row>
    <row r="1179" spans="1:12" x14ac:dyDescent="0.2">
      <c r="A1179">
        <v>2005</v>
      </c>
      <c r="B1179" t="s">
        <v>294</v>
      </c>
      <c r="C1179" s="1" t="s">
        <v>18</v>
      </c>
      <c r="D1179">
        <v>20653</v>
      </c>
      <c r="E1179">
        <v>10239</v>
      </c>
      <c r="F1179">
        <v>10414</v>
      </c>
      <c r="G1179">
        <v>40306</v>
      </c>
      <c r="H1179">
        <v>40247</v>
      </c>
      <c r="I1179">
        <v>80553</v>
      </c>
      <c r="J1179" s="3">
        <f>Table1[[#This Row],[Totalt antal utrikes fodda]]/Table2[[#This Row],[Befolkning]]</f>
        <v>0.25639020272367263</v>
      </c>
      <c r="K1179" s="3">
        <f>(Table1[[#This Row],[Antal utrikes fodda man]]/Table1[[#This Row],[Antal man I kommunen]])</f>
        <v>0.25403165781769466</v>
      </c>
      <c r="L1179" s="3">
        <f>(Table1[[#This Row],[Antal utrikes fodda kvinnor]]/Table1[[#This Row],[Antal kvinnor I kommunen]])</f>
        <v>0.25875220513330188</v>
      </c>
    </row>
    <row r="1180" spans="1:12" x14ac:dyDescent="0.2">
      <c r="A1180">
        <v>2005</v>
      </c>
      <c r="B1180" t="s">
        <v>294</v>
      </c>
      <c r="C1180" s="1" t="s">
        <v>19</v>
      </c>
      <c r="D1180">
        <v>13041</v>
      </c>
      <c r="E1180">
        <v>5977</v>
      </c>
      <c r="F1180">
        <v>7064</v>
      </c>
      <c r="G1180">
        <v>39393</v>
      </c>
      <c r="H1180">
        <v>40854</v>
      </c>
      <c r="I1180">
        <v>80247</v>
      </c>
      <c r="J1180" s="3">
        <f>Table1[[#This Row],[Totalt antal utrikes fodda]]/Table2[[#This Row],[Befolkning]]</f>
        <v>0.16251074806534824</v>
      </c>
      <c r="K1180" s="3">
        <f>(Table1[[#This Row],[Antal utrikes fodda man]]/Table1[[#This Row],[Antal man I kommunen]])</f>
        <v>0.15172746427030184</v>
      </c>
      <c r="L1180" s="3">
        <f>(Table1[[#This Row],[Antal utrikes fodda kvinnor]]/Table1[[#This Row],[Antal kvinnor I kommunen]])</f>
        <v>0.17290840554168502</v>
      </c>
    </row>
    <row r="1181" spans="1:12" x14ac:dyDescent="0.2">
      <c r="A1181">
        <v>2005</v>
      </c>
      <c r="B1181" t="s">
        <v>294</v>
      </c>
      <c r="C1181" s="1" t="s">
        <v>20</v>
      </c>
      <c r="D1181">
        <v>7035</v>
      </c>
      <c r="E1181">
        <v>3386</v>
      </c>
      <c r="F1181">
        <v>3649</v>
      </c>
      <c r="G1181">
        <v>16718</v>
      </c>
      <c r="H1181">
        <v>17298</v>
      </c>
      <c r="I1181">
        <v>34016</v>
      </c>
      <c r="J1181" s="3">
        <f>Table1[[#This Row],[Totalt antal utrikes fodda]]/Table2[[#This Row],[Befolkning]]</f>
        <v>0.20681444026340545</v>
      </c>
      <c r="K1181" s="3">
        <f>(Table1[[#This Row],[Antal utrikes fodda man]]/Table1[[#This Row],[Antal man I kommunen]])</f>
        <v>0.20253618853929897</v>
      </c>
      <c r="L1181" s="3">
        <f>(Table1[[#This Row],[Antal utrikes fodda kvinnor]]/Table1[[#This Row],[Antal kvinnor I kommunen]])</f>
        <v>0.21094924268701584</v>
      </c>
    </row>
    <row r="1182" spans="1:12" x14ac:dyDescent="0.2">
      <c r="A1182">
        <v>2005</v>
      </c>
      <c r="B1182" t="s">
        <v>294</v>
      </c>
      <c r="C1182" s="1" t="s">
        <v>21</v>
      </c>
      <c r="D1182">
        <v>12850</v>
      </c>
      <c r="E1182">
        <v>6053</v>
      </c>
      <c r="F1182">
        <v>6797</v>
      </c>
      <c r="G1182">
        <v>29448</v>
      </c>
      <c r="H1182">
        <v>31127</v>
      </c>
      <c r="I1182">
        <v>60575</v>
      </c>
      <c r="J1182" s="3">
        <f>Table1[[#This Row],[Totalt antal utrikes fodda]]/Table2[[#This Row],[Befolkning]]</f>
        <v>0.212133718530747</v>
      </c>
      <c r="K1182" s="3">
        <f>(Table1[[#This Row],[Antal utrikes fodda man]]/Table1[[#This Row],[Antal man I kommunen]])</f>
        <v>0.20554876392284704</v>
      </c>
      <c r="L1182" s="3">
        <f>(Table1[[#This Row],[Antal utrikes fodda kvinnor]]/Table1[[#This Row],[Antal kvinnor I kommunen]])</f>
        <v>0.21836347865197417</v>
      </c>
    </row>
    <row r="1183" spans="1:12" x14ac:dyDescent="0.2">
      <c r="A1183">
        <v>2005</v>
      </c>
      <c r="B1183" t="s">
        <v>294</v>
      </c>
      <c r="C1183" s="1" t="s">
        <v>22</v>
      </c>
      <c r="D1183">
        <v>5568</v>
      </c>
      <c r="E1183">
        <v>2458</v>
      </c>
      <c r="F1183">
        <v>3110</v>
      </c>
      <c r="G1183">
        <v>20015</v>
      </c>
      <c r="H1183">
        <v>21877</v>
      </c>
      <c r="I1183">
        <v>41892</v>
      </c>
      <c r="J1183" s="3">
        <f>Table1[[#This Row],[Totalt antal utrikes fodda]]/Table2[[#This Row],[Befolkning]]</f>
        <v>0.13291320538527643</v>
      </c>
      <c r="K1183" s="3">
        <f>(Table1[[#This Row],[Antal utrikes fodda man]]/Table1[[#This Row],[Antal man I kommunen]])</f>
        <v>0.12280789407944041</v>
      </c>
      <c r="L1183" s="3">
        <f>(Table1[[#This Row],[Antal utrikes fodda kvinnor]]/Table1[[#This Row],[Antal kvinnor I kommunen]])</f>
        <v>0.14215843122914476</v>
      </c>
    </row>
    <row r="1184" spans="1:12" x14ac:dyDescent="0.2">
      <c r="A1184">
        <v>2005</v>
      </c>
      <c r="B1184" t="s">
        <v>294</v>
      </c>
      <c r="C1184" s="1" t="s">
        <v>23</v>
      </c>
      <c r="D1184">
        <v>870</v>
      </c>
      <c r="E1184">
        <v>398</v>
      </c>
      <c r="F1184">
        <v>472</v>
      </c>
      <c r="G1184">
        <v>5008</v>
      </c>
      <c r="H1184">
        <v>5115</v>
      </c>
      <c r="I1184">
        <v>10123</v>
      </c>
      <c r="J1184" s="3">
        <f>Table1[[#This Row],[Totalt antal utrikes fodda]]/Table2[[#This Row],[Befolkning]]</f>
        <v>8.5942902301689217E-2</v>
      </c>
      <c r="K1184" s="3">
        <f>(Table1[[#This Row],[Antal utrikes fodda man]]/Table1[[#This Row],[Antal man I kommunen]])</f>
        <v>7.9472843450479239E-2</v>
      </c>
      <c r="L1184" s="3">
        <f>(Table1[[#This Row],[Antal utrikes fodda kvinnor]]/Table1[[#This Row],[Antal kvinnor I kommunen]])</f>
        <v>9.2277614858260026E-2</v>
      </c>
    </row>
    <row r="1185" spans="1:12" x14ac:dyDescent="0.2">
      <c r="A1185">
        <v>2005</v>
      </c>
      <c r="B1185" t="s">
        <v>294</v>
      </c>
      <c r="C1185" s="1" t="s">
        <v>24</v>
      </c>
      <c r="D1185">
        <v>4723</v>
      </c>
      <c r="E1185">
        <v>2199</v>
      </c>
      <c r="F1185">
        <v>2524</v>
      </c>
      <c r="G1185">
        <v>27370</v>
      </c>
      <c r="H1185">
        <v>27226</v>
      </c>
      <c r="I1185">
        <v>54596</v>
      </c>
      <c r="J1185" s="3">
        <f>Table1[[#This Row],[Totalt antal utrikes fodda]]/Table2[[#This Row],[Befolkning]]</f>
        <v>8.6508169096637111E-2</v>
      </c>
      <c r="K1185" s="3">
        <f>(Table1[[#This Row],[Antal utrikes fodda man]]/Table1[[#This Row],[Antal man I kommunen]])</f>
        <v>8.0343441724515893E-2</v>
      </c>
      <c r="L1185" s="3">
        <f>(Table1[[#This Row],[Antal utrikes fodda kvinnor]]/Table1[[#This Row],[Antal kvinnor I kommunen]])</f>
        <v>9.2705502093587008E-2</v>
      </c>
    </row>
    <row r="1186" spans="1:12" x14ac:dyDescent="0.2">
      <c r="A1186">
        <v>2005</v>
      </c>
      <c r="B1186" t="s">
        <v>294</v>
      </c>
      <c r="C1186" s="1" t="s">
        <v>25</v>
      </c>
      <c r="D1186">
        <v>7248</v>
      </c>
      <c r="E1186">
        <v>3429</v>
      </c>
      <c r="F1186">
        <v>3819</v>
      </c>
      <c r="G1186">
        <v>18280</v>
      </c>
      <c r="H1186">
        <v>18431</v>
      </c>
      <c r="I1186">
        <v>36711</v>
      </c>
      <c r="J1186" s="3">
        <f>Table1[[#This Row],[Totalt antal utrikes fodda]]/Table2[[#This Row],[Befolkning]]</f>
        <v>0.19743401160415133</v>
      </c>
      <c r="K1186" s="3">
        <f>(Table1[[#This Row],[Antal utrikes fodda man]]/Table1[[#This Row],[Antal man I kommunen]])</f>
        <v>0.18758205689277899</v>
      </c>
      <c r="L1186" s="3">
        <f>(Table1[[#This Row],[Antal utrikes fodda kvinnor]]/Table1[[#This Row],[Antal kvinnor I kommunen]])</f>
        <v>0.2072052520210515</v>
      </c>
    </row>
    <row r="1187" spans="1:12" x14ac:dyDescent="0.2">
      <c r="A1187">
        <v>2005</v>
      </c>
      <c r="B1187" t="s">
        <v>294</v>
      </c>
      <c r="C1187" s="1" t="s">
        <v>26</v>
      </c>
      <c r="D1187">
        <v>2594</v>
      </c>
      <c r="E1187">
        <v>1182</v>
      </c>
      <c r="F1187">
        <v>1412</v>
      </c>
      <c r="G1187">
        <v>12352</v>
      </c>
      <c r="H1187">
        <v>12296</v>
      </c>
      <c r="I1187">
        <v>24648</v>
      </c>
      <c r="J1187" s="3">
        <f>Table1[[#This Row],[Totalt antal utrikes fodda]]/Table2[[#This Row],[Befolkning]]</f>
        <v>0.10524180460889322</v>
      </c>
      <c r="K1187" s="3">
        <f>(Table1[[#This Row],[Antal utrikes fodda man]]/Table1[[#This Row],[Antal man I kommunen]])</f>
        <v>9.5693005181347157E-2</v>
      </c>
      <c r="L1187" s="3">
        <f>(Table1[[#This Row],[Antal utrikes fodda kvinnor]]/Table1[[#This Row],[Antal kvinnor I kommunen]])</f>
        <v>0.11483409238776839</v>
      </c>
    </row>
    <row r="1188" spans="1:12" x14ac:dyDescent="0.2">
      <c r="A1188">
        <v>2005</v>
      </c>
      <c r="B1188" t="s">
        <v>296</v>
      </c>
      <c r="C1188" s="1" t="s">
        <v>27</v>
      </c>
      <c r="D1188">
        <v>2064</v>
      </c>
      <c r="E1188">
        <v>967</v>
      </c>
      <c r="F1188">
        <v>1097</v>
      </c>
      <c r="G1188">
        <v>9384</v>
      </c>
      <c r="H1188">
        <v>9185</v>
      </c>
      <c r="I1188">
        <v>18569</v>
      </c>
      <c r="J1188" s="3">
        <f>Table1[[#This Row],[Totalt antal utrikes fodda]]/Table2[[#This Row],[Befolkning]]</f>
        <v>0.11115299693036781</v>
      </c>
      <c r="K1188" s="3">
        <f>(Table1[[#This Row],[Antal utrikes fodda man]]/Table1[[#This Row],[Antal man I kommunen]])</f>
        <v>0.10304774083546463</v>
      </c>
      <c r="L1188" s="3">
        <f>(Table1[[#This Row],[Antal utrikes fodda kvinnor]]/Table1[[#This Row],[Antal kvinnor I kommunen]])</f>
        <v>0.11943385955362003</v>
      </c>
    </row>
    <row r="1189" spans="1:12" x14ac:dyDescent="0.2">
      <c r="A1189">
        <v>2005</v>
      </c>
      <c r="B1189" t="s">
        <v>296</v>
      </c>
      <c r="C1189" s="1" t="s">
        <v>28</v>
      </c>
      <c r="D1189">
        <v>764</v>
      </c>
      <c r="E1189">
        <v>371</v>
      </c>
      <c r="F1189">
        <v>393</v>
      </c>
      <c r="G1189">
        <v>4588</v>
      </c>
      <c r="H1189">
        <v>4492</v>
      </c>
      <c r="I1189">
        <v>9080</v>
      </c>
      <c r="J1189" s="3">
        <f>Table1[[#This Row],[Totalt antal utrikes fodda]]/Table2[[#This Row],[Befolkning]]</f>
        <v>8.4140969162995599E-2</v>
      </c>
      <c r="K1189" s="3">
        <f>(Table1[[#This Row],[Antal utrikes fodda man]]/Table1[[#This Row],[Antal man I kommunen]])</f>
        <v>8.0863121185701825E-2</v>
      </c>
      <c r="L1189" s="3">
        <f>(Table1[[#This Row],[Antal utrikes fodda kvinnor]]/Table1[[#This Row],[Antal kvinnor I kommunen]])</f>
        <v>8.7488869100623326E-2</v>
      </c>
    </row>
    <row r="1190" spans="1:12" x14ac:dyDescent="0.2">
      <c r="A1190">
        <v>2005</v>
      </c>
      <c r="B1190" t="s">
        <v>296</v>
      </c>
      <c r="C1190" s="1" t="s">
        <v>29</v>
      </c>
      <c r="D1190">
        <v>1083</v>
      </c>
      <c r="E1190">
        <v>479</v>
      </c>
      <c r="F1190">
        <v>604</v>
      </c>
      <c r="G1190">
        <v>6654</v>
      </c>
      <c r="H1190">
        <v>6670</v>
      </c>
      <c r="I1190">
        <v>13324</v>
      </c>
      <c r="J1190" s="3">
        <f>Table1[[#This Row],[Totalt antal utrikes fodda]]/Table2[[#This Row],[Befolkning]]</f>
        <v>8.1281897328129696E-2</v>
      </c>
      <c r="K1190" s="3">
        <f>(Table1[[#This Row],[Antal utrikes fodda man]]/Table1[[#This Row],[Antal man I kommunen]])</f>
        <v>7.1986774872257284E-2</v>
      </c>
      <c r="L1190" s="3">
        <f>(Table1[[#This Row],[Antal utrikes fodda kvinnor]]/Table1[[#This Row],[Antal kvinnor I kommunen]])</f>
        <v>9.0554722638680654E-2</v>
      </c>
    </row>
    <row r="1191" spans="1:12" x14ac:dyDescent="0.2">
      <c r="A1191">
        <v>2005</v>
      </c>
      <c r="B1191" t="s">
        <v>296</v>
      </c>
      <c r="C1191" s="1" t="s">
        <v>30</v>
      </c>
      <c r="D1191">
        <v>886</v>
      </c>
      <c r="E1191">
        <v>416</v>
      </c>
      <c r="F1191">
        <v>470</v>
      </c>
      <c r="G1191">
        <v>6973</v>
      </c>
      <c r="H1191">
        <v>6661</v>
      </c>
      <c r="I1191">
        <v>13634</v>
      </c>
      <c r="J1191" s="3">
        <f>Table1[[#This Row],[Totalt antal utrikes fodda]]/Table2[[#This Row],[Befolkning]]</f>
        <v>6.4984597330203897E-2</v>
      </c>
      <c r="K1191" s="3">
        <f>(Table1[[#This Row],[Antal utrikes fodda man]]/Table1[[#This Row],[Antal man I kommunen]])</f>
        <v>5.9658683493474834E-2</v>
      </c>
      <c r="L1191" s="3">
        <f>(Table1[[#This Row],[Antal utrikes fodda kvinnor]]/Table1[[#This Row],[Antal kvinnor I kommunen]])</f>
        <v>7.0559975979582648E-2</v>
      </c>
    </row>
    <row r="1192" spans="1:12" x14ac:dyDescent="0.2">
      <c r="A1192">
        <v>2005</v>
      </c>
      <c r="B1192" t="s">
        <v>296</v>
      </c>
      <c r="C1192" s="1" t="s">
        <v>31</v>
      </c>
      <c r="D1192">
        <v>1207</v>
      </c>
      <c r="E1192">
        <v>532</v>
      </c>
      <c r="F1192">
        <v>675</v>
      </c>
      <c r="G1192">
        <v>10073</v>
      </c>
      <c r="H1192">
        <v>9983</v>
      </c>
      <c r="I1192">
        <v>20056</v>
      </c>
      <c r="J1192" s="3">
        <f>Table1[[#This Row],[Totalt antal utrikes fodda]]/Table2[[#This Row],[Befolkning]]</f>
        <v>6.0181491822895894E-2</v>
      </c>
      <c r="K1192" s="3">
        <f>(Table1[[#This Row],[Antal utrikes fodda man]]/Table1[[#This Row],[Antal man I kommunen]])</f>
        <v>5.2814454482279359E-2</v>
      </c>
      <c r="L1192" s="3">
        <f>(Table1[[#This Row],[Antal utrikes fodda kvinnor]]/Table1[[#This Row],[Antal kvinnor I kommunen]])</f>
        <v>6.761494540719222E-2</v>
      </c>
    </row>
    <row r="1193" spans="1:12" x14ac:dyDescent="0.2">
      <c r="A1193">
        <v>2005</v>
      </c>
      <c r="B1193" t="s">
        <v>296</v>
      </c>
      <c r="C1193" s="1" t="s">
        <v>32</v>
      </c>
      <c r="D1193">
        <v>25777</v>
      </c>
      <c r="E1193">
        <v>12402</v>
      </c>
      <c r="F1193">
        <v>13375</v>
      </c>
      <c r="G1193">
        <v>89382</v>
      </c>
      <c r="H1193">
        <v>93926</v>
      </c>
      <c r="I1193">
        <v>183308</v>
      </c>
      <c r="J1193" s="3">
        <f>Table1[[#This Row],[Totalt antal utrikes fodda]]/Table2[[#This Row],[Befolkning]]</f>
        <v>0.14062124948174656</v>
      </c>
      <c r="K1193" s="3">
        <f>(Table1[[#This Row],[Antal utrikes fodda man]]/Table1[[#This Row],[Antal man I kommunen]])</f>
        <v>0.13875276901389541</v>
      </c>
      <c r="L1193" s="3">
        <f>(Table1[[#This Row],[Antal utrikes fodda kvinnor]]/Table1[[#This Row],[Antal kvinnor I kommunen]])</f>
        <v>0.14239933564721163</v>
      </c>
    </row>
    <row r="1194" spans="1:12" x14ac:dyDescent="0.2">
      <c r="A1194">
        <v>2005</v>
      </c>
      <c r="B1194" t="s">
        <v>296</v>
      </c>
      <c r="C1194" s="1" t="s">
        <v>33</v>
      </c>
      <c r="D1194">
        <v>3528</v>
      </c>
      <c r="E1194">
        <v>1636</v>
      </c>
      <c r="F1194">
        <v>1892</v>
      </c>
      <c r="G1194">
        <v>19141</v>
      </c>
      <c r="H1194">
        <v>19281</v>
      </c>
      <c r="I1194">
        <v>38422</v>
      </c>
      <c r="J1194" s="3">
        <f>Table1[[#This Row],[Totalt antal utrikes fodda]]/Table2[[#This Row],[Befolkning]]</f>
        <v>9.1822393420436202E-2</v>
      </c>
      <c r="K1194" s="3">
        <f>(Table1[[#This Row],[Antal utrikes fodda man]]/Table1[[#This Row],[Antal man I kommunen]])</f>
        <v>8.5470978527767624E-2</v>
      </c>
      <c r="L1194" s="3">
        <f>(Table1[[#This Row],[Antal utrikes fodda kvinnor]]/Table1[[#This Row],[Antal kvinnor I kommunen]])</f>
        <v>9.8127690472485873E-2</v>
      </c>
    </row>
    <row r="1195" spans="1:12" x14ac:dyDescent="0.2">
      <c r="A1195">
        <v>2005</v>
      </c>
      <c r="B1195" t="s">
        <v>296</v>
      </c>
      <c r="C1195" s="1" t="s">
        <v>34</v>
      </c>
      <c r="D1195">
        <v>1421</v>
      </c>
      <c r="E1195">
        <v>627</v>
      </c>
      <c r="F1195">
        <v>794</v>
      </c>
      <c r="G1195">
        <v>11032</v>
      </c>
      <c r="H1195">
        <v>10576</v>
      </c>
      <c r="I1195">
        <v>21608</v>
      </c>
      <c r="J1195" s="3">
        <f>Table1[[#This Row],[Totalt antal utrikes fodda]]/Table2[[#This Row],[Befolkning]]</f>
        <v>6.5762680488707884E-2</v>
      </c>
      <c r="K1195" s="3">
        <f>(Table1[[#This Row],[Antal utrikes fodda man]]/Table1[[#This Row],[Antal man I kommunen]])</f>
        <v>5.6834662799129805E-2</v>
      </c>
      <c r="L1195" s="3">
        <f>(Table1[[#This Row],[Antal utrikes fodda kvinnor]]/Table1[[#This Row],[Antal kvinnor I kommunen]])</f>
        <v>7.5075642965204234E-2</v>
      </c>
    </row>
    <row r="1196" spans="1:12" x14ac:dyDescent="0.2">
      <c r="A1196">
        <v>2005</v>
      </c>
      <c r="B1196" t="s">
        <v>297</v>
      </c>
      <c r="C1196" s="1" t="s">
        <v>35</v>
      </c>
      <c r="D1196">
        <v>679</v>
      </c>
      <c r="E1196">
        <v>304</v>
      </c>
      <c r="F1196">
        <v>375</v>
      </c>
      <c r="G1196">
        <v>4666</v>
      </c>
      <c r="H1196">
        <v>4603</v>
      </c>
      <c r="I1196">
        <v>9269</v>
      </c>
      <c r="J1196" s="3">
        <f>Table1[[#This Row],[Totalt antal utrikes fodda]]/Table2[[#This Row],[Befolkning]]</f>
        <v>7.325493580753048E-2</v>
      </c>
      <c r="K1196" s="3">
        <f>(Table1[[#This Row],[Antal utrikes fodda man]]/Table1[[#This Row],[Antal man I kommunen]])</f>
        <v>6.5152164594942136E-2</v>
      </c>
      <c r="L1196" s="3">
        <f>(Table1[[#This Row],[Antal utrikes fodda kvinnor]]/Table1[[#This Row],[Antal kvinnor I kommunen]])</f>
        <v>8.1468607429937001E-2</v>
      </c>
    </row>
    <row r="1197" spans="1:12" x14ac:dyDescent="0.2">
      <c r="A1197">
        <v>2005</v>
      </c>
      <c r="B1197" t="s">
        <v>297</v>
      </c>
      <c r="C1197" s="1" t="s">
        <v>36</v>
      </c>
      <c r="D1197">
        <v>736</v>
      </c>
      <c r="E1197">
        <v>345</v>
      </c>
      <c r="F1197">
        <v>391</v>
      </c>
      <c r="G1197">
        <v>4988</v>
      </c>
      <c r="H1197">
        <v>4970</v>
      </c>
      <c r="I1197">
        <v>9958</v>
      </c>
      <c r="J1197" s="3">
        <f>Table1[[#This Row],[Totalt antal utrikes fodda]]/Table2[[#This Row],[Befolkning]]</f>
        <v>7.3910423779875473E-2</v>
      </c>
      <c r="K1197" s="3">
        <f>(Table1[[#This Row],[Antal utrikes fodda man]]/Table1[[#This Row],[Antal man I kommunen]])</f>
        <v>6.9165998396150757E-2</v>
      </c>
      <c r="L1197" s="3">
        <f>(Table1[[#This Row],[Antal utrikes fodda kvinnor]]/Table1[[#This Row],[Antal kvinnor I kommunen]])</f>
        <v>7.867203219315895E-2</v>
      </c>
    </row>
    <row r="1198" spans="1:12" x14ac:dyDescent="0.2">
      <c r="A1198">
        <v>2005</v>
      </c>
      <c r="B1198" t="s">
        <v>297</v>
      </c>
      <c r="C1198" s="1" t="s">
        <v>37</v>
      </c>
      <c r="D1198">
        <v>4470</v>
      </c>
      <c r="E1198">
        <v>2052</v>
      </c>
      <c r="F1198">
        <v>2418</v>
      </c>
      <c r="G1198">
        <v>24489</v>
      </c>
      <c r="H1198">
        <v>25327</v>
      </c>
      <c r="I1198">
        <v>49816</v>
      </c>
      <c r="J1198" s="3">
        <f>Table1[[#This Row],[Totalt antal utrikes fodda]]/Table2[[#This Row],[Befolkning]]</f>
        <v>8.9730207162357481E-2</v>
      </c>
      <c r="K1198" s="3">
        <f>(Table1[[#This Row],[Antal utrikes fodda man]]/Table1[[#This Row],[Antal man I kommunen]])</f>
        <v>8.3792723263506064E-2</v>
      </c>
      <c r="L1198" s="3">
        <f>(Table1[[#This Row],[Antal utrikes fodda kvinnor]]/Table1[[#This Row],[Antal kvinnor I kommunen]])</f>
        <v>9.5471236230110154E-2</v>
      </c>
    </row>
    <row r="1199" spans="1:12" x14ac:dyDescent="0.2">
      <c r="A1199">
        <v>2005</v>
      </c>
      <c r="B1199" t="s">
        <v>297</v>
      </c>
      <c r="C1199" s="1" t="s">
        <v>38</v>
      </c>
      <c r="D1199">
        <v>1600</v>
      </c>
      <c r="E1199">
        <v>767</v>
      </c>
      <c r="F1199">
        <v>833</v>
      </c>
      <c r="G1199">
        <v>5638</v>
      </c>
      <c r="H1199">
        <v>5496</v>
      </c>
      <c r="I1199">
        <v>11134</v>
      </c>
      <c r="J1199" s="3">
        <f>Table1[[#This Row],[Totalt antal utrikes fodda]]/Table2[[#This Row],[Befolkning]]</f>
        <v>0.14370396982216635</v>
      </c>
      <c r="K1199" s="3">
        <f>(Table1[[#This Row],[Antal utrikes fodda man]]/Table1[[#This Row],[Antal man I kommunen]])</f>
        <v>0.13604114934373893</v>
      </c>
      <c r="L1199" s="3">
        <f>(Table1[[#This Row],[Antal utrikes fodda kvinnor]]/Table1[[#This Row],[Antal kvinnor I kommunen]])</f>
        <v>0.15156477438136826</v>
      </c>
    </row>
    <row r="1200" spans="1:12" x14ac:dyDescent="0.2">
      <c r="A1200">
        <v>2005</v>
      </c>
      <c r="B1200" t="s">
        <v>297</v>
      </c>
      <c r="C1200" s="1" t="s">
        <v>39</v>
      </c>
      <c r="D1200">
        <v>1917</v>
      </c>
      <c r="E1200">
        <v>946</v>
      </c>
      <c r="F1200">
        <v>971</v>
      </c>
      <c r="G1200">
        <v>8232</v>
      </c>
      <c r="H1200">
        <v>8180</v>
      </c>
      <c r="I1200">
        <v>16412</v>
      </c>
      <c r="J1200" s="3">
        <f>Table1[[#This Row],[Totalt antal utrikes fodda]]/Table2[[#This Row],[Befolkning]]</f>
        <v>0.11680477699244456</v>
      </c>
      <c r="K1200" s="3">
        <f>(Table1[[#This Row],[Antal utrikes fodda man]]/Table1[[#This Row],[Antal man I kommunen]])</f>
        <v>0.11491739552964043</v>
      </c>
      <c r="L1200" s="3">
        <f>(Table1[[#This Row],[Antal utrikes fodda kvinnor]]/Table1[[#This Row],[Antal kvinnor I kommunen]])</f>
        <v>0.1187041564792176</v>
      </c>
    </row>
    <row r="1201" spans="1:12" x14ac:dyDescent="0.2">
      <c r="A1201">
        <v>2005</v>
      </c>
      <c r="B1201" t="s">
        <v>297</v>
      </c>
      <c r="C1201" s="1" t="s">
        <v>40</v>
      </c>
      <c r="D1201">
        <v>3539</v>
      </c>
      <c r="E1201">
        <v>1644</v>
      </c>
      <c r="F1201">
        <v>1895</v>
      </c>
      <c r="G1201">
        <v>15819</v>
      </c>
      <c r="H1201">
        <v>16366</v>
      </c>
      <c r="I1201">
        <v>32185</v>
      </c>
      <c r="J1201" s="3">
        <f>Table1[[#This Row],[Totalt antal utrikes fodda]]/Table2[[#This Row],[Befolkning]]</f>
        <v>0.10995805499456268</v>
      </c>
      <c r="K1201" s="3">
        <f>(Table1[[#This Row],[Antal utrikes fodda man]]/Table1[[#This Row],[Antal man I kommunen]])</f>
        <v>0.10392565901763702</v>
      </c>
      <c r="L1201" s="3">
        <f>(Table1[[#This Row],[Antal utrikes fodda kvinnor]]/Table1[[#This Row],[Antal kvinnor I kommunen]])</f>
        <v>0.11578883050226078</v>
      </c>
    </row>
    <row r="1202" spans="1:12" x14ac:dyDescent="0.2">
      <c r="A1202">
        <v>2005</v>
      </c>
      <c r="B1202" t="s">
        <v>297</v>
      </c>
      <c r="C1202" s="1" t="s">
        <v>41</v>
      </c>
      <c r="D1202">
        <v>15405</v>
      </c>
      <c r="E1202">
        <v>7512</v>
      </c>
      <c r="F1202">
        <v>7893</v>
      </c>
      <c r="G1202">
        <v>45331</v>
      </c>
      <c r="H1202">
        <v>46304</v>
      </c>
      <c r="I1202">
        <v>91635</v>
      </c>
      <c r="J1202" s="3">
        <f>Table1[[#This Row],[Totalt antal utrikes fodda]]/Table2[[#This Row],[Befolkning]]</f>
        <v>0.16811262072352268</v>
      </c>
      <c r="K1202" s="3">
        <f>(Table1[[#This Row],[Antal utrikes fodda man]]/Table1[[#This Row],[Antal man I kommunen]])</f>
        <v>0.16571441177119411</v>
      </c>
      <c r="L1202" s="3">
        <f>(Table1[[#This Row],[Antal utrikes fodda kvinnor]]/Table1[[#This Row],[Antal kvinnor I kommunen]])</f>
        <v>0.17046043538355218</v>
      </c>
    </row>
    <row r="1203" spans="1:12" x14ac:dyDescent="0.2">
      <c r="A1203">
        <v>2005</v>
      </c>
      <c r="B1203" t="s">
        <v>297</v>
      </c>
      <c r="C1203" s="1" t="s">
        <v>42</v>
      </c>
      <c r="D1203">
        <v>2927</v>
      </c>
      <c r="E1203">
        <v>1337</v>
      </c>
      <c r="F1203">
        <v>1590</v>
      </c>
      <c r="G1203">
        <v>15218</v>
      </c>
      <c r="H1203">
        <v>15437</v>
      </c>
      <c r="I1203">
        <v>30655</v>
      </c>
      <c r="J1203" s="3">
        <f>Table1[[#This Row],[Totalt antal utrikes fodda]]/Table2[[#This Row],[Befolkning]]</f>
        <v>9.548197683901484E-2</v>
      </c>
      <c r="K1203" s="3">
        <f>(Table1[[#This Row],[Antal utrikes fodda man]]/Table1[[#This Row],[Antal man I kommunen]])</f>
        <v>8.7856485740570381E-2</v>
      </c>
      <c r="L1203" s="3">
        <f>(Table1[[#This Row],[Antal utrikes fodda kvinnor]]/Table1[[#This Row],[Antal kvinnor I kommunen]])</f>
        <v>0.1029992874263134</v>
      </c>
    </row>
    <row r="1204" spans="1:12" x14ac:dyDescent="0.2">
      <c r="A1204">
        <v>2005</v>
      </c>
      <c r="B1204" t="s">
        <v>297</v>
      </c>
      <c r="C1204" s="1" t="s">
        <v>43</v>
      </c>
      <c r="D1204">
        <v>1115</v>
      </c>
      <c r="E1204">
        <v>526</v>
      </c>
      <c r="F1204">
        <v>589</v>
      </c>
      <c r="G1204">
        <v>5384</v>
      </c>
      <c r="H1204">
        <v>5447</v>
      </c>
      <c r="I1204">
        <v>10831</v>
      </c>
      <c r="J1204" s="3">
        <f>Table1[[#This Row],[Totalt antal utrikes fodda]]/Table2[[#This Row],[Befolkning]]</f>
        <v>0.10294524974609916</v>
      </c>
      <c r="K1204" s="3">
        <f>(Table1[[#This Row],[Antal utrikes fodda man]]/Table1[[#This Row],[Antal man I kommunen]])</f>
        <v>9.7696879643387816E-2</v>
      </c>
      <c r="L1204" s="3">
        <f>(Table1[[#This Row],[Antal utrikes fodda kvinnor]]/Table1[[#This Row],[Antal kvinnor I kommunen]])</f>
        <v>0.10813291720212961</v>
      </c>
    </row>
    <row r="1205" spans="1:12" x14ac:dyDescent="0.2">
      <c r="A1205">
        <v>2005</v>
      </c>
      <c r="B1205" t="s">
        <v>298</v>
      </c>
      <c r="C1205" s="1" t="s">
        <v>44</v>
      </c>
      <c r="D1205">
        <v>283</v>
      </c>
      <c r="E1205">
        <v>135</v>
      </c>
      <c r="F1205">
        <v>148</v>
      </c>
      <c r="G1205">
        <v>2735</v>
      </c>
      <c r="H1205">
        <v>2781</v>
      </c>
      <c r="I1205">
        <v>5516</v>
      </c>
      <c r="J1205" s="3">
        <f>Table1[[#This Row],[Totalt antal utrikes fodda]]/Table2[[#This Row],[Befolkning]]</f>
        <v>5.1305293691080493E-2</v>
      </c>
      <c r="K1205" s="3">
        <f>(Table1[[#This Row],[Antal utrikes fodda man]]/Table1[[#This Row],[Antal man I kommunen]])</f>
        <v>4.9360146252285193E-2</v>
      </c>
      <c r="L1205" s="3">
        <f>(Table1[[#This Row],[Antal utrikes fodda kvinnor]]/Table1[[#This Row],[Antal kvinnor I kommunen]])</f>
        <v>5.321826681049982E-2</v>
      </c>
    </row>
    <row r="1206" spans="1:12" x14ac:dyDescent="0.2">
      <c r="A1206">
        <v>2005</v>
      </c>
      <c r="B1206" t="s">
        <v>298</v>
      </c>
      <c r="C1206" s="1" t="s">
        <v>45</v>
      </c>
      <c r="D1206">
        <v>192</v>
      </c>
      <c r="E1206">
        <v>93</v>
      </c>
      <c r="F1206">
        <v>99</v>
      </c>
      <c r="G1206">
        <v>2004</v>
      </c>
      <c r="H1206">
        <v>1862</v>
      </c>
      <c r="I1206">
        <v>3866</v>
      </c>
      <c r="J1206" s="3">
        <f>Table1[[#This Row],[Totalt antal utrikes fodda]]/Table2[[#This Row],[Befolkning]]</f>
        <v>4.9663735126745989E-2</v>
      </c>
      <c r="K1206" s="3">
        <f>(Table1[[#This Row],[Antal utrikes fodda man]]/Table1[[#This Row],[Antal man I kommunen]])</f>
        <v>4.6407185628742513E-2</v>
      </c>
      <c r="L1206" s="3">
        <f>(Table1[[#This Row],[Antal utrikes fodda kvinnor]]/Table1[[#This Row],[Antal kvinnor I kommunen]])</f>
        <v>5.3168635875402791E-2</v>
      </c>
    </row>
    <row r="1207" spans="1:12" x14ac:dyDescent="0.2">
      <c r="A1207">
        <v>2005</v>
      </c>
      <c r="B1207" t="s">
        <v>298</v>
      </c>
      <c r="C1207" s="1" t="s">
        <v>46</v>
      </c>
      <c r="D1207">
        <v>399</v>
      </c>
      <c r="E1207">
        <v>171</v>
      </c>
      <c r="F1207">
        <v>228</v>
      </c>
      <c r="G1207">
        <v>4975</v>
      </c>
      <c r="H1207">
        <v>4971</v>
      </c>
      <c r="I1207">
        <v>9946</v>
      </c>
      <c r="J1207" s="3">
        <f>Table1[[#This Row],[Totalt antal utrikes fodda]]/Table2[[#This Row],[Befolkning]]</f>
        <v>4.0116629800924994E-2</v>
      </c>
      <c r="K1207" s="3">
        <f>(Table1[[#This Row],[Antal utrikes fodda man]]/Table1[[#This Row],[Antal man I kommunen]])</f>
        <v>3.4371859296482413E-2</v>
      </c>
      <c r="L1207" s="3">
        <f>(Table1[[#This Row],[Antal utrikes fodda kvinnor]]/Table1[[#This Row],[Antal kvinnor I kommunen]])</f>
        <v>4.5866022933011466E-2</v>
      </c>
    </row>
    <row r="1208" spans="1:12" x14ac:dyDescent="0.2">
      <c r="A1208">
        <v>2005</v>
      </c>
      <c r="B1208" t="s">
        <v>298</v>
      </c>
      <c r="C1208" s="1" t="s">
        <v>47</v>
      </c>
      <c r="D1208">
        <v>229</v>
      </c>
      <c r="E1208">
        <v>106</v>
      </c>
      <c r="F1208">
        <v>123</v>
      </c>
      <c r="G1208">
        <v>2708</v>
      </c>
      <c r="H1208">
        <v>2534</v>
      </c>
      <c r="I1208">
        <v>5242</v>
      </c>
      <c r="J1208" s="3">
        <f>Table1[[#This Row],[Totalt antal utrikes fodda]]/Table2[[#This Row],[Befolkning]]</f>
        <v>4.3685616177031671E-2</v>
      </c>
      <c r="K1208" s="3">
        <f>(Table1[[#This Row],[Antal utrikes fodda man]]/Table1[[#This Row],[Antal man I kommunen]])</f>
        <v>3.9143279172821267E-2</v>
      </c>
      <c r="L1208" s="3">
        <f>(Table1[[#This Row],[Antal utrikes fodda kvinnor]]/Table1[[#This Row],[Antal kvinnor I kommunen]])</f>
        <v>4.8539857932123127E-2</v>
      </c>
    </row>
    <row r="1209" spans="1:12" x14ac:dyDescent="0.2">
      <c r="A1209">
        <v>2005</v>
      </c>
      <c r="B1209" t="s">
        <v>298</v>
      </c>
      <c r="C1209" s="1" t="s">
        <v>48</v>
      </c>
      <c r="D1209">
        <v>489</v>
      </c>
      <c r="E1209">
        <v>221</v>
      </c>
      <c r="F1209">
        <v>268</v>
      </c>
      <c r="G1209">
        <v>5857</v>
      </c>
      <c r="H1209">
        <v>5866</v>
      </c>
      <c r="I1209">
        <v>11723</v>
      </c>
      <c r="J1209" s="3">
        <f>Table1[[#This Row],[Totalt antal utrikes fodda]]/Table2[[#This Row],[Befolkning]]</f>
        <v>4.17128721317069E-2</v>
      </c>
      <c r="K1209" s="3">
        <f>(Table1[[#This Row],[Antal utrikes fodda man]]/Table1[[#This Row],[Antal man I kommunen]])</f>
        <v>3.7732627625064026E-2</v>
      </c>
      <c r="L1209" s="3">
        <f>(Table1[[#This Row],[Antal utrikes fodda kvinnor]]/Table1[[#This Row],[Antal kvinnor I kommunen]])</f>
        <v>4.5687009887487216E-2</v>
      </c>
    </row>
    <row r="1210" spans="1:12" x14ac:dyDescent="0.2">
      <c r="A1210">
        <v>2005</v>
      </c>
      <c r="B1210" t="s">
        <v>298</v>
      </c>
      <c r="C1210" s="1" t="s">
        <v>49</v>
      </c>
      <c r="D1210">
        <v>2143</v>
      </c>
      <c r="E1210">
        <v>1010</v>
      </c>
      <c r="F1210">
        <v>1133</v>
      </c>
      <c r="G1210">
        <v>10550</v>
      </c>
      <c r="H1210">
        <v>10338</v>
      </c>
      <c r="I1210">
        <v>20888</v>
      </c>
      <c r="J1210" s="3">
        <f>Table1[[#This Row],[Totalt antal utrikes fodda]]/Table2[[#This Row],[Befolkning]]</f>
        <v>0.10259479126771352</v>
      </c>
      <c r="K1210" s="3">
        <f>(Table1[[#This Row],[Antal utrikes fodda man]]/Table1[[#This Row],[Antal man I kommunen]])</f>
        <v>9.5734597156398107E-2</v>
      </c>
      <c r="L1210" s="3">
        <f>(Table1[[#This Row],[Antal utrikes fodda kvinnor]]/Table1[[#This Row],[Antal kvinnor I kommunen]])</f>
        <v>0.10959566647320565</v>
      </c>
    </row>
    <row r="1211" spans="1:12" x14ac:dyDescent="0.2">
      <c r="A1211">
        <v>2005</v>
      </c>
      <c r="B1211" t="s">
        <v>298</v>
      </c>
      <c r="C1211" s="1" t="s">
        <v>50</v>
      </c>
      <c r="D1211">
        <v>404</v>
      </c>
      <c r="E1211">
        <v>166</v>
      </c>
      <c r="F1211">
        <v>238</v>
      </c>
      <c r="G1211">
        <v>4082</v>
      </c>
      <c r="H1211">
        <v>4040</v>
      </c>
      <c r="I1211">
        <v>8122</v>
      </c>
      <c r="J1211" s="3">
        <f>Table1[[#This Row],[Totalt antal utrikes fodda]]/Table2[[#This Row],[Befolkning]]</f>
        <v>4.9741442994336367E-2</v>
      </c>
      <c r="K1211" s="3">
        <f>(Table1[[#This Row],[Antal utrikes fodda man]]/Table1[[#This Row],[Antal man I kommunen]])</f>
        <v>4.0666340029397355E-2</v>
      </c>
      <c r="L1211" s="3">
        <f>(Table1[[#This Row],[Antal utrikes fodda kvinnor]]/Table1[[#This Row],[Antal kvinnor I kommunen]])</f>
        <v>5.8910891089108908E-2</v>
      </c>
    </row>
    <row r="1212" spans="1:12" x14ac:dyDescent="0.2">
      <c r="A1212">
        <v>2005</v>
      </c>
      <c r="B1212" t="s">
        <v>298</v>
      </c>
      <c r="C1212" s="1" t="s">
        <v>51</v>
      </c>
      <c r="D1212">
        <v>14013</v>
      </c>
      <c r="E1212">
        <v>6948</v>
      </c>
      <c r="F1212">
        <v>7065</v>
      </c>
      <c r="G1212">
        <v>69177</v>
      </c>
      <c r="H1212">
        <v>68459</v>
      </c>
      <c r="I1212">
        <v>137636</v>
      </c>
      <c r="J1212" s="3">
        <f>Table1[[#This Row],[Totalt antal utrikes fodda]]/Table2[[#This Row],[Befolkning]]</f>
        <v>0.10181202592345026</v>
      </c>
      <c r="K1212" s="3">
        <f>(Table1[[#This Row],[Antal utrikes fodda man]]/Table1[[#This Row],[Antal man I kommunen]])</f>
        <v>0.10043800685198838</v>
      </c>
      <c r="L1212" s="3">
        <f>(Table1[[#This Row],[Antal utrikes fodda kvinnor]]/Table1[[#This Row],[Antal kvinnor I kommunen]])</f>
        <v>0.10320045574723558</v>
      </c>
    </row>
    <row r="1213" spans="1:12" x14ac:dyDescent="0.2">
      <c r="A1213">
        <v>2005</v>
      </c>
      <c r="B1213" t="s">
        <v>298</v>
      </c>
      <c r="C1213" s="1" t="s">
        <v>52</v>
      </c>
      <c r="D1213">
        <v>16034</v>
      </c>
      <c r="E1213">
        <v>7708</v>
      </c>
      <c r="F1213">
        <v>8326</v>
      </c>
      <c r="G1213">
        <v>61536</v>
      </c>
      <c r="H1213">
        <v>63106</v>
      </c>
      <c r="I1213">
        <v>124642</v>
      </c>
      <c r="J1213" s="3">
        <f>Table1[[#This Row],[Totalt antal utrikes fodda]]/Table2[[#This Row],[Befolkning]]</f>
        <v>0.12864042618058119</v>
      </c>
      <c r="K1213" s="3">
        <f>(Table1[[#This Row],[Antal utrikes fodda man]]/Table1[[#This Row],[Antal man I kommunen]])</f>
        <v>0.12526001040041601</v>
      </c>
      <c r="L1213" s="3">
        <f>(Table1[[#This Row],[Antal utrikes fodda kvinnor]]/Table1[[#This Row],[Antal kvinnor I kommunen]])</f>
        <v>0.13193674135581401</v>
      </c>
    </row>
    <row r="1214" spans="1:12" x14ac:dyDescent="0.2">
      <c r="A1214">
        <v>2005</v>
      </c>
      <c r="B1214" t="s">
        <v>298</v>
      </c>
      <c r="C1214" s="1" t="s">
        <v>53</v>
      </c>
      <c r="D1214">
        <v>652</v>
      </c>
      <c r="E1214">
        <v>302</v>
      </c>
      <c r="F1214">
        <v>350</v>
      </c>
      <c r="G1214">
        <v>6988</v>
      </c>
      <c r="H1214">
        <v>7037</v>
      </c>
      <c r="I1214">
        <v>14025</v>
      </c>
      <c r="J1214" s="3">
        <f>Table1[[#This Row],[Totalt antal utrikes fodda]]/Table2[[#This Row],[Befolkning]]</f>
        <v>4.6488413547237074E-2</v>
      </c>
      <c r="K1214" s="3">
        <f>(Table1[[#This Row],[Antal utrikes fodda man]]/Table1[[#This Row],[Antal man I kommunen]])</f>
        <v>4.3216943331425298E-2</v>
      </c>
      <c r="L1214" s="3">
        <f>(Table1[[#This Row],[Antal utrikes fodda kvinnor]]/Table1[[#This Row],[Antal kvinnor I kommunen]])</f>
        <v>4.97371038794941E-2</v>
      </c>
    </row>
    <row r="1215" spans="1:12" x14ac:dyDescent="0.2">
      <c r="A1215">
        <v>2005</v>
      </c>
      <c r="B1215" t="s">
        <v>298</v>
      </c>
      <c r="C1215" s="1" t="s">
        <v>54</v>
      </c>
      <c r="D1215">
        <v>3865</v>
      </c>
      <c r="E1215">
        <v>1840</v>
      </c>
      <c r="F1215">
        <v>2025</v>
      </c>
      <c r="G1215">
        <v>20878</v>
      </c>
      <c r="H1215">
        <v>21034</v>
      </c>
      <c r="I1215">
        <v>41912</v>
      </c>
      <c r="J1215" s="3">
        <f>Table1[[#This Row],[Totalt antal utrikes fodda]]/Table2[[#This Row],[Befolkning]]</f>
        <v>9.2217026150028636E-2</v>
      </c>
      <c r="K1215" s="3">
        <f>(Table1[[#This Row],[Antal utrikes fodda man]]/Table1[[#This Row],[Antal man I kommunen]])</f>
        <v>8.8131047035156618E-2</v>
      </c>
      <c r="L1215" s="3">
        <f>(Table1[[#This Row],[Antal utrikes fodda kvinnor]]/Table1[[#This Row],[Antal kvinnor I kommunen]])</f>
        <v>9.6272701340686509E-2</v>
      </c>
    </row>
    <row r="1216" spans="1:12" x14ac:dyDescent="0.2">
      <c r="A1216">
        <v>2005</v>
      </c>
      <c r="B1216" t="s">
        <v>298</v>
      </c>
      <c r="C1216" s="1" t="s">
        <v>55</v>
      </c>
      <c r="D1216">
        <v>410</v>
      </c>
      <c r="E1216">
        <v>181</v>
      </c>
      <c r="F1216">
        <v>229</v>
      </c>
      <c r="G1216">
        <v>3691</v>
      </c>
      <c r="H1216">
        <v>3836</v>
      </c>
      <c r="I1216">
        <v>7527</v>
      </c>
      <c r="J1216" s="3">
        <f>Table1[[#This Row],[Totalt antal utrikes fodda]]/Table2[[#This Row],[Befolkning]]</f>
        <v>5.4470572605287634E-2</v>
      </c>
      <c r="K1216" s="3">
        <f>(Table1[[#This Row],[Antal utrikes fodda man]]/Table1[[#This Row],[Antal man I kommunen]])</f>
        <v>4.9038201029531291E-2</v>
      </c>
      <c r="L1216" s="3">
        <f>(Table1[[#This Row],[Antal utrikes fodda kvinnor]]/Table1[[#This Row],[Antal kvinnor I kommunen]])</f>
        <v>5.9697601668404592E-2</v>
      </c>
    </row>
    <row r="1217" spans="1:12" x14ac:dyDescent="0.2">
      <c r="A1217">
        <v>2005</v>
      </c>
      <c r="B1217" t="s">
        <v>298</v>
      </c>
      <c r="C1217" s="1" t="s">
        <v>56</v>
      </c>
      <c r="D1217">
        <v>1415</v>
      </c>
      <c r="E1217">
        <v>674</v>
      </c>
      <c r="F1217">
        <v>741</v>
      </c>
      <c r="G1217">
        <v>12636</v>
      </c>
      <c r="H1217">
        <v>12622</v>
      </c>
      <c r="I1217">
        <v>25258</v>
      </c>
      <c r="J1217" s="3">
        <f>Table1[[#This Row],[Totalt antal utrikes fodda]]/Table2[[#This Row],[Befolkning]]</f>
        <v>5.6021854461952646E-2</v>
      </c>
      <c r="K1217" s="3">
        <f>(Table1[[#This Row],[Antal utrikes fodda man]]/Table1[[#This Row],[Antal man I kommunen]])</f>
        <v>5.3339664450775565E-2</v>
      </c>
      <c r="L1217" s="3">
        <f>(Table1[[#This Row],[Antal utrikes fodda kvinnor]]/Table1[[#This Row],[Antal kvinnor I kommunen]])</f>
        <v>5.8707019489779751E-2</v>
      </c>
    </row>
    <row r="1218" spans="1:12" x14ac:dyDescent="0.2">
      <c r="A1218">
        <v>2005</v>
      </c>
      <c r="B1218" t="s">
        <v>295</v>
      </c>
      <c r="C1218" s="1" t="s">
        <v>57</v>
      </c>
      <c r="D1218">
        <v>387</v>
      </c>
      <c r="E1218">
        <v>196</v>
      </c>
      <c r="F1218">
        <v>191</v>
      </c>
      <c r="G1218">
        <v>3349</v>
      </c>
      <c r="H1218">
        <v>3227</v>
      </c>
      <c r="I1218">
        <v>6576</v>
      </c>
      <c r="J1218" s="3">
        <f>Table1[[#This Row],[Totalt antal utrikes fodda]]/Table2[[#This Row],[Befolkning]]</f>
        <v>5.8850364963503647E-2</v>
      </c>
      <c r="K1218" s="3">
        <f>(Table1[[#This Row],[Antal utrikes fodda man]]/Table1[[#This Row],[Antal man I kommunen]])</f>
        <v>5.8524932815765901E-2</v>
      </c>
      <c r="L1218" s="3">
        <f>(Table1[[#This Row],[Antal utrikes fodda kvinnor]]/Table1[[#This Row],[Antal kvinnor I kommunen]])</f>
        <v>5.9188100402850947E-2</v>
      </c>
    </row>
    <row r="1219" spans="1:12" x14ac:dyDescent="0.2">
      <c r="A1219">
        <v>2005</v>
      </c>
      <c r="B1219" t="s">
        <v>295</v>
      </c>
      <c r="C1219" s="1" t="s">
        <v>58</v>
      </c>
      <c r="D1219">
        <v>1695</v>
      </c>
      <c r="E1219">
        <v>843</v>
      </c>
      <c r="F1219">
        <v>852</v>
      </c>
      <c r="G1219">
        <v>4969</v>
      </c>
      <c r="H1219">
        <v>4784</v>
      </c>
      <c r="I1219">
        <v>9753</v>
      </c>
      <c r="J1219" s="3">
        <f>Table1[[#This Row],[Totalt antal utrikes fodda]]/Table2[[#This Row],[Befolkning]]</f>
        <v>0.17379267917563826</v>
      </c>
      <c r="K1219" s="3">
        <f>(Table1[[#This Row],[Antal utrikes fodda man]]/Table1[[#This Row],[Antal man I kommunen]])</f>
        <v>0.16965184141678405</v>
      </c>
      <c r="L1219" s="3">
        <f>(Table1[[#This Row],[Antal utrikes fodda kvinnor]]/Table1[[#This Row],[Antal kvinnor I kommunen]])</f>
        <v>0.17809364548494983</v>
      </c>
    </row>
    <row r="1220" spans="1:12" x14ac:dyDescent="0.2">
      <c r="A1220">
        <v>2005</v>
      </c>
      <c r="B1220" t="s">
        <v>295</v>
      </c>
      <c r="C1220" s="1" t="s">
        <v>59</v>
      </c>
      <c r="D1220">
        <v>504</v>
      </c>
      <c r="E1220">
        <v>226</v>
      </c>
      <c r="F1220">
        <v>278</v>
      </c>
      <c r="G1220">
        <v>3556</v>
      </c>
      <c r="H1220">
        <v>3531</v>
      </c>
      <c r="I1220">
        <v>7087</v>
      </c>
      <c r="J1220" s="3">
        <f>Table1[[#This Row],[Totalt antal utrikes fodda]]/Table2[[#This Row],[Befolkning]]</f>
        <v>7.1116128121913369E-2</v>
      </c>
      <c r="K1220" s="3">
        <f>(Table1[[#This Row],[Antal utrikes fodda man]]/Table1[[#This Row],[Antal man I kommunen]])</f>
        <v>6.3554555680539929E-2</v>
      </c>
      <c r="L1220" s="3">
        <f>(Table1[[#This Row],[Antal utrikes fodda kvinnor]]/Table1[[#This Row],[Antal kvinnor I kommunen]])</f>
        <v>7.873123760974228E-2</v>
      </c>
    </row>
    <row r="1221" spans="1:12" x14ac:dyDescent="0.2">
      <c r="A1221">
        <v>2005</v>
      </c>
      <c r="B1221" t="s">
        <v>295</v>
      </c>
      <c r="C1221" s="1" t="s">
        <v>60</v>
      </c>
      <c r="D1221">
        <v>504</v>
      </c>
      <c r="E1221">
        <v>225</v>
      </c>
      <c r="F1221">
        <v>279</v>
      </c>
      <c r="G1221">
        <v>4982</v>
      </c>
      <c r="H1221">
        <v>4860</v>
      </c>
      <c r="I1221">
        <v>9842</v>
      </c>
      <c r="J1221" s="3">
        <f>Table1[[#This Row],[Totalt antal utrikes fodda]]/Table2[[#This Row],[Befolkning]]</f>
        <v>5.1209103840682786E-2</v>
      </c>
      <c r="K1221" s="3">
        <f>(Table1[[#This Row],[Antal utrikes fodda man]]/Table1[[#This Row],[Antal man I kommunen]])</f>
        <v>4.5162585307105582E-2</v>
      </c>
      <c r="L1221" s="3">
        <f>(Table1[[#This Row],[Antal utrikes fodda kvinnor]]/Table1[[#This Row],[Antal kvinnor I kommunen]])</f>
        <v>5.7407407407407407E-2</v>
      </c>
    </row>
    <row r="1222" spans="1:12" x14ac:dyDescent="0.2">
      <c r="A1222">
        <v>2005</v>
      </c>
      <c r="B1222" t="s">
        <v>295</v>
      </c>
      <c r="C1222" s="1" t="s">
        <v>61</v>
      </c>
      <c r="D1222">
        <v>4589</v>
      </c>
      <c r="E1222">
        <v>2235</v>
      </c>
      <c r="F1222">
        <v>2354</v>
      </c>
      <c r="G1222">
        <v>14934</v>
      </c>
      <c r="H1222">
        <v>14555</v>
      </c>
      <c r="I1222">
        <v>29489</v>
      </c>
      <c r="J1222" s="3">
        <f>Table1[[#This Row],[Totalt antal utrikes fodda]]/Table2[[#This Row],[Befolkning]]</f>
        <v>0.15561734884194106</v>
      </c>
      <c r="K1222" s="3">
        <f>(Table1[[#This Row],[Antal utrikes fodda man]]/Table1[[#This Row],[Antal man I kommunen]])</f>
        <v>0.14965849738850945</v>
      </c>
      <c r="L1222" s="3">
        <f>(Table1[[#This Row],[Antal utrikes fodda kvinnor]]/Table1[[#This Row],[Antal kvinnor I kommunen]])</f>
        <v>0.16173136379251116</v>
      </c>
    </row>
    <row r="1223" spans="1:12" x14ac:dyDescent="0.2">
      <c r="A1223">
        <v>2005</v>
      </c>
      <c r="B1223" t="s">
        <v>295</v>
      </c>
      <c r="C1223" s="1" t="s">
        <v>62</v>
      </c>
      <c r="D1223">
        <v>1459</v>
      </c>
      <c r="E1223">
        <v>713</v>
      </c>
      <c r="F1223">
        <v>746</v>
      </c>
      <c r="G1223">
        <v>6344</v>
      </c>
      <c r="H1223">
        <v>6321</v>
      </c>
      <c r="I1223">
        <v>12665</v>
      </c>
      <c r="J1223" s="3">
        <f>Table1[[#This Row],[Totalt antal utrikes fodda]]/Table2[[#This Row],[Befolkning]]</f>
        <v>0.1151993683379392</v>
      </c>
      <c r="K1223" s="3">
        <f>(Table1[[#This Row],[Antal utrikes fodda man]]/Table1[[#This Row],[Antal man I kommunen]])</f>
        <v>0.11238965952080707</v>
      </c>
      <c r="L1223" s="3">
        <f>(Table1[[#This Row],[Antal utrikes fodda kvinnor]]/Table1[[#This Row],[Antal kvinnor I kommunen]])</f>
        <v>0.11801930074355324</v>
      </c>
    </row>
    <row r="1224" spans="1:12" x14ac:dyDescent="0.2">
      <c r="A1224">
        <v>2005</v>
      </c>
      <c r="B1224" t="s">
        <v>295</v>
      </c>
      <c r="C1224" s="1" t="s">
        <v>63</v>
      </c>
      <c r="D1224">
        <v>13875</v>
      </c>
      <c r="E1224">
        <v>6637</v>
      </c>
      <c r="F1224">
        <v>7238</v>
      </c>
      <c r="G1224">
        <v>59346</v>
      </c>
      <c r="H1224">
        <v>61619</v>
      </c>
      <c r="I1224">
        <v>120965</v>
      </c>
      <c r="J1224" s="3">
        <f>Table1[[#This Row],[Totalt antal utrikes fodda]]/Table2[[#This Row],[Befolkning]]</f>
        <v>0.11470259992559831</v>
      </c>
      <c r="K1224" s="3">
        <f>(Table1[[#This Row],[Antal utrikes fodda man]]/Table1[[#This Row],[Antal man I kommunen]])</f>
        <v>0.11183567552994304</v>
      </c>
      <c r="L1224" s="3">
        <f>(Table1[[#This Row],[Antal utrikes fodda kvinnor]]/Table1[[#This Row],[Antal kvinnor I kommunen]])</f>
        <v>0.11746376929193918</v>
      </c>
    </row>
    <row r="1225" spans="1:12" x14ac:dyDescent="0.2">
      <c r="A1225">
        <v>2005</v>
      </c>
      <c r="B1225" t="s">
        <v>295</v>
      </c>
      <c r="C1225" s="1" t="s">
        <v>64</v>
      </c>
      <c r="D1225">
        <v>2329</v>
      </c>
      <c r="E1225">
        <v>1091</v>
      </c>
      <c r="F1225">
        <v>1238</v>
      </c>
      <c r="G1225">
        <v>14667</v>
      </c>
      <c r="H1225">
        <v>14647</v>
      </c>
      <c r="I1225">
        <v>29314</v>
      </c>
      <c r="J1225" s="3">
        <f>Table1[[#This Row],[Totalt antal utrikes fodda]]/Table2[[#This Row],[Befolkning]]</f>
        <v>7.9450092106160886E-2</v>
      </c>
      <c r="K1225" s="3">
        <f>(Table1[[#This Row],[Antal utrikes fodda man]]/Table1[[#This Row],[Antal man I kommunen]])</f>
        <v>7.4384673075611918E-2</v>
      </c>
      <c r="L1225" s="3">
        <f>(Table1[[#This Row],[Antal utrikes fodda kvinnor]]/Table1[[#This Row],[Antal kvinnor I kommunen]])</f>
        <v>8.4522427800914859E-2</v>
      </c>
    </row>
    <row r="1226" spans="1:12" x14ac:dyDescent="0.2">
      <c r="A1226">
        <v>2005</v>
      </c>
      <c r="B1226" t="s">
        <v>295</v>
      </c>
      <c r="C1226" s="1" t="s">
        <v>65</v>
      </c>
      <c r="D1226">
        <v>4675</v>
      </c>
      <c r="E1226">
        <v>2250</v>
      </c>
      <c r="F1226">
        <v>2425</v>
      </c>
      <c r="G1226">
        <v>16205</v>
      </c>
      <c r="H1226">
        <v>16495</v>
      </c>
      <c r="I1226">
        <v>32700</v>
      </c>
      <c r="J1226" s="3">
        <f>Table1[[#This Row],[Totalt antal utrikes fodda]]/Table2[[#This Row],[Befolkning]]</f>
        <v>0.14296636085626913</v>
      </c>
      <c r="K1226" s="3">
        <f>(Table1[[#This Row],[Antal utrikes fodda man]]/Table1[[#This Row],[Antal man I kommunen]])</f>
        <v>0.13884603517432892</v>
      </c>
      <c r="L1226" s="3">
        <f>(Table1[[#This Row],[Antal utrikes fodda kvinnor]]/Table1[[#This Row],[Antal kvinnor I kommunen]])</f>
        <v>0.14701424674143679</v>
      </c>
    </row>
    <row r="1227" spans="1:12" x14ac:dyDescent="0.2">
      <c r="A1227">
        <v>2005</v>
      </c>
      <c r="B1227" t="s">
        <v>295</v>
      </c>
      <c r="C1227" s="1" t="s">
        <v>66</v>
      </c>
      <c r="D1227">
        <v>912</v>
      </c>
      <c r="E1227">
        <v>439</v>
      </c>
      <c r="F1227">
        <v>473</v>
      </c>
      <c r="G1227">
        <v>5529</v>
      </c>
      <c r="H1227">
        <v>5460</v>
      </c>
      <c r="I1227">
        <v>10989</v>
      </c>
      <c r="J1227" s="3">
        <f>Table1[[#This Row],[Totalt antal utrikes fodda]]/Table2[[#This Row],[Befolkning]]</f>
        <v>8.2992082992082994E-2</v>
      </c>
      <c r="K1227" s="3">
        <f>(Table1[[#This Row],[Antal utrikes fodda man]]/Table1[[#This Row],[Antal man I kommunen]])</f>
        <v>7.9399529752215592E-2</v>
      </c>
      <c r="L1227" s="3">
        <f>(Table1[[#This Row],[Antal utrikes fodda kvinnor]]/Table1[[#This Row],[Antal kvinnor I kommunen]])</f>
        <v>8.6630036630036628E-2</v>
      </c>
    </row>
    <row r="1228" spans="1:12" x14ac:dyDescent="0.2">
      <c r="A1228">
        <v>2005</v>
      </c>
      <c r="B1228" t="s">
        <v>295</v>
      </c>
      <c r="C1228" s="1" t="s">
        <v>67</v>
      </c>
      <c r="D1228">
        <v>2056</v>
      </c>
      <c r="E1228">
        <v>986</v>
      </c>
      <c r="F1228">
        <v>1070</v>
      </c>
      <c r="G1228">
        <v>13400</v>
      </c>
      <c r="H1228">
        <v>13059</v>
      </c>
      <c r="I1228">
        <v>26459</v>
      </c>
      <c r="J1228" s="3">
        <f>Table1[[#This Row],[Totalt antal utrikes fodda]]/Table2[[#This Row],[Befolkning]]</f>
        <v>7.7705128689670805E-2</v>
      </c>
      <c r="K1228" s="3">
        <f>(Table1[[#This Row],[Antal utrikes fodda man]]/Table1[[#This Row],[Antal man I kommunen]])</f>
        <v>7.35820895522388E-2</v>
      </c>
      <c r="L1228" s="3">
        <f>(Table1[[#This Row],[Antal utrikes fodda kvinnor]]/Table1[[#This Row],[Antal kvinnor I kommunen]])</f>
        <v>8.1935829695995097E-2</v>
      </c>
    </row>
    <row r="1229" spans="1:12" x14ac:dyDescent="0.2">
      <c r="A1229">
        <v>2005</v>
      </c>
      <c r="B1229" t="s">
        <v>295</v>
      </c>
      <c r="C1229" s="1" t="s">
        <v>68</v>
      </c>
      <c r="D1229">
        <v>1100</v>
      </c>
      <c r="E1229">
        <v>519</v>
      </c>
      <c r="F1229">
        <v>581</v>
      </c>
      <c r="G1229">
        <v>8238</v>
      </c>
      <c r="H1229">
        <v>8337</v>
      </c>
      <c r="I1229">
        <v>16575</v>
      </c>
      <c r="J1229" s="3">
        <f>Table1[[#This Row],[Totalt antal utrikes fodda]]/Table2[[#This Row],[Befolkning]]</f>
        <v>6.636500754147813E-2</v>
      </c>
      <c r="K1229" s="3">
        <f>(Table1[[#This Row],[Antal utrikes fodda man]]/Table1[[#This Row],[Antal man I kommunen]])</f>
        <v>6.3000728332119449E-2</v>
      </c>
      <c r="L1229" s="3">
        <f>(Table1[[#This Row],[Antal utrikes fodda kvinnor]]/Table1[[#This Row],[Antal kvinnor I kommunen]])</f>
        <v>6.9689336691855577E-2</v>
      </c>
    </row>
    <row r="1230" spans="1:12" x14ac:dyDescent="0.2">
      <c r="A1230">
        <v>2005</v>
      </c>
      <c r="B1230" t="s">
        <v>295</v>
      </c>
      <c r="C1230" s="1" t="s">
        <v>69</v>
      </c>
      <c r="D1230">
        <v>1353</v>
      </c>
      <c r="E1230">
        <v>619</v>
      </c>
      <c r="F1230">
        <v>734</v>
      </c>
      <c r="G1230">
        <v>8801</v>
      </c>
      <c r="H1230">
        <v>8964</v>
      </c>
      <c r="I1230">
        <v>17765</v>
      </c>
      <c r="J1230" s="3">
        <f>Table1[[#This Row],[Totalt antal utrikes fodda]]/Table2[[#This Row],[Befolkning]]</f>
        <v>7.61609907120743E-2</v>
      </c>
      <c r="K1230" s="3">
        <f>(Table1[[#This Row],[Antal utrikes fodda man]]/Table1[[#This Row],[Antal man I kommunen]])</f>
        <v>7.0332916714009777E-2</v>
      </c>
      <c r="L1230" s="3">
        <f>(Table1[[#This Row],[Antal utrikes fodda kvinnor]]/Table1[[#This Row],[Antal kvinnor I kommunen]])</f>
        <v>8.1883087907184293E-2</v>
      </c>
    </row>
    <row r="1231" spans="1:12" x14ac:dyDescent="0.2">
      <c r="A1231">
        <v>2005</v>
      </c>
      <c r="B1231" t="s">
        <v>299</v>
      </c>
      <c r="C1231" s="1" t="s">
        <v>70</v>
      </c>
      <c r="D1231">
        <v>984</v>
      </c>
      <c r="E1231">
        <v>506</v>
      </c>
      <c r="F1231">
        <v>478</v>
      </c>
      <c r="G1231">
        <v>4812</v>
      </c>
      <c r="H1231">
        <v>4654</v>
      </c>
      <c r="I1231">
        <v>9466</v>
      </c>
      <c r="J1231" s="3">
        <f>Table1[[#This Row],[Totalt antal utrikes fodda]]/Table2[[#This Row],[Befolkning]]</f>
        <v>0.10395098246355378</v>
      </c>
      <c r="K1231" s="3">
        <f>(Table1[[#This Row],[Antal utrikes fodda man]]/Table1[[#This Row],[Antal man I kommunen]])</f>
        <v>0.10515378221113882</v>
      </c>
      <c r="L1231" s="3">
        <f>(Table1[[#This Row],[Antal utrikes fodda kvinnor]]/Table1[[#This Row],[Antal kvinnor I kommunen]])</f>
        <v>0.10270734851740439</v>
      </c>
    </row>
    <row r="1232" spans="1:12" x14ac:dyDescent="0.2">
      <c r="A1232">
        <v>2005</v>
      </c>
      <c r="B1232" t="s">
        <v>299</v>
      </c>
      <c r="C1232" s="1" t="s">
        <v>71</v>
      </c>
      <c r="D1232">
        <v>872</v>
      </c>
      <c r="E1232">
        <v>418</v>
      </c>
      <c r="F1232">
        <v>454</v>
      </c>
      <c r="G1232">
        <v>4060</v>
      </c>
      <c r="H1232">
        <v>4067</v>
      </c>
      <c r="I1232">
        <v>8127</v>
      </c>
      <c r="J1232" s="3">
        <f>Table1[[#This Row],[Totalt antal utrikes fodda]]/Table2[[#This Row],[Befolkning]]</f>
        <v>0.10729666543620033</v>
      </c>
      <c r="K1232" s="3">
        <f>(Table1[[#This Row],[Antal utrikes fodda man]]/Table1[[#This Row],[Antal man I kommunen]])</f>
        <v>0.10295566502463054</v>
      </c>
      <c r="L1232" s="3">
        <f>(Table1[[#This Row],[Antal utrikes fodda kvinnor]]/Table1[[#This Row],[Antal kvinnor I kommunen]])</f>
        <v>0.11163019424637324</v>
      </c>
    </row>
    <row r="1233" spans="1:12" x14ac:dyDescent="0.2">
      <c r="A1233">
        <v>2005</v>
      </c>
      <c r="B1233" t="s">
        <v>299</v>
      </c>
      <c r="C1233" s="1" t="s">
        <v>72</v>
      </c>
      <c r="D1233">
        <v>954</v>
      </c>
      <c r="E1233">
        <v>458</v>
      </c>
      <c r="F1233">
        <v>496</v>
      </c>
      <c r="G1233">
        <v>6520</v>
      </c>
      <c r="H1233">
        <v>6273</v>
      </c>
      <c r="I1233">
        <v>12793</v>
      </c>
      <c r="J1233" s="3">
        <f>Table1[[#This Row],[Totalt antal utrikes fodda]]/Table2[[#This Row],[Befolkning]]</f>
        <v>7.4572031579770187E-2</v>
      </c>
      <c r="K1233" s="3">
        <f>(Table1[[#This Row],[Antal utrikes fodda man]]/Table1[[#This Row],[Antal man I kommunen]])</f>
        <v>7.0245398773006132E-2</v>
      </c>
      <c r="L1233" s="3">
        <f>(Table1[[#This Row],[Antal utrikes fodda kvinnor]]/Table1[[#This Row],[Antal kvinnor I kommunen]])</f>
        <v>7.9069025984377497E-2</v>
      </c>
    </row>
    <row r="1234" spans="1:12" x14ac:dyDescent="0.2">
      <c r="A1234">
        <v>2005</v>
      </c>
      <c r="B1234" t="s">
        <v>299</v>
      </c>
      <c r="C1234" s="1" t="s">
        <v>73</v>
      </c>
      <c r="D1234">
        <v>1733</v>
      </c>
      <c r="E1234">
        <v>828</v>
      </c>
      <c r="F1234">
        <v>905</v>
      </c>
      <c r="G1234">
        <v>9477</v>
      </c>
      <c r="H1234">
        <v>9207</v>
      </c>
      <c r="I1234">
        <v>18684</v>
      </c>
      <c r="J1234" s="3">
        <f>Table1[[#This Row],[Totalt antal utrikes fodda]]/Table2[[#This Row],[Befolkning]]</f>
        <v>9.2753157782059517E-2</v>
      </c>
      <c r="K1234" s="3">
        <f>(Table1[[#This Row],[Antal utrikes fodda man]]/Table1[[#This Row],[Antal man I kommunen]])</f>
        <v>8.7369420702754039E-2</v>
      </c>
      <c r="L1234" s="3">
        <f>(Table1[[#This Row],[Antal utrikes fodda kvinnor]]/Table1[[#This Row],[Antal kvinnor I kommunen]])</f>
        <v>9.8294775714130547E-2</v>
      </c>
    </row>
    <row r="1235" spans="1:12" x14ac:dyDescent="0.2">
      <c r="A1235">
        <v>2005</v>
      </c>
      <c r="B1235" t="s">
        <v>299</v>
      </c>
      <c r="C1235" s="1" t="s">
        <v>74</v>
      </c>
      <c r="D1235">
        <v>1517</v>
      </c>
      <c r="E1235">
        <v>709</v>
      </c>
      <c r="F1235">
        <v>808</v>
      </c>
      <c r="G1235">
        <v>7712</v>
      </c>
      <c r="H1235">
        <v>7634</v>
      </c>
      <c r="I1235">
        <v>15346</v>
      </c>
      <c r="J1235" s="3">
        <f>Table1[[#This Row],[Totalt antal utrikes fodda]]/Table2[[#This Row],[Befolkning]]</f>
        <v>9.8853121334549723E-2</v>
      </c>
      <c r="K1235" s="3">
        <f>(Table1[[#This Row],[Antal utrikes fodda man]]/Table1[[#This Row],[Antal man I kommunen]])</f>
        <v>9.1934647302904571E-2</v>
      </c>
      <c r="L1235" s="3">
        <f>(Table1[[#This Row],[Antal utrikes fodda kvinnor]]/Table1[[#This Row],[Antal kvinnor I kommunen]])</f>
        <v>0.1058422845166361</v>
      </c>
    </row>
    <row r="1236" spans="1:12" x14ac:dyDescent="0.2">
      <c r="A1236">
        <v>2005</v>
      </c>
      <c r="B1236" t="s">
        <v>299</v>
      </c>
      <c r="C1236" s="1" t="s">
        <v>75</v>
      </c>
      <c r="D1236">
        <v>1246</v>
      </c>
      <c r="E1236">
        <v>608</v>
      </c>
      <c r="F1236">
        <v>638</v>
      </c>
      <c r="G1236">
        <v>4787</v>
      </c>
      <c r="H1236">
        <v>4784</v>
      </c>
      <c r="I1236">
        <v>9571</v>
      </c>
      <c r="J1236" s="3">
        <f>Table1[[#This Row],[Totalt antal utrikes fodda]]/Table2[[#This Row],[Befolkning]]</f>
        <v>0.1301849336537457</v>
      </c>
      <c r="K1236" s="3">
        <f>(Table1[[#This Row],[Antal utrikes fodda man]]/Table1[[#This Row],[Antal man I kommunen]])</f>
        <v>0.12701065385418842</v>
      </c>
      <c r="L1236" s="3">
        <f>(Table1[[#This Row],[Antal utrikes fodda kvinnor]]/Table1[[#This Row],[Antal kvinnor I kommunen]])</f>
        <v>0.13336120401337792</v>
      </c>
    </row>
    <row r="1237" spans="1:12" x14ac:dyDescent="0.2">
      <c r="A1237">
        <v>2005</v>
      </c>
      <c r="B1237" t="s">
        <v>299</v>
      </c>
      <c r="C1237" s="1" t="s">
        <v>76</v>
      </c>
      <c r="D1237">
        <v>8539</v>
      </c>
      <c r="E1237">
        <v>4101</v>
      </c>
      <c r="F1237">
        <v>4438</v>
      </c>
      <c r="G1237">
        <v>38478</v>
      </c>
      <c r="H1237">
        <v>38885</v>
      </c>
      <c r="I1237">
        <v>77363</v>
      </c>
      <c r="J1237" s="3">
        <f>Table1[[#This Row],[Totalt antal utrikes fodda]]/Table2[[#This Row],[Befolkning]]</f>
        <v>0.11037576102271111</v>
      </c>
      <c r="K1237" s="3">
        <f>(Table1[[#This Row],[Antal utrikes fodda man]]/Table1[[#This Row],[Antal man I kommunen]])</f>
        <v>0.10658038359582099</v>
      </c>
      <c r="L1237" s="3">
        <f>(Table1[[#This Row],[Antal utrikes fodda kvinnor]]/Table1[[#This Row],[Antal kvinnor I kommunen]])</f>
        <v>0.11413141314131413</v>
      </c>
    </row>
    <row r="1238" spans="1:12" x14ac:dyDescent="0.2">
      <c r="A1238">
        <v>2005</v>
      </c>
      <c r="B1238" t="s">
        <v>299</v>
      </c>
      <c r="C1238" s="1" t="s">
        <v>77</v>
      </c>
      <c r="D1238">
        <v>2814</v>
      </c>
      <c r="E1238">
        <v>1342</v>
      </c>
      <c r="F1238">
        <v>1472</v>
      </c>
      <c r="G1238">
        <v>13622</v>
      </c>
      <c r="H1238">
        <v>13471</v>
      </c>
      <c r="I1238">
        <v>27093</v>
      </c>
      <c r="J1238" s="3">
        <f>Table1[[#This Row],[Totalt antal utrikes fodda]]/Table2[[#This Row],[Befolkning]]</f>
        <v>0.10386446683645222</v>
      </c>
      <c r="K1238" s="3">
        <f>(Table1[[#This Row],[Antal utrikes fodda man]]/Table1[[#This Row],[Antal man I kommunen]])</f>
        <v>9.851710468360006E-2</v>
      </c>
      <c r="L1238" s="3">
        <f>(Table1[[#This Row],[Antal utrikes fodda kvinnor]]/Table1[[#This Row],[Antal kvinnor I kommunen]])</f>
        <v>0.10927176898522753</v>
      </c>
    </row>
    <row r="1239" spans="1:12" x14ac:dyDescent="0.2">
      <c r="A1239">
        <v>2005</v>
      </c>
      <c r="B1239" t="s">
        <v>300</v>
      </c>
      <c r="C1239" s="1" t="s">
        <v>78</v>
      </c>
      <c r="D1239">
        <v>575</v>
      </c>
      <c r="E1239">
        <v>290</v>
      </c>
      <c r="F1239">
        <v>285</v>
      </c>
      <c r="G1239">
        <v>3087</v>
      </c>
      <c r="H1239">
        <v>2979</v>
      </c>
      <c r="I1239">
        <v>6066</v>
      </c>
      <c r="J1239" s="3">
        <f>Table1[[#This Row],[Totalt antal utrikes fodda]]/Table2[[#This Row],[Befolkning]]</f>
        <v>9.4790636333663039E-2</v>
      </c>
      <c r="K1239" s="3">
        <f>(Table1[[#This Row],[Antal utrikes fodda man]]/Table1[[#This Row],[Antal man I kommunen]])</f>
        <v>9.3942338840298026E-2</v>
      </c>
      <c r="L1239" s="3">
        <f>(Table1[[#This Row],[Antal utrikes fodda kvinnor]]/Table1[[#This Row],[Antal kvinnor I kommunen]])</f>
        <v>9.5669687814702919E-2</v>
      </c>
    </row>
    <row r="1240" spans="1:12" x14ac:dyDescent="0.2">
      <c r="A1240">
        <v>2005</v>
      </c>
      <c r="B1240" t="s">
        <v>300</v>
      </c>
      <c r="C1240" s="1" t="s">
        <v>79</v>
      </c>
      <c r="D1240">
        <v>422</v>
      </c>
      <c r="E1240">
        <v>195</v>
      </c>
      <c r="F1240">
        <v>227</v>
      </c>
      <c r="G1240">
        <v>3702</v>
      </c>
      <c r="H1240">
        <v>3538</v>
      </c>
      <c r="I1240">
        <v>7240</v>
      </c>
      <c r="J1240" s="3">
        <f>Table1[[#This Row],[Totalt antal utrikes fodda]]/Table2[[#This Row],[Befolkning]]</f>
        <v>5.828729281767956E-2</v>
      </c>
      <c r="K1240" s="3">
        <f>(Table1[[#This Row],[Antal utrikes fodda man]]/Table1[[#This Row],[Antal man I kommunen]])</f>
        <v>5.2674230145867099E-2</v>
      </c>
      <c r="L1240" s="3">
        <f>(Table1[[#This Row],[Antal utrikes fodda kvinnor]]/Table1[[#This Row],[Antal kvinnor I kommunen]])</f>
        <v>6.4160542679479932E-2</v>
      </c>
    </row>
    <row r="1241" spans="1:12" x14ac:dyDescent="0.2">
      <c r="A1241">
        <v>2005</v>
      </c>
      <c r="B1241" t="s">
        <v>300</v>
      </c>
      <c r="C1241" s="1" t="s">
        <v>80</v>
      </c>
      <c r="D1241">
        <v>542</v>
      </c>
      <c r="E1241">
        <v>247</v>
      </c>
      <c r="F1241">
        <v>295</v>
      </c>
      <c r="G1241">
        <v>6547</v>
      </c>
      <c r="H1241">
        <v>6858</v>
      </c>
      <c r="I1241">
        <v>13405</v>
      </c>
      <c r="J1241" s="3">
        <f>Table1[[#This Row],[Totalt antal utrikes fodda]]/Table2[[#This Row],[Befolkning]]</f>
        <v>4.0432674375233124E-2</v>
      </c>
      <c r="K1241" s="3">
        <f>(Table1[[#This Row],[Antal utrikes fodda man]]/Table1[[#This Row],[Antal man I kommunen]])</f>
        <v>3.7727203299221017E-2</v>
      </c>
      <c r="L1241" s="3">
        <f>(Table1[[#This Row],[Antal utrikes fodda kvinnor]]/Table1[[#This Row],[Antal kvinnor I kommunen]])</f>
        <v>4.3015456401283174E-2</v>
      </c>
    </row>
    <row r="1242" spans="1:12" x14ac:dyDescent="0.2">
      <c r="A1242">
        <v>2005</v>
      </c>
      <c r="B1242" t="s">
        <v>300</v>
      </c>
      <c r="C1242" s="1" t="s">
        <v>81</v>
      </c>
      <c r="D1242">
        <v>1202</v>
      </c>
      <c r="E1242">
        <v>592</v>
      </c>
      <c r="F1242">
        <v>610</v>
      </c>
      <c r="G1242">
        <v>7302</v>
      </c>
      <c r="H1242">
        <v>7154</v>
      </c>
      <c r="I1242">
        <v>14456</v>
      </c>
      <c r="J1242" s="3">
        <f>Table1[[#This Row],[Totalt antal utrikes fodda]]/Table2[[#This Row],[Befolkning]]</f>
        <v>8.3148865522966242E-2</v>
      </c>
      <c r="K1242" s="3">
        <f>(Table1[[#This Row],[Antal utrikes fodda man]]/Table1[[#This Row],[Antal man I kommunen]])</f>
        <v>8.1073678444261846E-2</v>
      </c>
      <c r="L1242" s="3">
        <f>(Table1[[#This Row],[Antal utrikes fodda kvinnor]]/Table1[[#This Row],[Antal kvinnor I kommunen]])</f>
        <v>8.5266983505731059E-2</v>
      </c>
    </row>
    <row r="1243" spans="1:12" x14ac:dyDescent="0.2">
      <c r="A1243">
        <v>2005</v>
      </c>
      <c r="B1243" t="s">
        <v>300</v>
      </c>
      <c r="C1243" s="1" t="s">
        <v>82</v>
      </c>
      <c r="D1243">
        <v>810</v>
      </c>
      <c r="E1243">
        <v>376</v>
      </c>
      <c r="F1243">
        <v>434</v>
      </c>
      <c r="G1243">
        <v>6572</v>
      </c>
      <c r="H1243">
        <v>6531</v>
      </c>
      <c r="I1243">
        <v>13103</v>
      </c>
      <c r="J1243" s="3">
        <f>Table1[[#This Row],[Totalt antal utrikes fodda]]/Table2[[#This Row],[Befolkning]]</f>
        <v>6.1817904296725942E-2</v>
      </c>
      <c r="K1243" s="3">
        <f>(Table1[[#This Row],[Antal utrikes fodda man]]/Table1[[#This Row],[Antal man I kommunen]])</f>
        <v>5.7212416311625075E-2</v>
      </c>
      <c r="L1243" s="3">
        <f>(Table1[[#This Row],[Antal utrikes fodda kvinnor]]/Table1[[#This Row],[Antal kvinnor I kommunen]])</f>
        <v>6.6452304394426578E-2</v>
      </c>
    </row>
    <row r="1244" spans="1:12" x14ac:dyDescent="0.2">
      <c r="A1244">
        <v>2005</v>
      </c>
      <c r="B1244" t="s">
        <v>300</v>
      </c>
      <c r="C1244" s="1" t="s">
        <v>83</v>
      </c>
      <c r="D1244">
        <v>932</v>
      </c>
      <c r="E1244">
        <v>413</v>
      </c>
      <c r="F1244">
        <v>519</v>
      </c>
      <c r="G1244">
        <v>4854</v>
      </c>
      <c r="H1244">
        <v>4689</v>
      </c>
      <c r="I1244">
        <v>9543</v>
      </c>
      <c r="J1244" s="3">
        <f>Table1[[#This Row],[Totalt antal utrikes fodda]]/Table2[[#This Row],[Befolkning]]</f>
        <v>9.7663208634601276E-2</v>
      </c>
      <c r="K1244" s="3">
        <f>(Table1[[#This Row],[Antal utrikes fodda man]]/Table1[[#This Row],[Antal man I kommunen]])</f>
        <v>8.5084466419447877E-2</v>
      </c>
      <c r="L1244" s="3">
        <f>(Table1[[#This Row],[Antal utrikes fodda kvinnor]]/Table1[[#This Row],[Antal kvinnor I kommunen]])</f>
        <v>0.11068458093410109</v>
      </c>
    </row>
    <row r="1245" spans="1:12" x14ac:dyDescent="0.2">
      <c r="A1245">
        <v>2005</v>
      </c>
      <c r="B1245" t="s">
        <v>300</v>
      </c>
      <c r="C1245" s="1" t="s">
        <v>84</v>
      </c>
      <c r="D1245">
        <v>4870</v>
      </c>
      <c r="E1245">
        <v>2385</v>
      </c>
      <c r="F1245">
        <v>2485</v>
      </c>
      <c r="G1245">
        <v>29836</v>
      </c>
      <c r="H1245">
        <v>31088</v>
      </c>
      <c r="I1245">
        <v>60924</v>
      </c>
      <c r="J1245" s="3">
        <f>Table1[[#This Row],[Totalt antal utrikes fodda]]/Table2[[#This Row],[Befolkning]]</f>
        <v>7.9935657540542313E-2</v>
      </c>
      <c r="K1245" s="3">
        <f>(Table1[[#This Row],[Antal utrikes fodda man]]/Table1[[#This Row],[Antal man I kommunen]])</f>
        <v>7.9936988872503015E-2</v>
      </c>
      <c r="L1245" s="3">
        <f>(Table1[[#This Row],[Antal utrikes fodda kvinnor]]/Table1[[#This Row],[Antal kvinnor I kommunen]])</f>
        <v>7.9934379825012863E-2</v>
      </c>
    </row>
    <row r="1246" spans="1:12" x14ac:dyDescent="0.2">
      <c r="A1246">
        <v>2005</v>
      </c>
      <c r="B1246" t="s">
        <v>300</v>
      </c>
      <c r="C1246" s="1" t="s">
        <v>85</v>
      </c>
      <c r="D1246">
        <v>1623</v>
      </c>
      <c r="E1246">
        <v>798</v>
      </c>
      <c r="F1246">
        <v>825</v>
      </c>
      <c r="G1246">
        <v>9932</v>
      </c>
      <c r="H1246">
        <v>9843</v>
      </c>
      <c r="I1246">
        <v>19775</v>
      </c>
      <c r="J1246" s="3">
        <f>Table1[[#This Row],[Totalt antal utrikes fodda]]/Table2[[#This Row],[Befolkning]]</f>
        <v>8.2073324905183306E-2</v>
      </c>
      <c r="K1246" s="3">
        <f>(Table1[[#This Row],[Antal utrikes fodda man]]/Table1[[#This Row],[Antal man I kommunen]])</f>
        <v>8.0346355215465168E-2</v>
      </c>
      <c r="L1246" s="3">
        <f>(Table1[[#This Row],[Antal utrikes fodda kvinnor]]/Table1[[#This Row],[Antal kvinnor I kommunen]])</f>
        <v>8.3815909783602566E-2</v>
      </c>
    </row>
    <row r="1247" spans="1:12" x14ac:dyDescent="0.2">
      <c r="A1247">
        <v>2005</v>
      </c>
      <c r="B1247" t="s">
        <v>300</v>
      </c>
      <c r="C1247" s="1" t="s">
        <v>86</v>
      </c>
      <c r="D1247">
        <v>2064</v>
      </c>
      <c r="E1247">
        <v>981</v>
      </c>
      <c r="F1247">
        <v>1083</v>
      </c>
      <c r="G1247">
        <v>13085</v>
      </c>
      <c r="H1247">
        <v>13162</v>
      </c>
      <c r="I1247">
        <v>26247</v>
      </c>
      <c r="J1247" s="3">
        <f>Table1[[#This Row],[Totalt antal utrikes fodda]]/Table2[[#This Row],[Befolkning]]</f>
        <v>7.8637558578123212E-2</v>
      </c>
      <c r="K1247" s="3">
        <f>(Table1[[#This Row],[Antal utrikes fodda man]]/Table1[[#This Row],[Antal man I kommunen]])</f>
        <v>7.4971341230416502E-2</v>
      </c>
      <c r="L1247" s="3">
        <f>(Table1[[#This Row],[Antal utrikes fodda kvinnor]]/Table1[[#This Row],[Antal kvinnor I kommunen]])</f>
        <v>8.2282327913690931E-2</v>
      </c>
    </row>
    <row r="1248" spans="1:12" x14ac:dyDescent="0.2">
      <c r="A1248">
        <v>2005</v>
      </c>
      <c r="B1248" t="s">
        <v>300</v>
      </c>
      <c r="C1248" s="1" t="s">
        <v>87</v>
      </c>
      <c r="D1248">
        <v>2279</v>
      </c>
      <c r="E1248">
        <v>1111</v>
      </c>
      <c r="F1248">
        <v>1168</v>
      </c>
      <c r="G1248">
        <v>18094</v>
      </c>
      <c r="H1248">
        <v>18411</v>
      </c>
      <c r="I1248">
        <v>36505</v>
      </c>
      <c r="J1248" s="3">
        <f>Table1[[#This Row],[Totalt antal utrikes fodda]]/Table2[[#This Row],[Befolkning]]</f>
        <v>6.2429804136419666E-2</v>
      </c>
      <c r="K1248" s="3">
        <f>(Table1[[#This Row],[Antal utrikes fodda man]]/Table1[[#This Row],[Antal man I kommunen]])</f>
        <v>6.14015695810766E-2</v>
      </c>
      <c r="L1248" s="3">
        <f>(Table1[[#This Row],[Antal utrikes fodda kvinnor]]/Table1[[#This Row],[Antal kvinnor I kommunen]])</f>
        <v>6.3440334582586494E-2</v>
      </c>
    </row>
    <row r="1249" spans="1:12" x14ac:dyDescent="0.2">
      <c r="A1249">
        <v>2005</v>
      </c>
      <c r="B1249" t="s">
        <v>300</v>
      </c>
      <c r="C1249" s="1" t="s">
        <v>88</v>
      </c>
      <c r="D1249">
        <v>893</v>
      </c>
      <c r="E1249">
        <v>430</v>
      </c>
      <c r="F1249">
        <v>463</v>
      </c>
      <c r="G1249">
        <v>7827</v>
      </c>
      <c r="H1249">
        <v>7786</v>
      </c>
      <c r="I1249">
        <v>15613</v>
      </c>
      <c r="J1249" s="3">
        <f>Table1[[#This Row],[Totalt antal utrikes fodda]]/Table2[[#This Row],[Befolkning]]</f>
        <v>5.7195926471530135E-2</v>
      </c>
      <c r="K1249" s="3">
        <f>(Table1[[#This Row],[Antal utrikes fodda man]]/Table1[[#This Row],[Antal man I kommunen]])</f>
        <v>5.4938035007026959E-2</v>
      </c>
      <c r="L1249" s="3">
        <f>(Table1[[#This Row],[Antal utrikes fodda kvinnor]]/Table1[[#This Row],[Antal kvinnor I kommunen]])</f>
        <v>5.946570768045209E-2</v>
      </c>
    </row>
    <row r="1250" spans="1:12" x14ac:dyDescent="0.2">
      <c r="A1250">
        <v>2005</v>
      </c>
      <c r="B1250" t="s">
        <v>300</v>
      </c>
      <c r="C1250" s="1" t="s">
        <v>89</v>
      </c>
      <c r="D1250">
        <v>516</v>
      </c>
      <c r="E1250">
        <v>230</v>
      </c>
      <c r="F1250">
        <v>286</v>
      </c>
      <c r="G1250">
        <v>5475</v>
      </c>
      <c r="H1250">
        <v>5592</v>
      </c>
      <c r="I1250">
        <v>11067</v>
      </c>
      <c r="J1250" s="3">
        <f>Table1[[#This Row],[Totalt antal utrikes fodda]]/Table2[[#This Row],[Befolkning]]</f>
        <v>4.6625101653564649E-2</v>
      </c>
      <c r="K1250" s="3">
        <f>(Table1[[#This Row],[Antal utrikes fodda man]]/Table1[[#This Row],[Antal man I kommunen]])</f>
        <v>4.2009132420091327E-2</v>
      </c>
      <c r="L1250" s="3">
        <f>(Table1[[#This Row],[Antal utrikes fodda kvinnor]]/Table1[[#This Row],[Antal kvinnor I kommunen]])</f>
        <v>5.1144492131616592E-2</v>
      </c>
    </row>
    <row r="1251" spans="1:12" x14ac:dyDescent="0.2">
      <c r="A1251">
        <v>2005</v>
      </c>
      <c r="B1251" t="s">
        <v>298</v>
      </c>
      <c r="C1251" s="1" t="s">
        <v>90</v>
      </c>
      <c r="D1251">
        <v>2385</v>
      </c>
      <c r="E1251">
        <v>1054</v>
      </c>
      <c r="F1251">
        <v>1331</v>
      </c>
      <c r="G1251">
        <v>28300</v>
      </c>
      <c r="H1251">
        <v>29188</v>
      </c>
      <c r="I1251">
        <v>57488</v>
      </c>
      <c r="J1251" s="3">
        <f>Table1[[#This Row],[Totalt antal utrikes fodda]]/Table2[[#This Row],[Befolkning]]</f>
        <v>4.1486919009184525E-2</v>
      </c>
      <c r="K1251" s="3">
        <f>(Table1[[#This Row],[Antal utrikes fodda man]]/Table1[[#This Row],[Antal man I kommunen]])</f>
        <v>3.7243816254416959E-2</v>
      </c>
      <c r="L1251" s="3">
        <f>(Table1[[#This Row],[Antal utrikes fodda kvinnor]]/Table1[[#This Row],[Antal kvinnor I kommunen]])</f>
        <v>4.5600931889817731E-2</v>
      </c>
    </row>
    <row r="1252" spans="1:12" x14ac:dyDescent="0.2">
      <c r="A1252">
        <v>2005</v>
      </c>
      <c r="B1252" t="s">
        <v>301</v>
      </c>
      <c r="C1252" s="1" t="s">
        <v>91</v>
      </c>
      <c r="D1252">
        <v>2316</v>
      </c>
      <c r="E1252">
        <v>1135</v>
      </c>
      <c r="F1252">
        <v>1181</v>
      </c>
      <c r="G1252">
        <v>6763</v>
      </c>
      <c r="H1252">
        <v>6628</v>
      </c>
      <c r="I1252">
        <v>13391</v>
      </c>
      <c r="J1252" s="3">
        <f>Table1[[#This Row],[Totalt antal utrikes fodda]]/Table2[[#This Row],[Befolkning]]</f>
        <v>0.17295198267493092</v>
      </c>
      <c r="K1252" s="3">
        <f>(Table1[[#This Row],[Antal utrikes fodda man]]/Table1[[#This Row],[Antal man I kommunen]])</f>
        <v>0.16782492976489724</v>
      </c>
      <c r="L1252" s="3">
        <f>(Table1[[#This Row],[Antal utrikes fodda kvinnor]]/Table1[[#This Row],[Antal kvinnor I kommunen]])</f>
        <v>0.17818346409173205</v>
      </c>
    </row>
    <row r="1253" spans="1:12" x14ac:dyDescent="0.2">
      <c r="A1253">
        <v>2005</v>
      </c>
      <c r="B1253" t="s">
        <v>301</v>
      </c>
      <c r="C1253" s="1" t="s">
        <v>92</v>
      </c>
      <c r="D1253">
        <v>4297</v>
      </c>
      <c r="E1253">
        <v>2189</v>
      </c>
      <c r="F1253">
        <v>2108</v>
      </c>
      <c r="G1253">
        <v>30660</v>
      </c>
      <c r="H1253">
        <v>30723</v>
      </c>
      <c r="I1253">
        <v>61383</v>
      </c>
      <c r="J1253" s="3">
        <f>Table1[[#This Row],[Totalt antal utrikes fodda]]/Table2[[#This Row],[Befolkning]]</f>
        <v>7.0003095319551012E-2</v>
      </c>
      <c r="K1253" s="3">
        <f>(Table1[[#This Row],[Antal utrikes fodda man]]/Table1[[#This Row],[Antal man I kommunen]])</f>
        <v>7.1395955642530984E-2</v>
      </c>
      <c r="L1253" s="3">
        <f>(Table1[[#This Row],[Antal utrikes fodda kvinnor]]/Table1[[#This Row],[Antal kvinnor I kommunen]])</f>
        <v>6.8613091169482152E-2</v>
      </c>
    </row>
    <row r="1254" spans="1:12" x14ac:dyDescent="0.2">
      <c r="A1254">
        <v>2005</v>
      </c>
      <c r="B1254" t="s">
        <v>301</v>
      </c>
      <c r="C1254" s="1" t="s">
        <v>93</v>
      </c>
      <c r="D1254">
        <v>2210</v>
      </c>
      <c r="E1254">
        <v>1119</v>
      </c>
      <c r="F1254">
        <v>1091</v>
      </c>
      <c r="G1254">
        <v>14494</v>
      </c>
      <c r="H1254">
        <v>13864</v>
      </c>
      <c r="I1254">
        <v>28358</v>
      </c>
      <c r="J1254" s="3">
        <f>Table1[[#This Row],[Totalt antal utrikes fodda]]/Table2[[#This Row],[Befolkning]]</f>
        <v>7.7932153184286618E-2</v>
      </c>
      <c r="K1254" s="3">
        <f>(Table1[[#This Row],[Antal utrikes fodda man]]/Table1[[#This Row],[Antal man I kommunen]])</f>
        <v>7.7204360425003449E-2</v>
      </c>
      <c r="L1254" s="3">
        <f>(Table1[[#This Row],[Antal utrikes fodda kvinnor]]/Table1[[#This Row],[Antal kvinnor I kommunen]])</f>
        <v>7.8693017888055397E-2</v>
      </c>
    </row>
    <row r="1255" spans="1:12" x14ac:dyDescent="0.2">
      <c r="A1255">
        <v>2005</v>
      </c>
      <c r="B1255" t="s">
        <v>301</v>
      </c>
      <c r="C1255" s="1" t="s">
        <v>94</v>
      </c>
      <c r="D1255">
        <v>2174</v>
      </c>
      <c r="E1255">
        <v>1001</v>
      </c>
      <c r="F1255">
        <v>1173</v>
      </c>
      <c r="G1255">
        <v>15583</v>
      </c>
      <c r="H1255">
        <v>15423</v>
      </c>
      <c r="I1255">
        <v>31006</v>
      </c>
      <c r="J1255" s="3">
        <f>Table1[[#This Row],[Totalt antal utrikes fodda]]/Table2[[#This Row],[Befolkning]]</f>
        <v>7.0115461523576075E-2</v>
      </c>
      <c r="K1255" s="3">
        <f>(Table1[[#This Row],[Antal utrikes fodda man]]/Table1[[#This Row],[Antal man I kommunen]])</f>
        <v>6.4236668164024902E-2</v>
      </c>
      <c r="L1255" s="3">
        <f>(Table1[[#This Row],[Antal utrikes fodda kvinnor]]/Table1[[#This Row],[Antal kvinnor I kommunen]])</f>
        <v>7.6055242170783896E-2</v>
      </c>
    </row>
    <row r="1256" spans="1:12" x14ac:dyDescent="0.2">
      <c r="A1256">
        <v>2005</v>
      </c>
      <c r="B1256" t="s">
        <v>301</v>
      </c>
      <c r="C1256" s="1" t="s">
        <v>95</v>
      </c>
      <c r="D1256">
        <v>1368</v>
      </c>
      <c r="E1256">
        <v>621</v>
      </c>
      <c r="F1256">
        <v>747</v>
      </c>
      <c r="G1256">
        <v>8280</v>
      </c>
      <c r="H1256">
        <v>8278</v>
      </c>
      <c r="I1256">
        <v>16558</v>
      </c>
      <c r="J1256" s="3">
        <f>Table1[[#This Row],[Totalt antal utrikes fodda]]/Table2[[#This Row],[Befolkning]]</f>
        <v>8.2618673752868702E-2</v>
      </c>
      <c r="K1256" s="3">
        <f>(Table1[[#This Row],[Antal utrikes fodda man]]/Table1[[#This Row],[Antal man I kommunen]])</f>
        <v>7.4999999999999997E-2</v>
      </c>
      <c r="L1256" s="3">
        <f>(Table1[[#This Row],[Antal utrikes fodda kvinnor]]/Table1[[#This Row],[Antal kvinnor I kommunen]])</f>
        <v>9.0239188209712495E-2</v>
      </c>
    </row>
    <row r="1257" spans="1:12" x14ac:dyDescent="0.2">
      <c r="A1257">
        <v>2005</v>
      </c>
      <c r="B1257" t="s">
        <v>302</v>
      </c>
      <c r="C1257" s="1" t="s">
        <v>96</v>
      </c>
      <c r="D1257">
        <v>1285</v>
      </c>
      <c r="E1257">
        <v>621</v>
      </c>
      <c r="F1257">
        <v>664</v>
      </c>
      <c r="G1257">
        <v>6658</v>
      </c>
      <c r="H1257">
        <v>6354</v>
      </c>
      <c r="I1257">
        <v>13012</v>
      </c>
      <c r="J1257" s="3">
        <f>Table1[[#This Row],[Totalt antal utrikes fodda]]/Table2[[#This Row],[Befolkning]]</f>
        <v>9.8754995388871808E-2</v>
      </c>
      <c r="K1257" s="3">
        <f>(Table1[[#This Row],[Antal utrikes fodda man]]/Table1[[#This Row],[Antal man I kommunen]])</f>
        <v>9.3271252628416942E-2</v>
      </c>
      <c r="L1257" s="3">
        <f>(Table1[[#This Row],[Antal utrikes fodda kvinnor]]/Table1[[#This Row],[Antal kvinnor I kommunen]])</f>
        <v>0.10450110166824048</v>
      </c>
    </row>
    <row r="1258" spans="1:12" x14ac:dyDescent="0.2">
      <c r="A1258">
        <v>2005</v>
      </c>
      <c r="B1258" t="s">
        <v>302</v>
      </c>
      <c r="C1258" s="1" t="s">
        <v>97</v>
      </c>
      <c r="D1258">
        <v>1743</v>
      </c>
      <c r="E1258">
        <v>803</v>
      </c>
      <c r="F1258">
        <v>940</v>
      </c>
      <c r="G1258">
        <v>10279</v>
      </c>
      <c r="H1258">
        <v>10323</v>
      </c>
      <c r="I1258">
        <v>20602</v>
      </c>
      <c r="J1258" s="3">
        <f>Table1[[#This Row],[Totalt antal utrikes fodda]]/Table2[[#This Row],[Befolkning]]</f>
        <v>8.4603436559557321E-2</v>
      </c>
      <c r="K1258" s="3">
        <f>(Table1[[#This Row],[Antal utrikes fodda man]]/Table1[[#This Row],[Antal man I kommunen]])</f>
        <v>7.8120439731491395E-2</v>
      </c>
      <c r="L1258" s="3">
        <f>(Table1[[#This Row],[Antal utrikes fodda kvinnor]]/Table1[[#This Row],[Antal kvinnor I kommunen]])</f>
        <v>9.1058800736220094E-2</v>
      </c>
    </row>
    <row r="1259" spans="1:12" x14ac:dyDescent="0.2">
      <c r="A1259">
        <v>2005</v>
      </c>
      <c r="B1259" t="s">
        <v>302</v>
      </c>
      <c r="C1259" s="1" t="s">
        <v>98</v>
      </c>
      <c r="D1259">
        <v>3250</v>
      </c>
      <c r="E1259">
        <v>1582</v>
      </c>
      <c r="F1259">
        <v>1668</v>
      </c>
      <c r="G1259">
        <v>7582</v>
      </c>
      <c r="H1259">
        <v>7738</v>
      </c>
      <c r="I1259">
        <v>15320</v>
      </c>
      <c r="J1259" s="3">
        <f>Table1[[#This Row],[Totalt antal utrikes fodda]]/Table2[[#This Row],[Befolkning]]</f>
        <v>0.21214099216710183</v>
      </c>
      <c r="K1259" s="3">
        <f>(Table1[[#This Row],[Antal utrikes fodda man]]/Table1[[#This Row],[Antal man I kommunen]])</f>
        <v>0.20865207069374836</v>
      </c>
      <c r="L1259" s="3">
        <f>(Table1[[#This Row],[Antal utrikes fodda kvinnor]]/Table1[[#This Row],[Antal kvinnor I kommunen]])</f>
        <v>0.21555957611785992</v>
      </c>
    </row>
    <row r="1260" spans="1:12" x14ac:dyDescent="0.2">
      <c r="A1260">
        <v>2005</v>
      </c>
      <c r="B1260" t="s">
        <v>302</v>
      </c>
      <c r="C1260" s="1" t="s">
        <v>99</v>
      </c>
      <c r="D1260">
        <v>1897</v>
      </c>
      <c r="E1260">
        <v>881</v>
      </c>
      <c r="F1260">
        <v>1016</v>
      </c>
      <c r="G1260">
        <v>15679</v>
      </c>
      <c r="H1260">
        <v>16043</v>
      </c>
      <c r="I1260">
        <v>31722</v>
      </c>
      <c r="J1260" s="3">
        <f>Table1[[#This Row],[Totalt antal utrikes fodda]]/Table2[[#This Row],[Befolkning]]</f>
        <v>5.980076918227098E-2</v>
      </c>
      <c r="K1260" s="3">
        <f>(Table1[[#This Row],[Antal utrikes fodda man]]/Table1[[#This Row],[Antal man I kommunen]])</f>
        <v>5.6189808023470886E-2</v>
      </c>
      <c r="L1260" s="3">
        <f>(Table1[[#This Row],[Antal utrikes fodda kvinnor]]/Table1[[#This Row],[Antal kvinnor I kommunen]])</f>
        <v>6.332980115938415E-2</v>
      </c>
    </row>
    <row r="1261" spans="1:12" x14ac:dyDescent="0.2">
      <c r="A1261">
        <v>2005</v>
      </c>
      <c r="B1261" t="s">
        <v>302</v>
      </c>
      <c r="C1261" s="1" t="s">
        <v>100</v>
      </c>
      <c r="D1261">
        <v>978</v>
      </c>
      <c r="E1261">
        <v>481</v>
      </c>
      <c r="F1261">
        <v>497</v>
      </c>
      <c r="G1261">
        <v>7080</v>
      </c>
      <c r="H1261">
        <v>6911</v>
      </c>
      <c r="I1261">
        <v>13991</v>
      </c>
      <c r="J1261" s="3">
        <f>Table1[[#This Row],[Totalt antal utrikes fodda]]/Table2[[#This Row],[Befolkning]]</f>
        <v>6.9902079908512618E-2</v>
      </c>
      <c r="K1261" s="3">
        <f>(Table1[[#This Row],[Antal utrikes fodda man]]/Table1[[#This Row],[Antal man I kommunen]])</f>
        <v>6.793785310734464E-2</v>
      </c>
      <c r="L1261" s="3">
        <f>(Table1[[#This Row],[Antal utrikes fodda kvinnor]]/Table1[[#This Row],[Antal kvinnor I kommunen]])</f>
        <v>7.1914339458833743E-2</v>
      </c>
    </row>
    <row r="1262" spans="1:12" x14ac:dyDescent="0.2">
      <c r="A1262">
        <v>2005</v>
      </c>
      <c r="B1262" t="s">
        <v>302</v>
      </c>
      <c r="C1262" s="1" t="s">
        <v>101</v>
      </c>
      <c r="D1262">
        <v>1018</v>
      </c>
      <c r="E1262">
        <v>524</v>
      </c>
      <c r="F1262">
        <v>494</v>
      </c>
      <c r="G1262">
        <v>4859</v>
      </c>
      <c r="H1262">
        <v>4694</v>
      </c>
      <c r="I1262">
        <v>9553</v>
      </c>
      <c r="J1262" s="3">
        <f>Table1[[#This Row],[Totalt antal utrikes fodda]]/Table2[[#This Row],[Befolkning]]</f>
        <v>0.10656338323039882</v>
      </c>
      <c r="K1262" s="3">
        <f>(Table1[[#This Row],[Antal utrikes fodda man]]/Table1[[#This Row],[Antal man I kommunen]])</f>
        <v>0.10784111957192838</v>
      </c>
      <c r="L1262" s="3">
        <f>(Table1[[#This Row],[Antal utrikes fodda kvinnor]]/Table1[[#This Row],[Antal kvinnor I kommunen]])</f>
        <v>0.10524073285044738</v>
      </c>
    </row>
    <row r="1263" spans="1:12" x14ac:dyDescent="0.2">
      <c r="A1263">
        <v>2005</v>
      </c>
      <c r="B1263" t="s">
        <v>302</v>
      </c>
      <c r="C1263" s="1" t="s">
        <v>102</v>
      </c>
      <c r="D1263">
        <v>2100</v>
      </c>
      <c r="E1263">
        <v>1062</v>
      </c>
      <c r="F1263">
        <v>1038</v>
      </c>
      <c r="G1263">
        <v>7050</v>
      </c>
      <c r="H1263">
        <v>6957</v>
      </c>
      <c r="I1263">
        <v>14007</v>
      </c>
      <c r="J1263" s="3">
        <f>Table1[[#This Row],[Totalt antal utrikes fodda]]/Table2[[#This Row],[Befolkning]]</f>
        <v>0.14992503748125938</v>
      </c>
      <c r="K1263" s="3">
        <f>(Table1[[#This Row],[Antal utrikes fodda man]]/Table1[[#This Row],[Antal man I kommunen]])</f>
        <v>0.15063829787234043</v>
      </c>
      <c r="L1263" s="3">
        <f>(Table1[[#This Row],[Antal utrikes fodda kvinnor]]/Table1[[#This Row],[Antal kvinnor I kommunen]])</f>
        <v>0.14920224234583873</v>
      </c>
    </row>
    <row r="1264" spans="1:12" x14ac:dyDescent="0.2">
      <c r="A1264">
        <v>2005</v>
      </c>
      <c r="B1264" t="s">
        <v>302</v>
      </c>
      <c r="C1264" s="1" t="s">
        <v>103</v>
      </c>
      <c r="D1264">
        <v>1848</v>
      </c>
      <c r="E1264">
        <v>846</v>
      </c>
      <c r="F1264">
        <v>1002</v>
      </c>
      <c r="G1264">
        <v>13386</v>
      </c>
      <c r="H1264">
        <v>13318</v>
      </c>
      <c r="I1264">
        <v>26704</v>
      </c>
      <c r="J1264" s="3">
        <f>Table1[[#This Row],[Totalt antal utrikes fodda]]/Table2[[#This Row],[Befolkning]]</f>
        <v>6.9203115638106646E-2</v>
      </c>
      <c r="K1264" s="3">
        <f>(Table1[[#This Row],[Antal utrikes fodda man]]/Table1[[#This Row],[Antal man I kommunen]])</f>
        <v>6.3200358583594796E-2</v>
      </c>
      <c r="L1264" s="3">
        <f>(Table1[[#This Row],[Antal utrikes fodda kvinnor]]/Table1[[#This Row],[Antal kvinnor I kommunen]])</f>
        <v>7.5236522000300343E-2</v>
      </c>
    </row>
    <row r="1265" spans="1:12" x14ac:dyDescent="0.2">
      <c r="A1265">
        <v>2005</v>
      </c>
      <c r="B1265" t="s">
        <v>302</v>
      </c>
      <c r="C1265" s="1" t="s">
        <v>104</v>
      </c>
      <c r="D1265">
        <v>1210</v>
      </c>
      <c r="E1265">
        <v>548</v>
      </c>
      <c r="F1265">
        <v>662</v>
      </c>
      <c r="G1265">
        <v>9302</v>
      </c>
      <c r="H1265">
        <v>9552</v>
      </c>
      <c r="I1265">
        <v>18854</v>
      </c>
      <c r="J1265" s="3">
        <f>Table1[[#This Row],[Totalt antal utrikes fodda]]/Table2[[#This Row],[Befolkning]]</f>
        <v>6.4177362893815634E-2</v>
      </c>
      <c r="K1265" s="3">
        <f>(Table1[[#This Row],[Antal utrikes fodda man]]/Table1[[#This Row],[Antal man I kommunen]])</f>
        <v>5.8912061922167275E-2</v>
      </c>
      <c r="L1265" s="3">
        <f>(Table1[[#This Row],[Antal utrikes fodda kvinnor]]/Table1[[#This Row],[Antal kvinnor I kommunen]])</f>
        <v>6.9304857621440535E-2</v>
      </c>
    </row>
    <row r="1266" spans="1:12" x14ac:dyDescent="0.2">
      <c r="A1266">
        <v>2005</v>
      </c>
      <c r="B1266" t="s">
        <v>302</v>
      </c>
      <c r="C1266" s="1" t="s">
        <v>105</v>
      </c>
      <c r="D1266">
        <v>1263</v>
      </c>
      <c r="E1266">
        <v>597</v>
      </c>
      <c r="F1266">
        <v>666</v>
      </c>
      <c r="G1266">
        <v>9384</v>
      </c>
      <c r="H1266">
        <v>9332</v>
      </c>
      <c r="I1266">
        <v>18716</v>
      </c>
      <c r="J1266" s="3">
        <f>Table1[[#This Row],[Totalt antal utrikes fodda]]/Table2[[#This Row],[Befolkning]]</f>
        <v>6.7482368027356271E-2</v>
      </c>
      <c r="K1266" s="3">
        <f>(Table1[[#This Row],[Antal utrikes fodda man]]/Table1[[#This Row],[Antal man I kommunen]])</f>
        <v>6.3618925831202044E-2</v>
      </c>
      <c r="L1266" s="3">
        <f>(Table1[[#This Row],[Antal utrikes fodda kvinnor]]/Table1[[#This Row],[Antal kvinnor I kommunen]])</f>
        <v>7.1367338191170165E-2</v>
      </c>
    </row>
    <row r="1267" spans="1:12" x14ac:dyDescent="0.2">
      <c r="A1267">
        <v>2005</v>
      </c>
      <c r="B1267" t="s">
        <v>302</v>
      </c>
      <c r="C1267" s="1" t="s">
        <v>106</v>
      </c>
      <c r="D1267">
        <v>1168</v>
      </c>
      <c r="E1267">
        <v>566</v>
      </c>
      <c r="F1267">
        <v>602</v>
      </c>
      <c r="G1267">
        <v>7222</v>
      </c>
      <c r="H1267">
        <v>7193</v>
      </c>
      <c r="I1267">
        <v>14415</v>
      </c>
      <c r="J1267" s="3">
        <f>Table1[[#This Row],[Totalt antal utrikes fodda]]/Table2[[#This Row],[Befolkning]]</f>
        <v>8.1026708289975713E-2</v>
      </c>
      <c r="K1267" s="3">
        <f>(Table1[[#This Row],[Antal utrikes fodda man]]/Table1[[#This Row],[Antal man I kommunen]])</f>
        <v>7.8371642204375522E-2</v>
      </c>
      <c r="L1267" s="3">
        <f>(Table1[[#This Row],[Antal utrikes fodda kvinnor]]/Table1[[#This Row],[Antal kvinnor I kommunen]])</f>
        <v>8.3692478798832196E-2</v>
      </c>
    </row>
    <row r="1268" spans="1:12" x14ac:dyDescent="0.2">
      <c r="A1268">
        <v>2005</v>
      </c>
      <c r="B1268" t="s">
        <v>302</v>
      </c>
      <c r="C1268" s="1" t="s">
        <v>107</v>
      </c>
      <c r="D1268">
        <v>1090</v>
      </c>
      <c r="E1268">
        <v>530</v>
      </c>
      <c r="F1268">
        <v>560</v>
      </c>
      <c r="G1268">
        <v>8872</v>
      </c>
      <c r="H1268">
        <v>8629</v>
      </c>
      <c r="I1268">
        <v>17501</v>
      </c>
      <c r="J1268" s="3">
        <f>Table1[[#This Row],[Totalt antal utrikes fodda]]/Table2[[#This Row],[Befolkning]]</f>
        <v>6.2282155305411119E-2</v>
      </c>
      <c r="K1268" s="3">
        <f>(Table1[[#This Row],[Antal utrikes fodda man]]/Table1[[#This Row],[Antal man I kommunen]])</f>
        <v>5.9738503155996395E-2</v>
      </c>
      <c r="L1268" s="3">
        <f>(Table1[[#This Row],[Antal utrikes fodda kvinnor]]/Table1[[#This Row],[Antal kvinnor I kommunen]])</f>
        <v>6.4897438868930346E-2</v>
      </c>
    </row>
    <row r="1269" spans="1:12" x14ac:dyDescent="0.2">
      <c r="A1269">
        <v>2005</v>
      </c>
      <c r="B1269" t="s">
        <v>302</v>
      </c>
      <c r="C1269" s="1" t="s">
        <v>108</v>
      </c>
      <c r="D1269">
        <v>1049</v>
      </c>
      <c r="E1269">
        <v>498</v>
      </c>
      <c r="F1269">
        <v>551</v>
      </c>
      <c r="G1269">
        <v>7147</v>
      </c>
      <c r="H1269">
        <v>7127</v>
      </c>
      <c r="I1269">
        <v>14274</v>
      </c>
      <c r="J1269" s="3">
        <f>Table1[[#This Row],[Totalt antal utrikes fodda]]/Table2[[#This Row],[Befolkning]]</f>
        <v>7.3490262014852176E-2</v>
      </c>
      <c r="K1269" s="3">
        <f>(Table1[[#This Row],[Antal utrikes fodda man]]/Table1[[#This Row],[Antal man I kommunen]])</f>
        <v>6.9679585840212679E-2</v>
      </c>
      <c r="L1269" s="3">
        <f>(Table1[[#This Row],[Antal utrikes fodda kvinnor]]/Table1[[#This Row],[Antal kvinnor I kommunen]])</f>
        <v>7.7311631822646276E-2</v>
      </c>
    </row>
    <row r="1270" spans="1:12" x14ac:dyDescent="0.2">
      <c r="A1270">
        <v>2005</v>
      </c>
      <c r="B1270" t="s">
        <v>302</v>
      </c>
      <c r="C1270" s="1" t="s">
        <v>109</v>
      </c>
      <c r="D1270">
        <v>1301</v>
      </c>
      <c r="E1270">
        <v>600</v>
      </c>
      <c r="F1270">
        <v>701</v>
      </c>
      <c r="G1270">
        <v>7269</v>
      </c>
      <c r="H1270">
        <v>7335</v>
      </c>
      <c r="I1270">
        <v>14604</v>
      </c>
      <c r="J1270" s="3">
        <f>Table1[[#This Row],[Totalt antal utrikes fodda]]/Table2[[#This Row],[Befolkning]]</f>
        <v>8.9085182141878938E-2</v>
      </c>
      <c r="K1270" s="3">
        <f>(Table1[[#This Row],[Antal utrikes fodda man]]/Table1[[#This Row],[Antal man I kommunen]])</f>
        <v>8.2542302930251749E-2</v>
      </c>
      <c r="L1270" s="3">
        <f>(Table1[[#This Row],[Antal utrikes fodda kvinnor]]/Table1[[#This Row],[Antal kvinnor I kommunen]])</f>
        <v>9.5569188820722559E-2</v>
      </c>
    </row>
    <row r="1271" spans="1:12" x14ac:dyDescent="0.2">
      <c r="A1271">
        <v>2005</v>
      </c>
      <c r="B1271" t="s">
        <v>302</v>
      </c>
      <c r="C1271" s="1" t="s">
        <v>110</v>
      </c>
      <c r="D1271">
        <v>814</v>
      </c>
      <c r="E1271">
        <v>373</v>
      </c>
      <c r="F1271">
        <v>441</v>
      </c>
      <c r="G1271">
        <v>6335</v>
      </c>
      <c r="H1271">
        <v>6347</v>
      </c>
      <c r="I1271">
        <v>12682</v>
      </c>
      <c r="J1271" s="3">
        <f>Table1[[#This Row],[Totalt antal utrikes fodda]]/Table2[[#This Row],[Befolkning]]</f>
        <v>6.4185459706670875E-2</v>
      </c>
      <c r="K1271" s="3">
        <f>(Table1[[#This Row],[Antal utrikes fodda man]]/Table1[[#This Row],[Antal man I kommunen]])</f>
        <v>5.8879242304656666E-2</v>
      </c>
      <c r="L1271" s="3">
        <f>(Table1[[#This Row],[Antal utrikes fodda kvinnor]]/Table1[[#This Row],[Antal kvinnor I kommunen]])</f>
        <v>6.9481644871592876E-2</v>
      </c>
    </row>
    <row r="1272" spans="1:12" x14ac:dyDescent="0.2">
      <c r="A1272">
        <v>2005</v>
      </c>
      <c r="B1272" t="s">
        <v>302</v>
      </c>
      <c r="C1272" s="1" t="s">
        <v>111</v>
      </c>
      <c r="D1272">
        <v>1017</v>
      </c>
      <c r="E1272">
        <v>455</v>
      </c>
      <c r="F1272">
        <v>562</v>
      </c>
      <c r="G1272">
        <v>6078</v>
      </c>
      <c r="H1272">
        <v>6020</v>
      </c>
      <c r="I1272">
        <v>12098</v>
      </c>
      <c r="J1272" s="3">
        <f>Table1[[#This Row],[Totalt antal utrikes fodda]]/Table2[[#This Row],[Befolkning]]</f>
        <v>8.4063481567201184E-2</v>
      </c>
      <c r="K1272" s="3">
        <f>(Table1[[#This Row],[Antal utrikes fodda man]]/Table1[[#This Row],[Antal man I kommunen]])</f>
        <v>7.4860151365580788E-2</v>
      </c>
      <c r="L1272" s="3">
        <f>(Table1[[#This Row],[Antal utrikes fodda kvinnor]]/Table1[[#This Row],[Antal kvinnor I kommunen]])</f>
        <v>9.3355481727574754E-2</v>
      </c>
    </row>
    <row r="1273" spans="1:12" x14ac:dyDescent="0.2">
      <c r="A1273">
        <v>2005</v>
      </c>
      <c r="B1273" t="s">
        <v>302</v>
      </c>
      <c r="C1273" s="1" t="s">
        <v>112</v>
      </c>
      <c r="D1273">
        <v>1051</v>
      </c>
      <c r="E1273">
        <v>491</v>
      </c>
      <c r="F1273">
        <v>560</v>
      </c>
      <c r="G1273">
        <v>6321</v>
      </c>
      <c r="H1273">
        <v>6279</v>
      </c>
      <c r="I1273">
        <v>12600</v>
      </c>
      <c r="J1273" s="3">
        <f>Table1[[#This Row],[Totalt antal utrikes fodda]]/Table2[[#This Row],[Befolkning]]</f>
        <v>8.3412698412698411E-2</v>
      </c>
      <c r="K1273" s="3">
        <f>(Table1[[#This Row],[Antal utrikes fodda man]]/Table1[[#This Row],[Antal man I kommunen]])</f>
        <v>7.767758266097137E-2</v>
      </c>
      <c r="L1273" s="3">
        <f>(Table1[[#This Row],[Antal utrikes fodda kvinnor]]/Table1[[#This Row],[Antal kvinnor I kommunen]])</f>
        <v>8.9186176142697887E-2</v>
      </c>
    </row>
    <row r="1274" spans="1:12" x14ac:dyDescent="0.2">
      <c r="A1274">
        <v>2005</v>
      </c>
      <c r="B1274" t="s">
        <v>302</v>
      </c>
      <c r="C1274" s="1" t="s">
        <v>113</v>
      </c>
      <c r="D1274">
        <v>987</v>
      </c>
      <c r="E1274">
        <v>484</v>
      </c>
      <c r="F1274">
        <v>503</v>
      </c>
      <c r="G1274">
        <v>3464</v>
      </c>
      <c r="H1274">
        <v>3422</v>
      </c>
      <c r="I1274">
        <v>6886</v>
      </c>
      <c r="J1274" s="3">
        <f>Table1[[#This Row],[Totalt antal utrikes fodda]]/Table2[[#This Row],[Befolkning]]</f>
        <v>0.14333430148126633</v>
      </c>
      <c r="K1274" s="3">
        <f>(Table1[[#This Row],[Antal utrikes fodda man]]/Table1[[#This Row],[Antal man I kommunen]])</f>
        <v>0.13972286374133949</v>
      </c>
      <c r="L1274" s="3">
        <f>(Table1[[#This Row],[Antal utrikes fodda kvinnor]]/Table1[[#This Row],[Antal kvinnor I kommunen]])</f>
        <v>0.14699006428988895</v>
      </c>
    </row>
    <row r="1275" spans="1:12" x14ac:dyDescent="0.2">
      <c r="A1275">
        <v>2005</v>
      </c>
      <c r="B1275" t="s">
        <v>302</v>
      </c>
      <c r="C1275" s="1" t="s">
        <v>114</v>
      </c>
      <c r="D1275">
        <v>1639</v>
      </c>
      <c r="E1275">
        <v>787</v>
      </c>
      <c r="F1275">
        <v>852</v>
      </c>
      <c r="G1275">
        <v>8095</v>
      </c>
      <c r="H1275">
        <v>7953</v>
      </c>
      <c r="I1275">
        <v>16048</v>
      </c>
      <c r="J1275" s="3">
        <f>Table1[[#This Row],[Totalt antal utrikes fodda]]/Table2[[#This Row],[Befolkning]]</f>
        <v>0.10213110667996012</v>
      </c>
      <c r="K1275" s="3">
        <f>(Table1[[#This Row],[Antal utrikes fodda man]]/Table1[[#This Row],[Antal man I kommunen]])</f>
        <v>9.7220506485484873E-2</v>
      </c>
      <c r="L1275" s="3">
        <f>(Table1[[#This Row],[Antal utrikes fodda kvinnor]]/Table1[[#This Row],[Antal kvinnor I kommunen]])</f>
        <v>0.1071293851376839</v>
      </c>
    </row>
    <row r="1276" spans="1:12" x14ac:dyDescent="0.2">
      <c r="A1276">
        <v>2005</v>
      </c>
      <c r="B1276" t="s">
        <v>302</v>
      </c>
      <c r="C1276" s="1" t="s">
        <v>115</v>
      </c>
      <c r="D1276">
        <v>2016</v>
      </c>
      <c r="E1276">
        <v>1004</v>
      </c>
      <c r="F1276">
        <v>1012</v>
      </c>
      <c r="G1276">
        <v>6818</v>
      </c>
      <c r="H1276">
        <v>6723</v>
      </c>
      <c r="I1276">
        <v>13541</v>
      </c>
      <c r="J1276" s="3">
        <f>Table1[[#This Row],[Totalt antal utrikes fodda]]/Table2[[#This Row],[Befolkning]]</f>
        <v>0.14888117568864928</v>
      </c>
      <c r="K1276" s="3">
        <f>(Table1[[#This Row],[Antal utrikes fodda man]]/Table1[[#This Row],[Antal man I kommunen]])</f>
        <v>0.14725726019360516</v>
      </c>
      <c r="L1276" s="3">
        <f>(Table1[[#This Row],[Antal utrikes fodda kvinnor]]/Table1[[#This Row],[Antal kvinnor I kommunen]])</f>
        <v>0.15052803807823889</v>
      </c>
    </row>
    <row r="1277" spans="1:12" x14ac:dyDescent="0.2">
      <c r="A1277">
        <v>2005</v>
      </c>
      <c r="B1277" t="s">
        <v>302</v>
      </c>
      <c r="C1277" s="1" t="s">
        <v>116</v>
      </c>
      <c r="D1277">
        <v>1017</v>
      </c>
      <c r="E1277">
        <v>451</v>
      </c>
      <c r="F1277">
        <v>566</v>
      </c>
      <c r="G1277">
        <v>6925</v>
      </c>
      <c r="H1277">
        <v>7119</v>
      </c>
      <c r="I1277">
        <v>14044</v>
      </c>
      <c r="J1277" s="3">
        <f>Table1[[#This Row],[Totalt antal utrikes fodda]]/Table2[[#This Row],[Befolkning]]</f>
        <v>7.2415266305895759E-2</v>
      </c>
      <c r="K1277" s="3">
        <f>(Table1[[#This Row],[Antal utrikes fodda man]]/Table1[[#This Row],[Antal man I kommunen]])</f>
        <v>6.5126353790613725E-2</v>
      </c>
      <c r="L1277" s="3">
        <f>(Table1[[#This Row],[Antal utrikes fodda kvinnor]]/Table1[[#This Row],[Antal kvinnor I kommunen]])</f>
        <v>7.9505548532097209E-2</v>
      </c>
    </row>
    <row r="1278" spans="1:12" x14ac:dyDescent="0.2">
      <c r="A1278">
        <v>2005</v>
      </c>
      <c r="B1278" t="s">
        <v>302</v>
      </c>
      <c r="C1278" s="1" t="s">
        <v>117</v>
      </c>
      <c r="D1278">
        <v>70590</v>
      </c>
      <c r="E1278">
        <v>34841</v>
      </c>
      <c r="F1278">
        <v>35749</v>
      </c>
      <c r="G1278">
        <v>131779</v>
      </c>
      <c r="H1278">
        <v>139492</v>
      </c>
      <c r="I1278">
        <v>271271</v>
      </c>
      <c r="J1278" s="3">
        <f>Table1[[#This Row],[Totalt antal utrikes fodda]]/Table2[[#This Row],[Befolkning]]</f>
        <v>0.26021948531173622</v>
      </c>
      <c r="K1278" s="3">
        <f>(Table1[[#This Row],[Antal utrikes fodda man]]/Table1[[#This Row],[Antal man I kommunen]])</f>
        <v>0.26438962201868277</v>
      </c>
      <c r="L1278" s="3">
        <f>(Table1[[#This Row],[Antal utrikes fodda kvinnor]]/Table1[[#This Row],[Antal kvinnor I kommunen]])</f>
        <v>0.25627993003182981</v>
      </c>
    </row>
    <row r="1279" spans="1:12" x14ac:dyDescent="0.2">
      <c r="A1279">
        <v>2005</v>
      </c>
      <c r="B1279" t="s">
        <v>302</v>
      </c>
      <c r="C1279" s="1" t="s">
        <v>118</v>
      </c>
      <c r="D1279">
        <v>14854</v>
      </c>
      <c r="E1279">
        <v>7132</v>
      </c>
      <c r="F1279">
        <v>7722</v>
      </c>
      <c r="G1279">
        <v>50439</v>
      </c>
      <c r="H1279">
        <v>51818</v>
      </c>
      <c r="I1279">
        <v>102257</v>
      </c>
      <c r="J1279" s="3">
        <f>Table1[[#This Row],[Totalt antal utrikes fodda]]/Table2[[#This Row],[Befolkning]]</f>
        <v>0.14526144909394956</v>
      </c>
      <c r="K1279" s="3">
        <f>(Table1[[#This Row],[Antal utrikes fodda man]]/Table1[[#This Row],[Antal man I kommunen]])</f>
        <v>0.14139852098574515</v>
      </c>
      <c r="L1279" s="3">
        <f>(Table1[[#This Row],[Antal utrikes fodda kvinnor]]/Table1[[#This Row],[Antal kvinnor I kommunen]])</f>
        <v>0.14902157551430004</v>
      </c>
    </row>
    <row r="1280" spans="1:12" x14ac:dyDescent="0.2">
      <c r="A1280">
        <v>2005</v>
      </c>
      <c r="B1280" t="s">
        <v>302</v>
      </c>
      <c r="C1280" s="1" t="s">
        <v>119</v>
      </c>
      <c r="D1280">
        <v>8278</v>
      </c>
      <c r="E1280">
        <v>4066</v>
      </c>
      <c r="F1280">
        <v>4212</v>
      </c>
      <c r="G1280">
        <v>19430</v>
      </c>
      <c r="H1280">
        <v>19916</v>
      </c>
      <c r="I1280">
        <v>39346</v>
      </c>
      <c r="J1280" s="3">
        <f>Table1[[#This Row],[Totalt antal utrikes fodda]]/Table2[[#This Row],[Befolkning]]</f>
        <v>0.21038987444721191</v>
      </c>
      <c r="K1280" s="3">
        <f>(Table1[[#This Row],[Antal utrikes fodda man]]/Table1[[#This Row],[Antal man I kommunen]])</f>
        <v>0.20926402470406588</v>
      </c>
      <c r="L1280" s="3">
        <f>(Table1[[#This Row],[Antal utrikes fodda kvinnor]]/Table1[[#This Row],[Antal kvinnor I kommunen]])</f>
        <v>0.21148825065274152</v>
      </c>
    </row>
    <row r="1281" spans="1:12" x14ac:dyDescent="0.2">
      <c r="A1281">
        <v>2005</v>
      </c>
      <c r="B1281" t="s">
        <v>302</v>
      </c>
      <c r="C1281" s="1" t="s">
        <v>120</v>
      </c>
      <c r="D1281">
        <v>20270</v>
      </c>
      <c r="E1281">
        <v>9586</v>
      </c>
      <c r="F1281">
        <v>10684</v>
      </c>
      <c r="G1281">
        <v>59257</v>
      </c>
      <c r="H1281">
        <v>62805</v>
      </c>
      <c r="I1281">
        <v>122062</v>
      </c>
      <c r="J1281" s="3">
        <f>Table1[[#This Row],[Totalt antal utrikes fodda]]/Table2[[#This Row],[Befolkning]]</f>
        <v>0.16606314823614229</v>
      </c>
      <c r="K1281" s="3">
        <f>(Table1[[#This Row],[Antal utrikes fodda man]]/Table1[[#This Row],[Antal man I kommunen]])</f>
        <v>0.16176991747810385</v>
      </c>
      <c r="L1281" s="3">
        <f>(Table1[[#This Row],[Antal utrikes fodda kvinnor]]/Table1[[#This Row],[Antal kvinnor I kommunen]])</f>
        <v>0.17011384443913702</v>
      </c>
    </row>
    <row r="1282" spans="1:12" x14ac:dyDescent="0.2">
      <c r="A1282">
        <v>2005</v>
      </c>
      <c r="B1282" t="s">
        <v>302</v>
      </c>
      <c r="C1282" s="1" t="s">
        <v>121</v>
      </c>
      <c r="D1282">
        <v>2010</v>
      </c>
      <c r="E1282">
        <v>930</v>
      </c>
      <c r="F1282">
        <v>1080</v>
      </c>
      <c r="G1282">
        <v>11504</v>
      </c>
      <c r="H1282">
        <v>11978</v>
      </c>
      <c r="I1282">
        <v>23482</v>
      </c>
      <c r="J1282" s="3">
        <f>Table1[[#This Row],[Totalt antal utrikes fodda]]/Table2[[#This Row],[Befolkning]]</f>
        <v>8.5597478920023853E-2</v>
      </c>
      <c r="K1282" s="3">
        <f>(Table1[[#This Row],[Antal utrikes fodda man]]/Table1[[#This Row],[Antal man I kommunen]])</f>
        <v>8.0841446453407517E-2</v>
      </c>
      <c r="L1282" s="3">
        <f>(Table1[[#This Row],[Antal utrikes fodda kvinnor]]/Table1[[#This Row],[Antal kvinnor I kommunen]])</f>
        <v>9.0165303055601942E-2</v>
      </c>
    </row>
    <row r="1283" spans="1:12" x14ac:dyDescent="0.2">
      <c r="A1283">
        <v>2005</v>
      </c>
      <c r="B1283" t="s">
        <v>302</v>
      </c>
      <c r="C1283" s="1" t="s">
        <v>122</v>
      </c>
      <c r="D1283">
        <v>3624</v>
      </c>
      <c r="E1283">
        <v>1753</v>
      </c>
      <c r="F1283">
        <v>1871</v>
      </c>
      <c r="G1283">
        <v>15117</v>
      </c>
      <c r="H1283">
        <v>14970</v>
      </c>
      <c r="I1283">
        <v>30087</v>
      </c>
      <c r="J1283" s="3">
        <f>Table1[[#This Row],[Totalt antal utrikes fodda]]/Table2[[#This Row],[Befolkning]]</f>
        <v>0.12045069299032805</v>
      </c>
      <c r="K1283" s="3">
        <f>(Table1[[#This Row],[Antal utrikes fodda man]]/Table1[[#This Row],[Antal man I kommunen]])</f>
        <v>0.11596216180459086</v>
      </c>
      <c r="L1283" s="3">
        <f>(Table1[[#This Row],[Antal utrikes fodda kvinnor]]/Table1[[#This Row],[Antal kvinnor I kommunen]])</f>
        <v>0.12498329993319973</v>
      </c>
    </row>
    <row r="1284" spans="1:12" x14ac:dyDescent="0.2">
      <c r="A1284">
        <v>2005</v>
      </c>
      <c r="B1284" t="s">
        <v>302</v>
      </c>
      <c r="C1284" s="1" t="s">
        <v>123</v>
      </c>
      <c r="D1284">
        <v>1971</v>
      </c>
      <c r="E1284">
        <v>840</v>
      </c>
      <c r="F1284">
        <v>1131</v>
      </c>
      <c r="G1284">
        <v>13124</v>
      </c>
      <c r="H1284">
        <v>13996</v>
      </c>
      <c r="I1284">
        <v>27120</v>
      </c>
      <c r="J1284" s="3">
        <f>Table1[[#This Row],[Totalt antal utrikes fodda]]/Table2[[#This Row],[Befolkning]]</f>
        <v>7.2676991150442474E-2</v>
      </c>
      <c r="K1284" s="3">
        <f>(Table1[[#This Row],[Antal utrikes fodda man]]/Table1[[#This Row],[Antal man I kommunen]])</f>
        <v>6.4004876562023777E-2</v>
      </c>
      <c r="L1284" s="3">
        <f>(Table1[[#This Row],[Antal utrikes fodda kvinnor]]/Table1[[#This Row],[Antal kvinnor I kommunen]])</f>
        <v>8.0808802515004288E-2</v>
      </c>
    </row>
    <row r="1285" spans="1:12" x14ac:dyDescent="0.2">
      <c r="A1285">
        <v>2005</v>
      </c>
      <c r="B1285" t="s">
        <v>302</v>
      </c>
      <c r="C1285" s="1" t="s">
        <v>124</v>
      </c>
      <c r="D1285">
        <v>4937</v>
      </c>
      <c r="E1285">
        <v>2419</v>
      </c>
      <c r="F1285">
        <v>2518</v>
      </c>
      <c r="G1285">
        <v>19718</v>
      </c>
      <c r="H1285">
        <v>20112</v>
      </c>
      <c r="I1285">
        <v>39830</v>
      </c>
      <c r="J1285" s="3">
        <f>Table1[[#This Row],[Totalt antal utrikes fodda]]/Table2[[#This Row],[Befolkning]]</f>
        <v>0.12395179512929952</v>
      </c>
      <c r="K1285" s="3">
        <f>(Table1[[#This Row],[Antal utrikes fodda man]]/Table1[[#This Row],[Antal man I kommunen]])</f>
        <v>0.1226797849680495</v>
      </c>
      <c r="L1285" s="3">
        <f>(Table1[[#This Row],[Antal utrikes fodda kvinnor]]/Table1[[#This Row],[Antal kvinnor I kommunen]])</f>
        <v>0.1251988862370724</v>
      </c>
    </row>
    <row r="1286" spans="1:12" x14ac:dyDescent="0.2">
      <c r="A1286">
        <v>2005</v>
      </c>
      <c r="B1286" t="s">
        <v>302</v>
      </c>
      <c r="C1286" s="1" t="s">
        <v>125</v>
      </c>
      <c r="D1286">
        <v>7750</v>
      </c>
      <c r="E1286">
        <v>3677</v>
      </c>
      <c r="F1286">
        <v>4073</v>
      </c>
      <c r="G1286">
        <v>37088</v>
      </c>
      <c r="H1286">
        <v>38827</v>
      </c>
      <c r="I1286">
        <v>75915</v>
      </c>
      <c r="J1286" s="3">
        <f>Table1[[#This Row],[Totalt antal utrikes fodda]]/Table2[[#This Row],[Befolkning]]</f>
        <v>0.10208786142396101</v>
      </c>
      <c r="K1286" s="3">
        <f>(Table1[[#This Row],[Antal utrikes fodda man]]/Table1[[#This Row],[Antal man I kommunen]])</f>
        <v>9.9142579810181194E-2</v>
      </c>
      <c r="L1286" s="3">
        <f>(Table1[[#This Row],[Antal utrikes fodda kvinnor]]/Table1[[#This Row],[Antal kvinnor I kommunen]])</f>
        <v>0.10490122852654081</v>
      </c>
    </row>
    <row r="1287" spans="1:12" x14ac:dyDescent="0.2">
      <c r="A1287">
        <v>2005</v>
      </c>
      <c r="B1287" t="s">
        <v>302</v>
      </c>
      <c r="C1287" s="1" t="s">
        <v>126</v>
      </c>
      <c r="D1287">
        <v>1340</v>
      </c>
      <c r="E1287">
        <v>610</v>
      </c>
      <c r="F1287">
        <v>730</v>
      </c>
      <c r="G1287">
        <v>9492</v>
      </c>
      <c r="H1287">
        <v>9933</v>
      </c>
      <c r="I1287">
        <v>19425</v>
      </c>
      <c r="J1287" s="3">
        <f>Table1[[#This Row],[Totalt antal utrikes fodda]]/Table2[[#This Row],[Befolkning]]</f>
        <v>6.898326898326898E-2</v>
      </c>
      <c r="K1287" s="3">
        <f>(Table1[[#This Row],[Antal utrikes fodda man]]/Table1[[#This Row],[Antal man I kommunen]])</f>
        <v>6.4264643910661612E-2</v>
      </c>
      <c r="L1287" s="3">
        <f>(Table1[[#This Row],[Antal utrikes fodda kvinnor]]/Table1[[#This Row],[Antal kvinnor I kommunen]])</f>
        <v>7.3492399073794429E-2</v>
      </c>
    </row>
    <row r="1288" spans="1:12" x14ac:dyDescent="0.2">
      <c r="A1288">
        <v>2005</v>
      </c>
      <c r="B1288" t="s">
        <v>302</v>
      </c>
      <c r="C1288" s="1" t="s">
        <v>127</v>
      </c>
      <c r="D1288">
        <v>2991</v>
      </c>
      <c r="E1288">
        <v>1344</v>
      </c>
      <c r="F1288">
        <v>1647</v>
      </c>
      <c r="G1288">
        <v>18647</v>
      </c>
      <c r="H1288">
        <v>19700</v>
      </c>
      <c r="I1288">
        <v>38347</v>
      </c>
      <c r="J1288" s="3">
        <f>Table1[[#This Row],[Totalt antal utrikes fodda]]/Table2[[#This Row],[Befolkning]]</f>
        <v>7.7998278874488222E-2</v>
      </c>
      <c r="K1288" s="3">
        <f>(Table1[[#This Row],[Antal utrikes fodda man]]/Table1[[#This Row],[Antal man I kommunen]])</f>
        <v>7.2075937148066718E-2</v>
      </c>
      <c r="L1288" s="3">
        <f>(Table1[[#This Row],[Antal utrikes fodda kvinnor]]/Table1[[#This Row],[Antal kvinnor I kommunen]])</f>
        <v>8.3604060913705577E-2</v>
      </c>
    </row>
    <row r="1289" spans="1:12" x14ac:dyDescent="0.2">
      <c r="A1289">
        <v>2005</v>
      </c>
      <c r="B1289" t="s">
        <v>302</v>
      </c>
      <c r="C1289" s="1" t="s">
        <v>128</v>
      </c>
      <c r="D1289">
        <v>4479</v>
      </c>
      <c r="E1289">
        <v>2147</v>
      </c>
      <c r="F1289">
        <v>2332</v>
      </c>
      <c r="G1289">
        <v>24495</v>
      </c>
      <c r="H1289">
        <v>24653</v>
      </c>
      <c r="I1289">
        <v>49148</v>
      </c>
      <c r="J1289" s="3">
        <f>Table1[[#This Row],[Totalt antal utrikes fodda]]/Table2[[#This Row],[Befolkning]]</f>
        <v>9.1132904696020187E-2</v>
      </c>
      <c r="K1289" s="3">
        <f>(Table1[[#This Row],[Antal utrikes fodda man]]/Table1[[#This Row],[Antal man I kommunen]])</f>
        <v>8.7650540926719742E-2</v>
      </c>
      <c r="L1289" s="3">
        <f>(Table1[[#This Row],[Antal utrikes fodda kvinnor]]/Table1[[#This Row],[Antal kvinnor I kommunen]])</f>
        <v>9.4592950148055008E-2</v>
      </c>
    </row>
    <row r="1290" spans="1:12" x14ac:dyDescent="0.2">
      <c r="A1290">
        <v>2005</v>
      </c>
      <c r="B1290" t="s">
        <v>303</v>
      </c>
      <c r="C1290" s="1" t="s">
        <v>129</v>
      </c>
      <c r="D1290">
        <v>1236</v>
      </c>
      <c r="E1290">
        <v>609</v>
      </c>
      <c r="F1290">
        <v>627</v>
      </c>
      <c r="G1290">
        <v>5279</v>
      </c>
      <c r="H1290">
        <v>5089</v>
      </c>
      <c r="I1290">
        <v>10368</v>
      </c>
      <c r="J1290" s="3">
        <f>Table1[[#This Row],[Totalt antal utrikes fodda]]/Table2[[#This Row],[Befolkning]]</f>
        <v>0.11921296296296297</v>
      </c>
      <c r="K1290" s="3">
        <f>(Table1[[#This Row],[Antal utrikes fodda man]]/Table1[[#This Row],[Antal man I kommunen]])</f>
        <v>0.11536275809812464</v>
      </c>
      <c r="L1290" s="3">
        <f>(Table1[[#This Row],[Antal utrikes fodda kvinnor]]/Table1[[#This Row],[Antal kvinnor I kommunen]])</f>
        <v>0.12320691687954412</v>
      </c>
    </row>
    <row r="1291" spans="1:12" x14ac:dyDescent="0.2">
      <c r="A1291">
        <v>2005</v>
      </c>
      <c r="B1291" t="s">
        <v>303</v>
      </c>
      <c r="C1291" s="1" t="s">
        <v>130</v>
      </c>
      <c r="D1291">
        <v>11231</v>
      </c>
      <c r="E1291">
        <v>5389</v>
      </c>
      <c r="F1291">
        <v>5842</v>
      </c>
      <c r="G1291">
        <v>43428</v>
      </c>
      <c r="H1291">
        <v>44796</v>
      </c>
      <c r="I1291">
        <v>88224</v>
      </c>
      <c r="J1291" s="3">
        <f>Table1[[#This Row],[Totalt antal utrikes fodda]]/Table2[[#This Row],[Befolkning]]</f>
        <v>0.12730096118969894</v>
      </c>
      <c r="K1291" s="3">
        <f>(Table1[[#This Row],[Antal utrikes fodda man]]/Table1[[#This Row],[Antal man I kommunen]])</f>
        <v>0.12409044855853367</v>
      </c>
      <c r="L1291" s="3">
        <f>(Table1[[#This Row],[Antal utrikes fodda kvinnor]]/Table1[[#This Row],[Antal kvinnor I kommunen]])</f>
        <v>0.13041342977051523</v>
      </c>
    </row>
    <row r="1292" spans="1:12" x14ac:dyDescent="0.2">
      <c r="A1292">
        <v>2005</v>
      </c>
      <c r="B1292" t="s">
        <v>303</v>
      </c>
      <c r="C1292" s="1" t="s">
        <v>131</v>
      </c>
      <c r="D1292">
        <v>1750</v>
      </c>
      <c r="E1292">
        <v>835</v>
      </c>
      <c r="F1292">
        <v>915</v>
      </c>
      <c r="G1292">
        <v>11620</v>
      </c>
      <c r="H1292">
        <v>11417</v>
      </c>
      <c r="I1292">
        <v>23037</v>
      </c>
      <c r="J1292" s="3">
        <f>Table1[[#This Row],[Totalt antal utrikes fodda]]/Table2[[#This Row],[Befolkning]]</f>
        <v>7.5964752354907322E-2</v>
      </c>
      <c r="K1292" s="3">
        <f>(Table1[[#This Row],[Antal utrikes fodda man]]/Table1[[#This Row],[Antal man I kommunen]])</f>
        <v>7.185886402753873E-2</v>
      </c>
      <c r="L1292" s="3">
        <f>(Table1[[#This Row],[Antal utrikes fodda kvinnor]]/Table1[[#This Row],[Antal kvinnor I kommunen]])</f>
        <v>8.014364544100902E-2</v>
      </c>
    </row>
    <row r="1293" spans="1:12" x14ac:dyDescent="0.2">
      <c r="A1293">
        <v>2005</v>
      </c>
      <c r="B1293" t="s">
        <v>303</v>
      </c>
      <c r="C1293" s="1" t="s">
        <v>132</v>
      </c>
      <c r="D1293">
        <v>3628</v>
      </c>
      <c r="E1293">
        <v>1756</v>
      </c>
      <c r="F1293">
        <v>1872</v>
      </c>
      <c r="G1293">
        <v>19784</v>
      </c>
      <c r="H1293">
        <v>19821</v>
      </c>
      <c r="I1293">
        <v>39605</v>
      </c>
      <c r="J1293" s="3">
        <f>Table1[[#This Row],[Totalt antal utrikes fodda]]/Table2[[#This Row],[Befolkning]]</f>
        <v>9.1604595379371295E-2</v>
      </c>
      <c r="K1293" s="3">
        <f>(Table1[[#This Row],[Antal utrikes fodda man]]/Table1[[#This Row],[Antal man I kommunen]])</f>
        <v>8.875859280226446E-2</v>
      </c>
      <c r="L1293" s="3">
        <f>(Table1[[#This Row],[Antal utrikes fodda kvinnor]]/Table1[[#This Row],[Antal kvinnor I kommunen]])</f>
        <v>9.444528530346602E-2</v>
      </c>
    </row>
    <row r="1294" spans="1:12" x14ac:dyDescent="0.2">
      <c r="A1294">
        <v>2005</v>
      </c>
      <c r="B1294" t="s">
        <v>303</v>
      </c>
      <c r="C1294" s="1" t="s">
        <v>133</v>
      </c>
      <c r="D1294">
        <v>4112</v>
      </c>
      <c r="E1294">
        <v>1911</v>
      </c>
      <c r="F1294">
        <v>2201</v>
      </c>
      <c r="G1294">
        <v>27229</v>
      </c>
      <c r="H1294">
        <v>27588</v>
      </c>
      <c r="I1294">
        <v>54817</v>
      </c>
      <c r="J1294" s="3">
        <f>Table1[[#This Row],[Totalt antal utrikes fodda]]/Table2[[#This Row],[Befolkning]]</f>
        <v>7.5013225824105662E-2</v>
      </c>
      <c r="K1294" s="3">
        <f>(Table1[[#This Row],[Antal utrikes fodda man]]/Table1[[#This Row],[Antal man I kommunen]])</f>
        <v>7.0182525983326596E-2</v>
      </c>
      <c r="L1294" s="3">
        <f>(Table1[[#This Row],[Antal utrikes fodda kvinnor]]/Table1[[#This Row],[Antal kvinnor I kommunen]])</f>
        <v>7.9781064230824997E-2</v>
      </c>
    </row>
    <row r="1295" spans="1:12" x14ac:dyDescent="0.2">
      <c r="A1295">
        <v>2005</v>
      </c>
      <c r="B1295" t="s">
        <v>303</v>
      </c>
      <c r="C1295" s="1" t="s">
        <v>134</v>
      </c>
      <c r="D1295">
        <v>4090</v>
      </c>
      <c r="E1295">
        <v>1901</v>
      </c>
      <c r="F1295">
        <v>2189</v>
      </c>
      <c r="G1295">
        <v>34754</v>
      </c>
      <c r="H1295">
        <v>35063</v>
      </c>
      <c r="I1295">
        <v>69817</v>
      </c>
      <c r="J1295" s="3">
        <f>Table1[[#This Row],[Totalt antal utrikes fodda]]/Table2[[#This Row],[Befolkning]]</f>
        <v>5.858172078433619E-2</v>
      </c>
      <c r="K1295" s="3">
        <f>(Table1[[#This Row],[Antal utrikes fodda man]]/Table1[[#This Row],[Antal man I kommunen]])</f>
        <v>5.4698739713414282E-2</v>
      </c>
      <c r="L1295" s="3">
        <f>(Table1[[#This Row],[Antal utrikes fodda kvinnor]]/Table1[[#This Row],[Antal kvinnor I kommunen]])</f>
        <v>6.2430482274762569E-2</v>
      </c>
    </row>
    <row r="1296" spans="1:12" x14ac:dyDescent="0.2">
      <c r="A1296">
        <v>2005</v>
      </c>
      <c r="B1296" t="s">
        <v>304</v>
      </c>
      <c r="C1296" s="1" t="s">
        <v>135</v>
      </c>
      <c r="D1296">
        <v>3043</v>
      </c>
      <c r="E1296">
        <v>1445</v>
      </c>
      <c r="F1296">
        <v>1598</v>
      </c>
      <c r="G1296">
        <v>16098</v>
      </c>
      <c r="H1296">
        <v>15951</v>
      </c>
      <c r="I1296">
        <v>32049</v>
      </c>
      <c r="J1296" s="3">
        <f>Table1[[#This Row],[Totalt antal utrikes fodda]]/Table2[[#This Row],[Befolkning]]</f>
        <v>9.4948360323255016E-2</v>
      </c>
      <c r="K1296" s="3">
        <f>(Table1[[#This Row],[Antal utrikes fodda man]]/Table1[[#This Row],[Antal man I kommunen]])</f>
        <v>8.9762703441421288E-2</v>
      </c>
      <c r="L1296" s="3">
        <f>(Table1[[#This Row],[Antal utrikes fodda kvinnor]]/Table1[[#This Row],[Antal kvinnor I kommunen]])</f>
        <v>0.10018180678327378</v>
      </c>
    </row>
    <row r="1297" spans="1:12" x14ac:dyDescent="0.2">
      <c r="A1297">
        <v>2005</v>
      </c>
      <c r="B1297" t="s">
        <v>304</v>
      </c>
      <c r="C1297" s="1" t="s">
        <v>136</v>
      </c>
      <c r="D1297">
        <v>4381</v>
      </c>
      <c r="E1297">
        <v>2062</v>
      </c>
      <c r="F1297">
        <v>2319</v>
      </c>
      <c r="G1297">
        <v>16658</v>
      </c>
      <c r="H1297">
        <v>16885</v>
      </c>
      <c r="I1297">
        <v>33543</v>
      </c>
      <c r="J1297" s="3">
        <f>Table1[[#This Row],[Totalt antal utrikes fodda]]/Table2[[#This Row],[Befolkning]]</f>
        <v>0.13060847270667503</v>
      </c>
      <c r="K1297" s="3">
        <f>(Table1[[#This Row],[Antal utrikes fodda man]]/Table1[[#This Row],[Antal man I kommunen]])</f>
        <v>0.12378436787129307</v>
      </c>
      <c r="L1297" s="3">
        <f>(Table1[[#This Row],[Antal utrikes fodda kvinnor]]/Table1[[#This Row],[Antal kvinnor I kommunen]])</f>
        <v>0.13734083506070477</v>
      </c>
    </row>
    <row r="1298" spans="1:12" x14ac:dyDescent="0.2">
      <c r="A1298">
        <v>2005</v>
      </c>
      <c r="B1298" t="s">
        <v>304</v>
      </c>
      <c r="C1298" s="1" t="s">
        <v>137</v>
      </c>
      <c r="D1298">
        <v>475</v>
      </c>
      <c r="E1298">
        <v>211</v>
      </c>
      <c r="F1298">
        <v>264</v>
      </c>
      <c r="G1298">
        <v>6163</v>
      </c>
      <c r="H1298">
        <v>6068</v>
      </c>
      <c r="I1298">
        <v>12231</v>
      </c>
      <c r="J1298" s="3">
        <f>Table1[[#This Row],[Totalt antal utrikes fodda]]/Table2[[#This Row],[Befolkning]]</f>
        <v>3.8835745237511245E-2</v>
      </c>
      <c r="K1298" s="3">
        <f>(Table1[[#This Row],[Antal utrikes fodda man]]/Table1[[#This Row],[Antal man I kommunen]])</f>
        <v>3.4236573097517445E-2</v>
      </c>
      <c r="L1298" s="3">
        <f>(Table1[[#This Row],[Antal utrikes fodda kvinnor]]/Table1[[#This Row],[Antal kvinnor I kommunen]])</f>
        <v>4.3506921555702044E-2</v>
      </c>
    </row>
    <row r="1299" spans="1:12" x14ac:dyDescent="0.2">
      <c r="A1299">
        <v>2005</v>
      </c>
      <c r="B1299" t="s">
        <v>304</v>
      </c>
      <c r="C1299" s="1" t="s">
        <v>138</v>
      </c>
      <c r="D1299">
        <v>1836</v>
      </c>
      <c r="E1299">
        <v>853</v>
      </c>
      <c r="F1299">
        <v>983</v>
      </c>
      <c r="G1299">
        <v>11507</v>
      </c>
      <c r="H1299">
        <v>11440</v>
      </c>
      <c r="I1299">
        <v>22947</v>
      </c>
      <c r="J1299" s="3">
        <f>Table1[[#This Row],[Totalt antal utrikes fodda]]/Table2[[#This Row],[Befolkning]]</f>
        <v>8.0010458883514185E-2</v>
      </c>
      <c r="K1299" s="3">
        <f>(Table1[[#This Row],[Antal utrikes fodda man]]/Table1[[#This Row],[Antal man I kommunen]])</f>
        <v>7.4128791170591818E-2</v>
      </c>
      <c r="L1299" s="3">
        <f>(Table1[[#This Row],[Antal utrikes fodda kvinnor]]/Table1[[#This Row],[Antal kvinnor I kommunen]])</f>
        <v>8.5926573426573422E-2</v>
      </c>
    </row>
    <row r="1300" spans="1:12" x14ac:dyDescent="0.2">
      <c r="A1300">
        <v>2005</v>
      </c>
      <c r="B1300" t="s">
        <v>304</v>
      </c>
      <c r="C1300" s="1" t="s">
        <v>139</v>
      </c>
      <c r="D1300">
        <v>866</v>
      </c>
      <c r="E1300">
        <v>395</v>
      </c>
      <c r="F1300">
        <v>471</v>
      </c>
      <c r="G1300">
        <v>7690</v>
      </c>
      <c r="H1300">
        <v>7332</v>
      </c>
      <c r="I1300">
        <v>15022</v>
      </c>
      <c r="J1300" s="3">
        <f>Table1[[#This Row],[Totalt antal utrikes fodda]]/Table2[[#This Row],[Befolkning]]</f>
        <v>5.7648781786712823E-2</v>
      </c>
      <c r="K1300" s="3">
        <f>(Table1[[#This Row],[Antal utrikes fodda man]]/Table1[[#This Row],[Antal man I kommunen]])</f>
        <v>5.1365409622886868E-2</v>
      </c>
      <c r="L1300" s="3">
        <f>(Table1[[#This Row],[Antal utrikes fodda kvinnor]]/Table1[[#This Row],[Antal kvinnor I kommunen]])</f>
        <v>6.4238952536824878E-2</v>
      </c>
    </row>
    <row r="1301" spans="1:12" x14ac:dyDescent="0.2">
      <c r="A1301">
        <v>2005</v>
      </c>
      <c r="B1301" t="s">
        <v>304</v>
      </c>
      <c r="C1301" s="1" t="s">
        <v>140</v>
      </c>
      <c r="D1301">
        <v>777</v>
      </c>
      <c r="E1301">
        <v>362</v>
      </c>
      <c r="F1301">
        <v>415</v>
      </c>
      <c r="G1301">
        <v>7744</v>
      </c>
      <c r="H1301">
        <v>7444</v>
      </c>
      <c r="I1301">
        <v>15188</v>
      </c>
      <c r="J1301" s="3">
        <f>Table1[[#This Row],[Totalt antal utrikes fodda]]/Table2[[#This Row],[Befolkning]]</f>
        <v>5.1158809586515669E-2</v>
      </c>
      <c r="K1301" s="3">
        <f>(Table1[[#This Row],[Antal utrikes fodda man]]/Table1[[#This Row],[Antal man I kommunen]])</f>
        <v>4.6745867768595038E-2</v>
      </c>
      <c r="L1301" s="3">
        <f>(Table1[[#This Row],[Antal utrikes fodda kvinnor]]/Table1[[#This Row],[Antal kvinnor I kommunen]])</f>
        <v>5.5749596990865125E-2</v>
      </c>
    </row>
    <row r="1302" spans="1:12" x14ac:dyDescent="0.2">
      <c r="A1302">
        <v>2005</v>
      </c>
      <c r="B1302" t="s">
        <v>304</v>
      </c>
      <c r="C1302" s="1" t="s">
        <v>141</v>
      </c>
      <c r="D1302">
        <v>556</v>
      </c>
      <c r="E1302">
        <v>227</v>
      </c>
      <c r="F1302">
        <v>329</v>
      </c>
      <c r="G1302">
        <v>4642</v>
      </c>
      <c r="H1302">
        <v>4669</v>
      </c>
      <c r="I1302">
        <v>9311</v>
      </c>
      <c r="J1302" s="3">
        <f>Table1[[#This Row],[Totalt antal utrikes fodda]]/Table2[[#This Row],[Befolkning]]</f>
        <v>5.9714316399957043E-2</v>
      </c>
      <c r="K1302" s="3">
        <f>(Table1[[#This Row],[Antal utrikes fodda man]]/Table1[[#This Row],[Antal man I kommunen]])</f>
        <v>4.8901335631193449E-2</v>
      </c>
      <c r="L1302" s="3">
        <f>(Table1[[#This Row],[Antal utrikes fodda kvinnor]]/Table1[[#This Row],[Antal kvinnor I kommunen]])</f>
        <v>7.0464767616191901E-2</v>
      </c>
    </row>
    <row r="1303" spans="1:12" x14ac:dyDescent="0.2">
      <c r="A1303">
        <v>2005</v>
      </c>
      <c r="B1303" t="s">
        <v>304</v>
      </c>
      <c r="C1303" s="1" t="s">
        <v>142</v>
      </c>
      <c r="D1303">
        <v>673</v>
      </c>
      <c r="E1303">
        <v>292</v>
      </c>
      <c r="F1303">
        <v>381</v>
      </c>
      <c r="G1303">
        <v>5236</v>
      </c>
      <c r="H1303">
        <v>5048</v>
      </c>
      <c r="I1303">
        <v>10284</v>
      </c>
      <c r="J1303" s="3">
        <f>Table1[[#This Row],[Totalt antal utrikes fodda]]/Table2[[#This Row],[Befolkning]]</f>
        <v>6.5441462465966549E-2</v>
      </c>
      <c r="K1303" s="3">
        <f>(Table1[[#This Row],[Antal utrikes fodda man]]/Table1[[#This Row],[Antal man I kommunen]])</f>
        <v>5.5767761650114593E-2</v>
      </c>
      <c r="L1303" s="3">
        <f>(Table1[[#This Row],[Antal utrikes fodda kvinnor]]/Table1[[#This Row],[Antal kvinnor I kommunen]])</f>
        <v>7.5475435816164824E-2</v>
      </c>
    </row>
    <row r="1304" spans="1:12" x14ac:dyDescent="0.2">
      <c r="A1304">
        <v>2005</v>
      </c>
      <c r="B1304" t="s">
        <v>304</v>
      </c>
      <c r="C1304" s="1" t="s">
        <v>143</v>
      </c>
      <c r="D1304">
        <v>993</v>
      </c>
      <c r="E1304">
        <v>454</v>
      </c>
      <c r="F1304">
        <v>539</v>
      </c>
      <c r="G1304">
        <v>6127</v>
      </c>
      <c r="H1304">
        <v>6125</v>
      </c>
      <c r="I1304">
        <v>12252</v>
      </c>
      <c r="J1304" s="3">
        <f>Table1[[#This Row],[Totalt antal utrikes fodda]]/Table2[[#This Row],[Befolkning]]</f>
        <v>8.1047992164544558E-2</v>
      </c>
      <c r="K1304" s="3">
        <f>(Table1[[#This Row],[Antal utrikes fodda man]]/Table1[[#This Row],[Antal man I kommunen]])</f>
        <v>7.409825363146727E-2</v>
      </c>
      <c r="L1304" s="3">
        <f>(Table1[[#This Row],[Antal utrikes fodda kvinnor]]/Table1[[#This Row],[Antal kvinnor I kommunen]])</f>
        <v>8.7999999999999995E-2</v>
      </c>
    </row>
    <row r="1305" spans="1:12" x14ac:dyDescent="0.2">
      <c r="A1305">
        <v>2005</v>
      </c>
      <c r="B1305" t="s">
        <v>304</v>
      </c>
      <c r="C1305" s="1" t="s">
        <v>144</v>
      </c>
      <c r="D1305">
        <v>583</v>
      </c>
      <c r="E1305">
        <v>305</v>
      </c>
      <c r="F1305">
        <v>278</v>
      </c>
      <c r="G1305">
        <v>2510</v>
      </c>
      <c r="H1305">
        <v>2381</v>
      </c>
      <c r="I1305">
        <v>4891</v>
      </c>
      <c r="J1305" s="3">
        <f>Table1[[#This Row],[Totalt antal utrikes fodda]]/Table2[[#This Row],[Befolkning]]</f>
        <v>0.11919852790840318</v>
      </c>
      <c r="K1305" s="3">
        <f>(Table1[[#This Row],[Antal utrikes fodda man]]/Table1[[#This Row],[Antal man I kommunen]])</f>
        <v>0.12151394422310757</v>
      </c>
      <c r="L1305" s="3">
        <f>(Table1[[#This Row],[Antal utrikes fodda kvinnor]]/Table1[[#This Row],[Antal kvinnor I kommunen]])</f>
        <v>0.11675766484670307</v>
      </c>
    </row>
    <row r="1306" spans="1:12" x14ac:dyDescent="0.2">
      <c r="A1306">
        <v>2005</v>
      </c>
      <c r="B1306" t="s">
        <v>304</v>
      </c>
      <c r="C1306" s="1" t="s">
        <v>145</v>
      </c>
      <c r="D1306">
        <v>394</v>
      </c>
      <c r="E1306">
        <v>191</v>
      </c>
      <c r="F1306">
        <v>203</v>
      </c>
      <c r="G1306">
        <v>3537</v>
      </c>
      <c r="H1306">
        <v>3287</v>
      </c>
      <c r="I1306">
        <v>6824</v>
      </c>
      <c r="J1306" s="3">
        <f>Table1[[#This Row],[Totalt antal utrikes fodda]]/Table2[[#This Row],[Befolkning]]</f>
        <v>5.7737397420867524E-2</v>
      </c>
      <c r="K1306" s="3">
        <f>(Table1[[#This Row],[Antal utrikes fodda man]]/Table1[[#This Row],[Antal man I kommunen]])</f>
        <v>5.4000565450947127E-2</v>
      </c>
      <c r="L1306" s="3">
        <f>(Table1[[#This Row],[Antal utrikes fodda kvinnor]]/Table1[[#This Row],[Antal kvinnor I kommunen]])</f>
        <v>6.1758442348646185E-2</v>
      </c>
    </row>
    <row r="1307" spans="1:12" x14ac:dyDescent="0.2">
      <c r="A1307">
        <v>2005</v>
      </c>
      <c r="B1307" t="s">
        <v>304</v>
      </c>
      <c r="C1307" s="1" t="s">
        <v>146</v>
      </c>
      <c r="D1307">
        <v>3151</v>
      </c>
      <c r="E1307">
        <v>1563</v>
      </c>
      <c r="F1307">
        <v>1588</v>
      </c>
      <c r="G1307">
        <v>13418</v>
      </c>
      <c r="H1307">
        <v>12987</v>
      </c>
      <c r="I1307">
        <v>26405</v>
      </c>
      <c r="J1307" s="3">
        <f>Table1[[#This Row],[Totalt antal utrikes fodda]]/Table2[[#This Row],[Befolkning]]</f>
        <v>0.11933345957205074</v>
      </c>
      <c r="K1307" s="3">
        <f>(Table1[[#This Row],[Antal utrikes fodda man]]/Table1[[#This Row],[Antal man I kommunen]])</f>
        <v>0.11648531822924429</v>
      </c>
      <c r="L1307" s="3">
        <f>(Table1[[#This Row],[Antal utrikes fodda kvinnor]]/Table1[[#This Row],[Antal kvinnor I kommunen]])</f>
        <v>0.12227612227612228</v>
      </c>
    </row>
    <row r="1308" spans="1:12" x14ac:dyDescent="0.2">
      <c r="A1308">
        <v>2005</v>
      </c>
      <c r="B1308" t="s">
        <v>304</v>
      </c>
      <c r="C1308" s="1" t="s">
        <v>147</v>
      </c>
      <c r="D1308">
        <v>2994</v>
      </c>
      <c r="E1308">
        <v>1459</v>
      </c>
      <c r="F1308">
        <v>1535</v>
      </c>
      <c r="G1308">
        <v>18162</v>
      </c>
      <c r="H1308">
        <v>18344</v>
      </c>
      <c r="I1308">
        <v>36506</v>
      </c>
      <c r="J1308" s="3">
        <f>Table1[[#This Row],[Totalt antal utrikes fodda]]/Table2[[#This Row],[Befolkning]]</f>
        <v>8.2013915520736322E-2</v>
      </c>
      <c r="K1308" s="3">
        <f>(Table1[[#This Row],[Antal utrikes fodda man]]/Table1[[#This Row],[Antal man I kommunen]])</f>
        <v>8.0332562493117501E-2</v>
      </c>
      <c r="L1308" s="3">
        <f>(Table1[[#This Row],[Antal utrikes fodda kvinnor]]/Table1[[#This Row],[Antal kvinnor I kommunen]])</f>
        <v>8.3678587003924984E-2</v>
      </c>
    </row>
    <row r="1309" spans="1:12" x14ac:dyDescent="0.2">
      <c r="A1309">
        <v>2005</v>
      </c>
      <c r="B1309" t="s">
        <v>304</v>
      </c>
      <c r="C1309" s="1" t="s">
        <v>148</v>
      </c>
      <c r="D1309">
        <v>872</v>
      </c>
      <c r="E1309">
        <v>432</v>
      </c>
      <c r="F1309">
        <v>440</v>
      </c>
      <c r="G1309">
        <v>5454</v>
      </c>
      <c r="H1309">
        <v>5302</v>
      </c>
      <c r="I1309">
        <v>10756</v>
      </c>
      <c r="J1309" s="3">
        <f>Table1[[#This Row],[Totalt antal utrikes fodda]]/Table2[[#This Row],[Befolkning]]</f>
        <v>8.1071030122722196E-2</v>
      </c>
      <c r="K1309" s="3">
        <f>(Table1[[#This Row],[Antal utrikes fodda man]]/Table1[[#This Row],[Antal man I kommunen]])</f>
        <v>7.9207920792079209E-2</v>
      </c>
      <c r="L1309" s="3">
        <f>(Table1[[#This Row],[Antal utrikes fodda kvinnor]]/Table1[[#This Row],[Antal kvinnor I kommunen]])</f>
        <v>8.2987551867219914E-2</v>
      </c>
    </row>
    <row r="1310" spans="1:12" x14ac:dyDescent="0.2">
      <c r="A1310">
        <v>2005</v>
      </c>
      <c r="B1310" t="s">
        <v>304</v>
      </c>
      <c r="C1310" s="1" t="s">
        <v>149</v>
      </c>
      <c r="D1310">
        <v>535</v>
      </c>
      <c r="E1310">
        <v>251</v>
      </c>
      <c r="F1310">
        <v>284</v>
      </c>
      <c r="G1310">
        <v>4099</v>
      </c>
      <c r="H1310">
        <v>3987</v>
      </c>
      <c r="I1310">
        <v>8086</v>
      </c>
      <c r="J1310" s="3">
        <f>Table1[[#This Row],[Totalt antal utrikes fodda]]/Table2[[#This Row],[Befolkning]]</f>
        <v>6.6163739797180307E-2</v>
      </c>
      <c r="K1310" s="3">
        <f>(Table1[[#This Row],[Antal utrikes fodda man]]/Table1[[#This Row],[Antal man I kommunen]])</f>
        <v>6.1234447426201516E-2</v>
      </c>
      <c r="L1310" s="3">
        <f>(Table1[[#This Row],[Antal utrikes fodda kvinnor]]/Table1[[#This Row],[Antal kvinnor I kommunen]])</f>
        <v>7.1231502382743922E-2</v>
      </c>
    </row>
    <row r="1311" spans="1:12" x14ac:dyDescent="0.2">
      <c r="A1311">
        <v>2005</v>
      </c>
      <c r="B1311" t="s">
        <v>304</v>
      </c>
      <c r="C1311" s="1" t="s">
        <v>150</v>
      </c>
      <c r="D1311">
        <v>239</v>
      </c>
      <c r="E1311">
        <v>104</v>
      </c>
      <c r="F1311">
        <v>135</v>
      </c>
      <c r="G1311">
        <v>2899</v>
      </c>
      <c r="H1311">
        <v>2863</v>
      </c>
      <c r="I1311">
        <v>5762</v>
      </c>
      <c r="J1311" s="3">
        <f>Table1[[#This Row],[Totalt antal utrikes fodda]]/Table2[[#This Row],[Befolkning]]</f>
        <v>4.1478653245400905E-2</v>
      </c>
      <c r="K1311" s="3">
        <f>(Table1[[#This Row],[Antal utrikes fodda man]]/Table1[[#This Row],[Antal man I kommunen]])</f>
        <v>3.5874439461883408E-2</v>
      </c>
      <c r="L1311" s="3">
        <f>(Table1[[#This Row],[Antal utrikes fodda kvinnor]]/Table1[[#This Row],[Antal kvinnor I kommunen]])</f>
        <v>4.7153335661893121E-2</v>
      </c>
    </row>
    <row r="1312" spans="1:12" x14ac:dyDescent="0.2">
      <c r="A1312">
        <v>2005</v>
      </c>
      <c r="B1312" t="s">
        <v>304</v>
      </c>
      <c r="C1312" s="1" t="s">
        <v>151</v>
      </c>
      <c r="D1312">
        <v>271</v>
      </c>
      <c r="E1312">
        <v>138</v>
      </c>
      <c r="F1312">
        <v>133</v>
      </c>
      <c r="G1312">
        <v>2876</v>
      </c>
      <c r="H1312">
        <v>2841</v>
      </c>
      <c r="I1312">
        <v>5717</v>
      </c>
      <c r="J1312" s="3">
        <f>Table1[[#This Row],[Totalt antal utrikes fodda]]/Table2[[#This Row],[Befolkning]]</f>
        <v>4.7402483820185415E-2</v>
      </c>
      <c r="K1312" s="3">
        <f>(Table1[[#This Row],[Antal utrikes fodda man]]/Table1[[#This Row],[Antal man I kommunen]])</f>
        <v>4.7983310152990268E-2</v>
      </c>
      <c r="L1312" s="3">
        <f>(Table1[[#This Row],[Antal utrikes fodda kvinnor]]/Table1[[#This Row],[Antal kvinnor I kommunen]])</f>
        <v>4.6814501935938051E-2</v>
      </c>
    </row>
    <row r="1313" spans="1:12" x14ac:dyDescent="0.2">
      <c r="A1313">
        <v>2005</v>
      </c>
      <c r="B1313" t="s">
        <v>304</v>
      </c>
      <c r="C1313" s="1" t="s">
        <v>152</v>
      </c>
      <c r="D1313">
        <v>257</v>
      </c>
      <c r="E1313">
        <v>104</v>
      </c>
      <c r="F1313">
        <v>153</v>
      </c>
      <c r="G1313">
        <v>3422</v>
      </c>
      <c r="H1313">
        <v>3476</v>
      </c>
      <c r="I1313">
        <v>6898</v>
      </c>
      <c r="J1313" s="3">
        <f>Table1[[#This Row],[Totalt antal utrikes fodda]]/Table2[[#This Row],[Befolkning]]</f>
        <v>3.7257175993041458E-2</v>
      </c>
      <c r="K1313" s="3">
        <f>(Table1[[#This Row],[Antal utrikes fodda man]]/Table1[[#This Row],[Antal man I kommunen]])</f>
        <v>3.0391583869082407E-2</v>
      </c>
      <c r="L1313" s="3">
        <f>(Table1[[#This Row],[Antal utrikes fodda kvinnor]]/Table1[[#This Row],[Antal kvinnor I kommunen]])</f>
        <v>4.4016110471806674E-2</v>
      </c>
    </row>
    <row r="1314" spans="1:12" x14ac:dyDescent="0.2">
      <c r="A1314">
        <v>2005</v>
      </c>
      <c r="B1314" t="s">
        <v>304</v>
      </c>
      <c r="C1314" s="1" t="s">
        <v>153</v>
      </c>
      <c r="D1314">
        <v>456</v>
      </c>
      <c r="E1314">
        <v>216</v>
      </c>
      <c r="F1314">
        <v>240</v>
      </c>
      <c r="G1314">
        <v>2846</v>
      </c>
      <c r="H1314">
        <v>2749</v>
      </c>
      <c r="I1314">
        <v>5595</v>
      </c>
      <c r="J1314" s="3">
        <f>Table1[[#This Row],[Totalt antal utrikes fodda]]/Table2[[#This Row],[Befolkning]]</f>
        <v>8.1501340482573723E-2</v>
      </c>
      <c r="K1314" s="3">
        <f>(Table1[[#This Row],[Antal utrikes fodda man]]/Table1[[#This Row],[Antal man I kommunen]])</f>
        <v>7.5895994378074497E-2</v>
      </c>
      <c r="L1314" s="3">
        <f>(Table1[[#This Row],[Antal utrikes fodda kvinnor]]/Table1[[#This Row],[Antal kvinnor I kommunen]])</f>
        <v>8.7304474354310657E-2</v>
      </c>
    </row>
    <row r="1315" spans="1:12" x14ac:dyDescent="0.2">
      <c r="A1315">
        <v>2005</v>
      </c>
      <c r="B1315" t="s">
        <v>304</v>
      </c>
      <c r="C1315" s="1" t="s">
        <v>154</v>
      </c>
      <c r="D1315">
        <v>1224</v>
      </c>
      <c r="E1315">
        <v>564</v>
      </c>
      <c r="F1315">
        <v>660</v>
      </c>
      <c r="G1315">
        <v>6034</v>
      </c>
      <c r="H1315">
        <v>5770</v>
      </c>
      <c r="I1315">
        <v>11804</v>
      </c>
      <c r="J1315" s="3">
        <f>Table1[[#This Row],[Totalt antal utrikes fodda]]/Table2[[#This Row],[Befolkning]]</f>
        <v>0.1036936631650288</v>
      </c>
      <c r="K1315" s="3">
        <f>(Table1[[#This Row],[Antal utrikes fodda man]]/Table1[[#This Row],[Antal man I kommunen]])</f>
        <v>9.3470334769638716E-2</v>
      </c>
      <c r="L1315" s="3">
        <f>(Table1[[#This Row],[Antal utrikes fodda kvinnor]]/Table1[[#This Row],[Antal kvinnor I kommunen]])</f>
        <v>0.11438474870017332</v>
      </c>
    </row>
    <row r="1316" spans="1:12" x14ac:dyDescent="0.2">
      <c r="A1316">
        <v>2005</v>
      </c>
      <c r="B1316" t="s">
        <v>304</v>
      </c>
      <c r="C1316" s="1" t="s">
        <v>155</v>
      </c>
      <c r="D1316">
        <v>911</v>
      </c>
      <c r="E1316">
        <v>448</v>
      </c>
      <c r="F1316">
        <v>463</v>
      </c>
      <c r="G1316">
        <v>5167</v>
      </c>
      <c r="H1316">
        <v>5058</v>
      </c>
      <c r="I1316">
        <v>10225</v>
      </c>
      <c r="J1316" s="3">
        <f>Table1[[#This Row],[Totalt antal utrikes fodda]]/Table2[[#This Row],[Befolkning]]</f>
        <v>8.909535452322738E-2</v>
      </c>
      <c r="K1316" s="3">
        <f>(Table1[[#This Row],[Antal utrikes fodda man]]/Table1[[#This Row],[Antal man I kommunen]])</f>
        <v>8.6704083607509197E-2</v>
      </c>
      <c r="L1316" s="3">
        <f>(Table1[[#This Row],[Antal utrikes fodda kvinnor]]/Table1[[#This Row],[Antal kvinnor I kommunen]])</f>
        <v>9.1538157374456308E-2</v>
      </c>
    </row>
    <row r="1317" spans="1:12" x14ac:dyDescent="0.2">
      <c r="A1317">
        <v>2005</v>
      </c>
      <c r="B1317" t="s">
        <v>304</v>
      </c>
      <c r="C1317" s="1" t="s">
        <v>156</v>
      </c>
      <c r="D1317">
        <v>881</v>
      </c>
      <c r="E1317">
        <v>422</v>
      </c>
      <c r="F1317">
        <v>459</v>
      </c>
      <c r="G1317">
        <v>4914</v>
      </c>
      <c r="H1317">
        <v>4724</v>
      </c>
      <c r="I1317">
        <v>9638</v>
      </c>
      <c r="J1317" s="3">
        <f>Table1[[#This Row],[Totalt antal utrikes fodda]]/Table2[[#This Row],[Befolkning]]</f>
        <v>9.1409006017846031E-2</v>
      </c>
      <c r="K1317" s="3">
        <f>(Table1[[#This Row],[Antal utrikes fodda man]]/Table1[[#This Row],[Antal man I kommunen]])</f>
        <v>8.5877085877085882E-2</v>
      </c>
      <c r="L1317" s="3">
        <f>(Table1[[#This Row],[Antal utrikes fodda kvinnor]]/Table1[[#This Row],[Antal kvinnor I kommunen]])</f>
        <v>9.7163420829805253E-2</v>
      </c>
    </row>
    <row r="1318" spans="1:12" x14ac:dyDescent="0.2">
      <c r="A1318">
        <v>2005</v>
      </c>
      <c r="B1318" t="s">
        <v>304</v>
      </c>
      <c r="C1318" s="1" t="s">
        <v>157</v>
      </c>
      <c r="D1318">
        <v>1541</v>
      </c>
      <c r="E1318">
        <v>770</v>
      </c>
      <c r="F1318">
        <v>771</v>
      </c>
      <c r="G1318">
        <v>6603</v>
      </c>
      <c r="H1318">
        <v>6286</v>
      </c>
      <c r="I1318">
        <v>12889</v>
      </c>
      <c r="J1318" s="3">
        <f>Table1[[#This Row],[Totalt antal utrikes fodda]]/Table2[[#This Row],[Befolkning]]</f>
        <v>0.11955931414384359</v>
      </c>
      <c r="K1318" s="3">
        <f>(Table1[[#This Row],[Antal utrikes fodda man]]/Table1[[#This Row],[Antal man I kommunen]])</f>
        <v>0.11661366045736786</v>
      </c>
      <c r="L1318" s="3">
        <f>(Table1[[#This Row],[Antal utrikes fodda kvinnor]]/Table1[[#This Row],[Antal kvinnor I kommunen]])</f>
        <v>0.12265351574928413</v>
      </c>
    </row>
    <row r="1319" spans="1:12" x14ac:dyDescent="0.2">
      <c r="A1319">
        <v>2005</v>
      </c>
      <c r="B1319" t="s">
        <v>304</v>
      </c>
      <c r="C1319" s="1" t="s">
        <v>158</v>
      </c>
      <c r="D1319">
        <v>2914</v>
      </c>
      <c r="E1319">
        <v>1343</v>
      </c>
      <c r="F1319">
        <v>1571</v>
      </c>
      <c r="G1319">
        <v>16687</v>
      </c>
      <c r="H1319">
        <v>16807</v>
      </c>
      <c r="I1319">
        <v>33494</v>
      </c>
      <c r="J1319" s="3">
        <f>Table1[[#This Row],[Totalt antal utrikes fodda]]/Table2[[#This Row],[Befolkning]]</f>
        <v>8.7000656834059831E-2</v>
      </c>
      <c r="K1319" s="3">
        <f>(Table1[[#This Row],[Antal utrikes fodda man]]/Table1[[#This Row],[Antal man I kommunen]])</f>
        <v>8.0481812189129268E-2</v>
      </c>
      <c r="L1319" s="3">
        <f>(Table1[[#This Row],[Antal utrikes fodda kvinnor]]/Table1[[#This Row],[Antal kvinnor I kommunen]])</f>
        <v>9.3472957696198011E-2</v>
      </c>
    </row>
    <row r="1320" spans="1:12" x14ac:dyDescent="0.2">
      <c r="A1320">
        <v>2005</v>
      </c>
      <c r="B1320" t="s">
        <v>304</v>
      </c>
      <c r="C1320" s="1" t="s">
        <v>159</v>
      </c>
      <c r="D1320">
        <v>916</v>
      </c>
      <c r="E1320">
        <v>419</v>
      </c>
      <c r="F1320">
        <v>497</v>
      </c>
      <c r="G1320">
        <v>5286</v>
      </c>
      <c r="H1320">
        <v>5144</v>
      </c>
      <c r="I1320">
        <v>10430</v>
      </c>
      <c r="J1320" s="3">
        <f>Table1[[#This Row],[Totalt antal utrikes fodda]]/Table2[[#This Row],[Befolkning]]</f>
        <v>8.7823585810162988E-2</v>
      </c>
      <c r="K1320" s="3">
        <f>(Table1[[#This Row],[Antal utrikes fodda man]]/Table1[[#This Row],[Antal man I kommunen]])</f>
        <v>7.9265985622398782E-2</v>
      </c>
      <c r="L1320" s="3">
        <f>(Table1[[#This Row],[Antal utrikes fodda kvinnor]]/Table1[[#This Row],[Antal kvinnor I kommunen]])</f>
        <v>9.6617418351477455E-2</v>
      </c>
    </row>
    <row r="1321" spans="1:12" x14ac:dyDescent="0.2">
      <c r="A1321">
        <v>2005</v>
      </c>
      <c r="B1321" t="s">
        <v>304</v>
      </c>
      <c r="C1321" s="1" t="s">
        <v>160</v>
      </c>
      <c r="D1321">
        <v>704</v>
      </c>
      <c r="E1321">
        <v>339</v>
      </c>
      <c r="F1321">
        <v>365</v>
      </c>
      <c r="G1321">
        <v>4759</v>
      </c>
      <c r="H1321">
        <v>4546</v>
      </c>
      <c r="I1321">
        <v>9305</v>
      </c>
      <c r="J1321" s="3">
        <f>Table1[[#This Row],[Totalt antal utrikes fodda]]/Table2[[#This Row],[Befolkning]]</f>
        <v>7.5658248253627089E-2</v>
      </c>
      <c r="K1321" s="3">
        <f>(Table1[[#This Row],[Antal utrikes fodda man]]/Table1[[#This Row],[Antal man I kommunen]])</f>
        <v>7.1233452405967637E-2</v>
      </c>
      <c r="L1321" s="3">
        <f>(Table1[[#This Row],[Antal utrikes fodda kvinnor]]/Table1[[#This Row],[Antal kvinnor I kommunen]])</f>
        <v>8.0290365156181265E-2</v>
      </c>
    </row>
    <row r="1322" spans="1:12" x14ac:dyDescent="0.2">
      <c r="A1322">
        <v>2005</v>
      </c>
      <c r="B1322" t="s">
        <v>304</v>
      </c>
      <c r="C1322" s="1" t="s">
        <v>161</v>
      </c>
      <c r="D1322">
        <v>892</v>
      </c>
      <c r="E1322">
        <v>419</v>
      </c>
      <c r="F1322">
        <v>473</v>
      </c>
      <c r="G1322">
        <v>8152</v>
      </c>
      <c r="H1322">
        <v>7856</v>
      </c>
      <c r="I1322">
        <v>16008</v>
      </c>
      <c r="J1322" s="3">
        <f>Table1[[#This Row],[Totalt antal utrikes fodda]]/Table2[[#This Row],[Befolkning]]</f>
        <v>5.572213893053473E-2</v>
      </c>
      <c r="K1322" s="3">
        <f>(Table1[[#This Row],[Antal utrikes fodda man]]/Table1[[#This Row],[Antal man I kommunen]])</f>
        <v>5.1398429833169772E-2</v>
      </c>
      <c r="L1322" s="3">
        <f>(Table1[[#This Row],[Antal utrikes fodda kvinnor]]/Table1[[#This Row],[Antal kvinnor I kommunen]])</f>
        <v>6.020875763747454E-2</v>
      </c>
    </row>
    <row r="1323" spans="1:12" x14ac:dyDescent="0.2">
      <c r="A1323">
        <v>2005</v>
      </c>
      <c r="B1323" t="s">
        <v>304</v>
      </c>
      <c r="C1323" s="1" t="s">
        <v>162</v>
      </c>
      <c r="D1323">
        <v>868</v>
      </c>
      <c r="E1323">
        <v>382</v>
      </c>
      <c r="F1323">
        <v>486</v>
      </c>
      <c r="G1323">
        <v>6546</v>
      </c>
      <c r="H1323">
        <v>6333</v>
      </c>
      <c r="I1323">
        <v>12879</v>
      </c>
      <c r="J1323" s="3">
        <f>Table1[[#This Row],[Totalt antal utrikes fodda]]/Table2[[#This Row],[Befolkning]]</f>
        <v>6.7396536998214143E-2</v>
      </c>
      <c r="K1323" s="3">
        <f>(Table1[[#This Row],[Antal utrikes fodda man]]/Table1[[#This Row],[Antal man I kommunen]])</f>
        <v>5.8356248090436907E-2</v>
      </c>
      <c r="L1323" s="3">
        <f>(Table1[[#This Row],[Antal utrikes fodda kvinnor]]/Table1[[#This Row],[Antal kvinnor I kommunen]])</f>
        <v>7.6740881099005218E-2</v>
      </c>
    </row>
    <row r="1324" spans="1:12" x14ac:dyDescent="0.2">
      <c r="A1324">
        <v>2005</v>
      </c>
      <c r="B1324" t="s">
        <v>304</v>
      </c>
      <c r="C1324" s="1" t="s">
        <v>163</v>
      </c>
      <c r="D1324">
        <v>897</v>
      </c>
      <c r="E1324">
        <v>434</v>
      </c>
      <c r="F1324">
        <v>463</v>
      </c>
      <c r="G1324">
        <v>5336</v>
      </c>
      <c r="H1324">
        <v>5245</v>
      </c>
      <c r="I1324">
        <v>10581</v>
      </c>
      <c r="J1324" s="3">
        <f>Table1[[#This Row],[Totalt antal utrikes fodda]]/Table2[[#This Row],[Befolkning]]</f>
        <v>8.4774595973915512E-2</v>
      </c>
      <c r="K1324" s="3">
        <f>(Table1[[#This Row],[Antal utrikes fodda man]]/Table1[[#This Row],[Antal man I kommunen]])</f>
        <v>8.1334332833583212E-2</v>
      </c>
      <c r="L1324" s="3">
        <f>(Table1[[#This Row],[Antal utrikes fodda kvinnor]]/Table1[[#This Row],[Antal kvinnor I kommunen]])</f>
        <v>8.8274547187797897E-2</v>
      </c>
    </row>
    <row r="1325" spans="1:12" x14ac:dyDescent="0.2">
      <c r="A1325">
        <v>2005</v>
      </c>
      <c r="B1325" t="s">
        <v>304</v>
      </c>
      <c r="C1325" s="1" t="s">
        <v>164</v>
      </c>
      <c r="D1325">
        <v>625</v>
      </c>
      <c r="E1325">
        <v>300</v>
      </c>
      <c r="F1325">
        <v>325</v>
      </c>
      <c r="G1325">
        <v>4781</v>
      </c>
      <c r="H1325">
        <v>4689</v>
      </c>
      <c r="I1325">
        <v>9470</v>
      </c>
      <c r="J1325" s="3">
        <f>Table1[[#This Row],[Totalt antal utrikes fodda]]/Table2[[#This Row],[Befolkning]]</f>
        <v>6.5997888067581834E-2</v>
      </c>
      <c r="K1325" s="3">
        <f>(Table1[[#This Row],[Antal utrikes fodda man]]/Table1[[#This Row],[Antal man I kommunen]])</f>
        <v>6.2748379000209159E-2</v>
      </c>
      <c r="L1325" s="3">
        <f>(Table1[[#This Row],[Antal utrikes fodda kvinnor]]/Table1[[#This Row],[Antal kvinnor I kommunen]])</f>
        <v>6.9311153764128816E-2</v>
      </c>
    </row>
    <row r="1326" spans="1:12" x14ac:dyDescent="0.2">
      <c r="A1326">
        <v>2005</v>
      </c>
      <c r="B1326" t="s">
        <v>304</v>
      </c>
      <c r="C1326" s="1" t="s">
        <v>165</v>
      </c>
      <c r="D1326">
        <v>97480</v>
      </c>
      <c r="E1326">
        <v>48812</v>
      </c>
      <c r="F1326">
        <v>48668</v>
      </c>
      <c r="G1326">
        <v>239228</v>
      </c>
      <c r="H1326">
        <v>245714</v>
      </c>
      <c r="I1326">
        <v>484942</v>
      </c>
      <c r="J1326" s="3">
        <f>Table1[[#This Row],[Totalt antal utrikes fodda]]/Table2[[#This Row],[Befolkning]]</f>
        <v>0.20101372947692714</v>
      </c>
      <c r="K1326" s="3">
        <f>(Table1[[#This Row],[Antal utrikes fodda man]]/Table1[[#This Row],[Antal man I kommunen]])</f>
        <v>0.20403966090925812</v>
      </c>
      <c r="L1326" s="3">
        <f>(Table1[[#This Row],[Antal utrikes fodda kvinnor]]/Table1[[#This Row],[Antal kvinnor I kommunen]])</f>
        <v>0.19806767217171184</v>
      </c>
    </row>
    <row r="1327" spans="1:12" x14ac:dyDescent="0.2">
      <c r="A1327">
        <v>2005</v>
      </c>
      <c r="B1327" t="s">
        <v>304</v>
      </c>
      <c r="C1327" s="1" t="s">
        <v>166</v>
      </c>
      <c r="D1327">
        <v>7148</v>
      </c>
      <c r="E1327">
        <v>3404</v>
      </c>
      <c r="F1327">
        <v>3744</v>
      </c>
      <c r="G1327">
        <v>28837</v>
      </c>
      <c r="H1327">
        <v>29397</v>
      </c>
      <c r="I1327">
        <v>58234</v>
      </c>
      <c r="J1327" s="3">
        <f>Table1[[#This Row],[Totalt antal utrikes fodda]]/Table2[[#This Row],[Befolkning]]</f>
        <v>0.12274616203592403</v>
      </c>
      <c r="K1327" s="3">
        <f>(Table1[[#This Row],[Antal utrikes fodda man]]/Table1[[#This Row],[Antal man I kommunen]])</f>
        <v>0.11804279224607275</v>
      </c>
      <c r="L1327" s="3">
        <f>(Table1[[#This Row],[Antal utrikes fodda kvinnor]]/Table1[[#This Row],[Antal kvinnor I kommunen]])</f>
        <v>0.12735993468721299</v>
      </c>
    </row>
    <row r="1328" spans="1:12" x14ac:dyDescent="0.2">
      <c r="A1328">
        <v>2005</v>
      </c>
      <c r="B1328" t="s">
        <v>304</v>
      </c>
      <c r="C1328" s="1" t="s">
        <v>167</v>
      </c>
      <c r="D1328">
        <v>2884</v>
      </c>
      <c r="E1328">
        <v>1355</v>
      </c>
      <c r="F1328">
        <v>1529</v>
      </c>
      <c r="G1328">
        <v>19283</v>
      </c>
      <c r="H1328">
        <v>19420</v>
      </c>
      <c r="I1328">
        <v>38703</v>
      </c>
      <c r="J1328" s="3">
        <f>Table1[[#This Row],[Totalt antal utrikes fodda]]/Table2[[#This Row],[Befolkning]]</f>
        <v>7.4516187375655629E-2</v>
      </c>
      <c r="K1328" s="3">
        <f>(Table1[[#This Row],[Antal utrikes fodda man]]/Table1[[#This Row],[Antal man I kommunen]])</f>
        <v>7.0269148991339528E-2</v>
      </c>
      <c r="L1328" s="3">
        <f>(Table1[[#This Row],[Antal utrikes fodda kvinnor]]/Table1[[#This Row],[Antal kvinnor I kommunen]])</f>
        <v>7.8733264675592177E-2</v>
      </c>
    </row>
    <row r="1329" spans="1:12" x14ac:dyDescent="0.2">
      <c r="A1329">
        <v>2005</v>
      </c>
      <c r="B1329" t="s">
        <v>304</v>
      </c>
      <c r="C1329" s="1" t="s">
        <v>168</v>
      </c>
      <c r="D1329">
        <v>1190</v>
      </c>
      <c r="E1329">
        <v>576</v>
      </c>
      <c r="F1329">
        <v>614</v>
      </c>
      <c r="G1329">
        <v>7311</v>
      </c>
      <c r="H1329">
        <v>7346</v>
      </c>
      <c r="I1329">
        <v>14657</v>
      </c>
      <c r="J1329" s="3">
        <f>Table1[[#This Row],[Totalt antal utrikes fodda]]/Table2[[#This Row],[Befolkning]]</f>
        <v>8.1189875144981924E-2</v>
      </c>
      <c r="K1329" s="3">
        <f>(Table1[[#This Row],[Antal utrikes fodda man]]/Table1[[#This Row],[Antal man I kommunen]])</f>
        <v>7.8785391875256461E-2</v>
      </c>
      <c r="L1329" s="3">
        <f>(Table1[[#This Row],[Antal utrikes fodda kvinnor]]/Table1[[#This Row],[Antal kvinnor I kommunen]])</f>
        <v>8.3582902259733194E-2</v>
      </c>
    </row>
    <row r="1330" spans="1:12" x14ac:dyDescent="0.2">
      <c r="A1330">
        <v>2005</v>
      </c>
      <c r="B1330" t="s">
        <v>304</v>
      </c>
      <c r="C1330" s="1" t="s">
        <v>169</v>
      </c>
      <c r="D1330">
        <v>5205</v>
      </c>
      <c r="E1330">
        <v>2503</v>
      </c>
      <c r="F1330">
        <v>2702</v>
      </c>
      <c r="G1330">
        <v>24871</v>
      </c>
      <c r="H1330">
        <v>25443</v>
      </c>
      <c r="I1330">
        <v>50314</v>
      </c>
      <c r="J1330" s="3">
        <f>Table1[[#This Row],[Totalt antal utrikes fodda]]/Table2[[#This Row],[Befolkning]]</f>
        <v>0.10345033191557022</v>
      </c>
      <c r="K1330" s="3">
        <f>(Table1[[#This Row],[Antal utrikes fodda man]]/Table1[[#This Row],[Antal man I kommunen]])</f>
        <v>0.10063929878171364</v>
      </c>
      <c r="L1330" s="3">
        <f>(Table1[[#This Row],[Antal utrikes fodda kvinnor]]/Table1[[#This Row],[Antal kvinnor I kommunen]])</f>
        <v>0.10619816845497779</v>
      </c>
    </row>
    <row r="1331" spans="1:12" x14ac:dyDescent="0.2">
      <c r="A1331">
        <v>2005</v>
      </c>
      <c r="B1331" t="s">
        <v>304</v>
      </c>
      <c r="C1331" s="1" t="s">
        <v>170</v>
      </c>
      <c r="D1331">
        <v>2084</v>
      </c>
      <c r="E1331">
        <v>1012</v>
      </c>
      <c r="F1331">
        <v>1072</v>
      </c>
      <c r="G1331">
        <v>5711</v>
      </c>
      <c r="H1331">
        <v>5796</v>
      </c>
      <c r="I1331">
        <v>11507</v>
      </c>
      <c r="J1331" s="3">
        <f>Table1[[#This Row],[Totalt antal utrikes fodda]]/Table2[[#This Row],[Befolkning]]</f>
        <v>0.18110715216824541</v>
      </c>
      <c r="K1331" s="3">
        <f>(Table1[[#This Row],[Antal utrikes fodda man]]/Table1[[#This Row],[Antal man I kommunen]])</f>
        <v>0.17720189108737525</v>
      </c>
      <c r="L1331" s="3">
        <f>(Table1[[#This Row],[Antal utrikes fodda kvinnor]]/Table1[[#This Row],[Antal kvinnor I kommunen]])</f>
        <v>0.18495514147688061</v>
      </c>
    </row>
    <row r="1332" spans="1:12" x14ac:dyDescent="0.2">
      <c r="A1332">
        <v>2005</v>
      </c>
      <c r="B1332" t="s">
        <v>304</v>
      </c>
      <c r="C1332" s="1" t="s">
        <v>171</v>
      </c>
      <c r="D1332">
        <v>2807</v>
      </c>
      <c r="E1332">
        <v>1378</v>
      </c>
      <c r="F1332">
        <v>1429</v>
      </c>
      <c r="G1332">
        <v>18376</v>
      </c>
      <c r="H1332">
        <v>18575</v>
      </c>
      <c r="I1332">
        <v>36951</v>
      </c>
      <c r="J1332" s="3">
        <f>Table1[[#This Row],[Totalt antal utrikes fodda]]/Table2[[#This Row],[Befolkning]]</f>
        <v>7.596546778165679E-2</v>
      </c>
      <c r="K1332" s="3">
        <f>(Table1[[#This Row],[Antal utrikes fodda man]]/Table1[[#This Row],[Antal man I kommunen]])</f>
        <v>7.4989116238572046E-2</v>
      </c>
      <c r="L1332" s="3">
        <f>(Table1[[#This Row],[Antal utrikes fodda kvinnor]]/Table1[[#This Row],[Antal kvinnor I kommunen]])</f>
        <v>7.6931359353970385E-2</v>
      </c>
    </row>
    <row r="1333" spans="1:12" x14ac:dyDescent="0.2">
      <c r="A1333">
        <v>2005</v>
      </c>
      <c r="B1333" t="s">
        <v>304</v>
      </c>
      <c r="C1333" s="1" t="s">
        <v>172</v>
      </c>
      <c r="D1333">
        <v>7434</v>
      </c>
      <c r="E1333">
        <v>3674</v>
      </c>
      <c r="F1333">
        <v>3760</v>
      </c>
      <c r="G1333">
        <v>26778</v>
      </c>
      <c r="H1333">
        <v>26524</v>
      </c>
      <c r="I1333">
        <v>53302</v>
      </c>
      <c r="J1333" s="3">
        <f>Table1[[#This Row],[Totalt antal utrikes fodda]]/Table2[[#This Row],[Befolkning]]</f>
        <v>0.1394694382949983</v>
      </c>
      <c r="K1333" s="3">
        <f>(Table1[[#This Row],[Antal utrikes fodda man]]/Table1[[#This Row],[Antal man I kommunen]])</f>
        <v>0.13720218089476435</v>
      </c>
      <c r="L1333" s="3">
        <f>(Table1[[#This Row],[Antal utrikes fodda kvinnor]]/Table1[[#This Row],[Antal kvinnor I kommunen]])</f>
        <v>0.14175840748001808</v>
      </c>
    </row>
    <row r="1334" spans="1:12" x14ac:dyDescent="0.2">
      <c r="A1334">
        <v>2005</v>
      </c>
      <c r="B1334" t="s">
        <v>304</v>
      </c>
      <c r="C1334" s="1" t="s">
        <v>173</v>
      </c>
      <c r="D1334">
        <v>2889</v>
      </c>
      <c r="E1334">
        <v>1270</v>
      </c>
      <c r="F1334">
        <v>1619</v>
      </c>
      <c r="G1334">
        <v>17671</v>
      </c>
      <c r="H1334">
        <v>18339</v>
      </c>
      <c r="I1334">
        <v>36010</v>
      </c>
      <c r="J1334" s="3">
        <f>Table1[[#This Row],[Totalt antal utrikes fodda]]/Table2[[#This Row],[Befolkning]]</f>
        <v>8.0227714523743401E-2</v>
      </c>
      <c r="K1334" s="3">
        <f>(Table1[[#This Row],[Antal utrikes fodda man]]/Table1[[#This Row],[Antal man I kommunen]])</f>
        <v>7.1869164167279717E-2</v>
      </c>
      <c r="L1334" s="3">
        <f>(Table1[[#This Row],[Antal utrikes fodda kvinnor]]/Table1[[#This Row],[Antal kvinnor I kommunen]])</f>
        <v>8.8281803806096293E-2</v>
      </c>
    </row>
    <row r="1335" spans="1:12" x14ac:dyDescent="0.2">
      <c r="A1335">
        <v>2005</v>
      </c>
      <c r="B1335" t="s">
        <v>304</v>
      </c>
      <c r="C1335" s="1" t="s">
        <v>174</v>
      </c>
      <c r="D1335">
        <v>16030</v>
      </c>
      <c r="E1335">
        <v>7340</v>
      </c>
      <c r="F1335">
        <v>8690</v>
      </c>
      <c r="G1335">
        <v>48608</v>
      </c>
      <c r="H1335">
        <v>50717</v>
      </c>
      <c r="I1335">
        <v>99325</v>
      </c>
      <c r="J1335" s="3">
        <f>Table1[[#This Row],[Totalt antal utrikes fodda]]/Table2[[#This Row],[Befolkning]]</f>
        <v>0.16138937830354896</v>
      </c>
      <c r="K1335" s="3">
        <f>(Table1[[#This Row],[Antal utrikes fodda man]]/Table1[[#This Row],[Antal man I kommunen]])</f>
        <v>0.15100394996708361</v>
      </c>
      <c r="L1335" s="3">
        <f>(Table1[[#This Row],[Antal utrikes fodda kvinnor]]/Table1[[#This Row],[Antal kvinnor I kommunen]])</f>
        <v>0.17134294220872687</v>
      </c>
    </row>
    <row r="1336" spans="1:12" x14ac:dyDescent="0.2">
      <c r="A1336">
        <v>2005</v>
      </c>
      <c r="B1336" t="s">
        <v>304</v>
      </c>
      <c r="C1336" s="1" t="s">
        <v>175</v>
      </c>
      <c r="D1336">
        <v>1608</v>
      </c>
      <c r="E1336">
        <v>724</v>
      </c>
      <c r="F1336">
        <v>884</v>
      </c>
      <c r="G1336">
        <v>11221</v>
      </c>
      <c r="H1336">
        <v>11160</v>
      </c>
      <c r="I1336">
        <v>22381</v>
      </c>
      <c r="J1336" s="3">
        <f>Table1[[#This Row],[Totalt antal utrikes fodda]]/Table2[[#This Row],[Befolkning]]</f>
        <v>7.1846655645413524E-2</v>
      </c>
      <c r="K1336" s="3">
        <f>(Table1[[#This Row],[Antal utrikes fodda man]]/Table1[[#This Row],[Antal man I kommunen]])</f>
        <v>6.4521878620443812E-2</v>
      </c>
      <c r="L1336" s="3">
        <f>(Table1[[#This Row],[Antal utrikes fodda kvinnor]]/Table1[[#This Row],[Antal kvinnor I kommunen]])</f>
        <v>7.9211469534050186E-2</v>
      </c>
    </row>
    <row r="1337" spans="1:12" x14ac:dyDescent="0.2">
      <c r="A1337">
        <v>2005</v>
      </c>
      <c r="B1337" t="s">
        <v>304</v>
      </c>
      <c r="C1337" s="1" t="s">
        <v>176</v>
      </c>
      <c r="D1337">
        <v>1088</v>
      </c>
      <c r="E1337">
        <v>506</v>
      </c>
      <c r="F1337">
        <v>582</v>
      </c>
      <c r="G1337">
        <v>6280</v>
      </c>
      <c r="H1337">
        <v>6457</v>
      </c>
      <c r="I1337">
        <v>12737</v>
      </c>
      <c r="J1337" s="3">
        <f>Table1[[#This Row],[Totalt antal utrikes fodda]]/Table2[[#This Row],[Befolkning]]</f>
        <v>8.5420428672371831E-2</v>
      </c>
      <c r="K1337" s="3">
        <f>(Table1[[#This Row],[Antal utrikes fodda man]]/Table1[[#This Row],[Antal man I kommunen]])</f>
        <v>8.0573248407643308E-2</v>
      </c>
      <c r="L1337" s="3">
        <f>(Table1[[#This Row],[Antal utrikes fodda kvinnor]]/Table1[[#This Row],[Antal kvinnor I kommunen]])</f>
        <v>9.0134737494192346E-2</v>
      </c>
    </row>
    <row r="1338" spans="1:12" x14ac:dyDescent="0.2">
      <c r="A1338">
        <v>2005</v>
      </c>
      <c r="B1338" t="s">
        <v>304</v>
      </c>
      <c r="C1338" s="1" t="s">
        <v>177</v>
      </c>
      <c r="D1338">
        <v>2015</v>
      </c>
      <c r="E1338">
        <v>1002</v>
      </c>
      <c r="F1338">
        <v>1013</v>
      </c>
      <c r="G1338">
        <v>11942</v>
      </c>
      <c r="H1338">
        <v>11953</v>
      </c>
      <c r="I1338">
        <v>23895</v>
      </c>
      <c r="J1338" s="3">
        <f>Table1[[#This Row],[Totalt antal utrikes fodda]]/Table2[[#This Row],[Befolkning]]</f>
        <v>8.4327265118225567E-2</v>
      </c>
      <c r="K1338" s="3">
        <f>(Table1[[#This Row],[Antal utrikes fodda man]]/Table1[[#This Row],[Antal man I kommunen]])</f>
        <v>8.3905543460056936E-2</v>
      </c>
      <c r="L1338" s="3">
        <f>(Table1[[#This Row],[Antal utrikes fodda kvinnor]]/Table1[[#This Row],[Antal kvinnor I kommunen]])</f>
        <v>8.4748598678156109E-2</v>
      </c>
    </row>
    <row r="1339" spans="1:12" x14ac:dyDescent="0.2">
      <c r="A1339">
        <v>2005</v>
      </c>
      <c r="B1339" t="s">
        <v>304</v>
      </c>
      <c r="C1339" s="1" t="s">
        <v>178</v>
      </c>
      <c r="D1339">
        <v>2569</v>
      </c>
      <c r="E1339">
        <v>1188</v>
      </c>
      <c r="F1339">
        <v>1381</v>
      </c>
      <c r="G1339">
        <v>18529</v>
      </c>
      <c r="H1339">
        <v>18851</v>
      </c>
      <c r="I1339">
        <v>37380</v>
      </c>
      <c r="J1339" s="3">
        <f>Table1[[#This Row],[Totalt antal utrikes fodda]]/Table2[[#This Row],[Befolkning]]</f>
        <v>6.8726591760299632E-2</v>
      </c>
      <c r="K1339" s="3">
        <f>(Table1[[#This Row],[Antal utrikes fodda man]]/Table1[[#This Row],[Antal man I kommunen]])</f>
        <v>6.4115710507852558E-2</v>
      </c>
      <c r="L1339" s="3">
        <f>(Table1[[#This Row],[Antal utrikes fodda kvinnor]]/Table1[[#This Row],[Antal kvinnor I kommunen]])</f>
        <v>7.325871306561986E-2</v>
      </c>
    </row>
    <row r="1340" spans="1:12" x14ac:dyDescent="0.2">
      <c r="A1340">
        <v>2005</v>
      </c>
      <c r="B1340" t="s">
        <v>304</v>
      </c>
      <c r="C1340" s="1" t="s">
        <v>179</v>
      </c>
      <c r="D1340">
        <v>1394</v>
      </c>
      <c r="E1340">
        <v>660</v>
      </c>
      <c r="F1340">
        <v>734</v>
      </c>
      <c r="G1340">
        <v>9123</v>
      </c>
      <c r="H1340">
        <v>9455</v>
      </c>
      <c r="I1340">
        <v>18578</v>
      </c>
      <c r="J1340" s="3">
        <f>Table1[[#This Row],[Totalt antal utrikes fodda]]/Table2[[#This Row],[Befolkning]]</f>
        <v>7.503498761976532E-2</v>
      </c>
      <c r="K1340" s="3">
        <f>(Table1[[#This Row],[Antal utrikes fodda man]]/Table1[[#This Row],[Antal man I kommunen]])</f>
        <v>7.2344623479118714E-2</v>
      </c>
      <c r="L1340" s="3">
        <f>(Table1[[#This Row],[Antal utrikes fodda kvinnor]]/Table1[[#This Row],[Antal kvinnor I kommunen]])</f>
        <v>7.7630883130618722E-2</v>
      </c>
    </row>
    <row r="1341" spans="1:12" x14ac:dyDescent="0.2">
      <c r="A1341">
        <v>2005</v>
      </c>
      <c r="B1341" t="s">
        <v>304</v>
      </c>
      <c r="C1341" s="1" t="s">
        <v>180</v>
      </c>
      <c r="D1341">
        <v>5249</v>
      </c>
      <c r="E1341">
        <v>2543</v>
      </c>
      <c r="F1341">
        <v>2706</v>
      </c>
      <c r="G1341">
        <v>24834</v>
      </c>
      <c r="H1341">
        <v>25146</v>
      </c>
      <c r="I1341">
        <v>49980</v>
      </c>
      <c r="J1341" s="3">
        <f>Table1[[#This Row],[Totalt antal utrikes fodda]]/Table2[[#This Row],[Befolkning]]</f>
        <v>0.1050220088035214</v>
      </c>
      <c r="K1341" s="3">
        <f>(Table1[[#This Row],[Antal utrikes fodda man]]/Table1[[#This Row],[Antal man I kommunen]])</f>
        <v>0.10239993557219941</v>
      </c>
      <c r="L1341" s="3">
        <f>(Table1[[#This Row],[Antal utrikes fodda kvinnor]]/Table1[[#This Row],[Antal kvinnor I kommunen]])</f>
        <v>0.10761154855643044</v>
      </c>
    </row>
    <row r="1342" spans="1:12" x14ac:dyDescent="0.2">
      <c r="A1342">
        <v>2005</v>
      </c>
      <c r="B1342" t="s">
        <v>304</v>
      </c>
      <c r="C1342" s="1" t="s">
        <v>181</v>
      </c>
      <c r="D1342">
        <v>444</v>
      </c>
      <c r="E1342">
        <v>214</v>
      </c>
      <c r="F1342">
        <v>230</v>
      </c>
      <c r="G1342">
        <v>4391</v>
      </c>
      <c r="H1342">
        <v>4458</v>
      </c>
      <c r="I1342">
        <v>8849</v>
      </c>
      <c r="J1342" s="3">
        <f>Table1[[#This Row],[Totalt antal utrikes fodda]]/Table2[[#This Row],[Befolkning]]</f>
        <v>5.0175161035145216E-2</v>
      </c>
      <c r="K1342" s="3">
        <f>(Table1[[#This Row],[Antal utrikes fodda man]]/Table1[[#This Row],[Antal man I kommunen]])</f>
        <v>4.8736051013436574E-2</v>
      </c>
      <c r="L1342" s="3">
        <f>(Table1[[#This Row],[Antal utrikes fodda kvinnor]]/Table1[[#This Row],[Antal kvinnor I kommunen]])</f>
        <v>5.1592642440556301E-2</v>
      </c>
    </row>
    <row r="1343" spans="1:12" x14ac:dyDescent="0.2">
      <c r="A1343">
        <v>2005</v>
      </c>
      <c r="B1343" t="s">
        <v>304</v>
      </c>
      <c r="C1343" s="1" t="s">
        <v>182</v>
      </c>
      <c r="D1343">
        <v>807</v>
      </c>
      <c r="E1343">
        <v>375</v>
      </c>
      <c r="F1343">
        <v>432</v>
      </c>
      <c r="G1343">
        <v>6266</v>
      </c>
      <c r="H1343">
        <v>6269</v>
      </c>
      <c r="I1343">
        <v>12535</v>
      </c>
      <c r="J1343" s="3">
        <f>Table1[[#This Row],[Totalt antal utrikes fodda]]/Table2[[#This Row],[Befolkning]]</f>
        <v>6.4379736737136026E-2</v>
      </c>
      <c r="K1343" s="3">
        <f>(Table1[[#This Row],[Antal utrikes fodda man]]/Table1[[#This Row],[Antal man I kommunen]])</f>
        <v>5.9846792211937443E-2</v>
      </c>
      <c r="L1343" s="3">
        <f>(Table1[[#This Row],[Antal utrikes fodda kvinnor]]/Table1[[#This Row],[Antal kvinnor I kommunen]])</f>
        <v>6.8910512043388106E-2</v>
      </c>
    </row>
    <row r="1344" spans="1:12" x14ac:dyDescent="0.2">
      <c r="A1344">
        <v>2005</v>
      </c>
      <c r="B1344" t="s">
        <v>304</v>
      </c>
      <c r="C1344" s="1" t="s">
        <v>183</v>
      </c>
      <c r="D1344">
        <v>2192</v>
      </c>
      <c r="E1344">
        <v>1089</v>
      </c>
      <c r="F1344">
        <v>1103</v>
      </c>
      <c r="G1344">
        <v>15524</v>
      </c>
      <c r="H1344">
        <v>15661</v>
      </c>
      <c r="I1344">
        <v>31185</v>
      </c>
      <c r="J1344" s="3">
        <f>Table1[[#This Row],[Totalt antal utrikes fodda]]/Table2[[#This Row],[Befolkning]]</f>
        <v>7.0290203623536954E-2</v>
      </c>
      <c r="K1344" s="3">
        <f>(Table1[[#This Row],[Antal utrikes fodda man]]/Table1[[#This Row],[Antal man I kommunen]])</f>
        <v>7.0149446019067252E-2</v>
      </c>
      <c r="L1344" s="3">
        <f>(Table1[[#This Row],[Antal utrikes fodda kvinnor]]/Table1[[#This Row],[Antal kvinnor I kommunen]])</f>
        <v>7.0429729902305088E-2</v>
      </c>
    </row>
    <row r="1345" spans="1:12" x14ac:dyDescent="0.2">
      <c r="A1345">
        <v>2005</v>
      </c>
      <c r="B1345" t="s">
        <v>305</v>
      </c>
      <c r="C1345" s="1" t="s">
        <v>184</v>
      </c>
      <c r="D1345">
        <v>671</v>
      </c>
      <c r="E1345">
        <v>312</v>
      </c>
      <c r="F1345">
        <v>359</v>
      </c>
      <c r="G1345">
        <v>5889</v>
      </c>
      <c r="H1345">
        <v>5924</v>
      </c>
      <c r="I1345">
        <v>11813</v>
      </c>
      <c r="J1345" s="3">
        <f>Table1[[#This Row],[Totalt antal utrikes fodda]]/Table2[[#This Row],[Befolkning]]</f>
        <v>5.6801828494032001E-2</v>
      </c>
      <c r="K1345" s="3">
        <f>(Table1[[#This Row],[Antal utrikes fodda man]]/Table1[[#This Row],[Antal man I kommunen]])</f>
        <v>5.2980132450331126E-2</v>
      </c>
      <c r="L1345" s="3">
        <f>(Table1[[#This Row],[Antal utrikes fodda kvinnor]]/Table1[[#This Row],[Antal kvinnor I kommunen]])</f>
        <v>6.0600945307224846E-2</v>
      </c>
    </row>
    <row r="1346" spans="1:12" x14ac:dyDescent="0.2">
      <c r="A1346">
        <v>2005</v>
      </c>
      <c r="B1346" t="s">
        <v>305</v>
      </c>
      <c r="C1346" s="1" t="s">
        <v>185</v>
      </c>
      <c r="D1346">
        <v>1790</v>
      </c>
      <c r="E1346">
        <v>792</v>
      </c>
      <c r="F1346">
        <v>998</v>
      </c>
      <c r="G1346">
        <v>4362</v>
      </c>
      <c r="H1346">
        <v>4239</v>
      </c>
      <c r="I1346">
        <v>8601</v>
      </c>
      <c r="J1346" s="3">
        <f>Table1[[#This Row],[Totalt antal utrikes fodda]]/Table2[[#This Row],[Befolkning]]</f>
        <v>0.20811533542611324</v>
      </c>
      <c r="K1346" s="3">
        <f>(Table1[[#This Row],[Antal utrikes fodda man]]/Table1[[#This Row],[Antal man I kommunen]])</f>
        <v>0.18156808803301239</v>
      </c>
      <c r="L1346" s="3">
        <f>(Table1[[#This Row],[Antal utrikes fodda kvinnor]]/Table1[[#This Row],[Antal kvinnor I kommunen]])</f>
        <v>0.23543288511441376</v>
      </c>
    </row>
    <row r="1347" spans="1:12" x14ac:dyDescent="0.2">
      <c r="A1347">
        <v>2005</v>
      </c>
      <c r="B1347" t="s">
        <v>305</v>
      </c>
      <c r="C1347" s="1" t="s">
        <v>186</v>
      </c>
      <c r="D1347">
        <v>886</v>
      </c>
      <c r="E1347">
        <v>331</v>
      </c>
      <c r="F1347">
        <v>555</v>
      </c>
      <c r="G1347">
        <v>6526</v>
      </c>
      <c r="H1347">
        <v>6434</v>
      </c>
      <c r="I1347">
        <v>12960</v>
      </c>
      <c r="J1347" s="3">
        <f>Table1[[#This Row],[Totalt antal utrikes fodda]]/Table2[[#This Row],[Befolkning]]</f>
        <v>6.8364197530864201E-2</v>
      </c>
      <c r="K1347" s="3">
        <f>(Table1[[#This Row],[Antal utrikes fodda man]]/Table1[[#This Row],[Antal man I kommunen]])</f>
        <v>5.0720196138522834E-2</v>
      </c>
      <c r="L1347" s="3">
        <f>(Table1[[#This Row],[Antal utrikes fodda kvinnor]]/Table1[[#This Row],[Antal kvinnor I kommunen]])</f>
        <v>8.6260491140814424E-2</v>
      </c>
    </row>
    <row r="1348" spans="1:12" x14ac:dyDescent="0.2">
      <c r="A1348">
        <v>2005</v>
      </c>
      <c r="B1348" t="s">
        <v>305</v>
      </c>
      <c r="C1348" s="1" t="s">
        <v>187</v>
      </c>
      <c r="D1348">
        <v>539</v>
      </c>
      <c r="E1348">
        <v>243</v>
      </c>
      <c r="F1348">
        <v>296</v>
      </c>
      <c r="G1348">
        <v>2301</v>
      </c>
      <c r="H1348">
        <v>2241</v>
      </c>
      <c r="I1348">
        <v>4542</v>
      </c>
      <c r="J1348" s="3">
        <f>Table1[[#This Row],[Totalt antal utrikes fodda]]/Table2[[#This Row],[Befolkning]]</f>
        <v>0.11867018934390136</v>
      </c>
      <c r="K1348" s="3">
        <f>(Table1[[#This Row],[Antal utrikes fodda man]]/Table1[[#This Row],[Antal man I kommunen]])</f>
        <v>0.10560625814863103</v>
      </c>
      <c r="L1348" s="3">
        <f>(Table1[[#This Row],[Antal utrikes fodda kvinnor]]/Table1[[#This Row],[Antal kvinnor I kommunen]])</f>
        <v>0.13208389112003568</v>
      </c>
    </row>
    <row r="1349" spans="1:12" x14ac:dyDescent="0.2">
      <c r="A1349">
        <v>2005</v>
      </c>
      <c r="B1349" t="s">
        <v>305</v>
      </c>
      <c r="C1349" s="1" t="s">
        <v>188</v>
      </c>
      <c r="D1349">
        <v>799</v>
      </c>
      <c r="E1349">
        <v>368</v>
      </c>
      <c r="F1349">
        <v>431</v>
      </c>
      <c r="G1349">
        <v>7238</v>
      </c>
      <c r="H1349">
        <v>7136</v>
      </c>
      <c r="I1349">
        <v>14374</v>
      </c>
      <c r="J1349" s="3">
        <f>Table1[[#This Row],[Totalt antal utrikes fodda]]/Table2[[#This Row],[Befolkning]]</f>
        <v>5.5586475580909976E-2</v>
      </c>
      <c r="K1349" s="3">
        <f>(Table1[[#This Row],[Antal utrikes fodda man]]/Table1[[#This Row],[Antal man I kommunen]])</f>
        <v>5.0842774247029564E-2</v>
      </c>
      <c r="L1349" s="3">
        <f>(Table1[[#This Row],[Antal utrikes fodda kvinnor]]/Table1[[#This Row],[Antal kvinnor I kommunen]])</f>
        <v>6.039798206278027E-2</v>
      </c>
    </row>
    <row r="1350" spans="1:12" x14ac:dyDescent="0.2">
      <c r="A1350">
        <v>2005</v>
      </c>
      <c r="B1350" t="s">
        <v>305</v>
      </c>
      <c r="C1350" s="1" t="s">
        <v>189</v>
      </c>
      <c r="D1350">
        <v>224</v>
      </c>
      <c r="E1350">
        <v>117</v>
      </c>
      <c r="F1350">
        <v>107</v>
      </c>
      <c r="G1350">
        <v>2003</v>
      </c>
      <c r="H1350">
        <v>1992</v>
      </c>
      <c r="I1350">
        <v>3995</v>
      </c>
      <c r="J1350" s="3">
        <f>Table1[[#This Row],[Totalt antal utrikes fodda]]/Table2[[#This Row],[Befolkning]]</f>
        <v>5.607008760951189E-2</v>
      </c>
      <c r="K1350" s="3">
        <f>(Table1[[#This Row],[Antal utrikes fodda man]]/Table1[[#This Row],[Antal man I kommunen]])</f>
        <v>5.8412381427858213E-2</v>
      </c>
      <c r="L1350" s="3">
        <f>(Table1[[#This Row],[Antal utrikes fodda kvinnor]]/Table1[[#This Row],[Antal kvinnor I kommunen]])</f>
        <v>5.3714859437751006E-2</v>
      </c>
    </row>
    <row r="1351" spans="1:12" x14ac:dyDescent="0.2">
      <c r="A1351">
        <v>2005</v>
      </c>
      <c r="B1351" t="s">
        <v>305</v>
      </c>
      <c r="C1351" s="1" t="s">
        <v>190</v>
      </c>
      <c r="D1351">
        <v>675</v>
      </c>
      <c r="E1351">
        <v>312</v>
      </c>
      <c r="F1351">
        <v>363</v>
      </c>
      <c r="G1351">
        <v>5749</v>
      </c>
      <c r="H1351">
        <v>5766</v>
      </c>
      <c r="I1351">
        <v>11515</v>
      </c>
      <c r="J1351" s="3">
        <f>Table1[[#This Row],[Totalt antal utrikes fodda]]/Table2[[#This Row],[Befolkning]]</f>
        <v>5.8619192357794184E-2</v>
      </c>
      <c r="K1351" s="3">
        <f>(Table1[[#This Row],[Antal utrikes fodda man]]/Table1[[#This Row],[Antal man I kommunen]])</f>
        <v>5.427030787963124E-2</v>
      </c>
      <c r="L1351" s="3">
        <f>(Table1[[#This Row],[Antal utrikes fodda kvinnor]]/Table1[[#This Row],[Antal kvinnor I kommunen]])</f>
        <v>6.2955254942767949E-2</v>
      </c>
    </row>
    <row r="1352" spans="1:12" x14ac:dyDescent="0.2">
      <c r="A1352">
        <v>2005</v>
      </c>
      <c r="B1352" t="s">
        <v>305</v>
      </c>
      <c r="C1352" s="1" t="s">
        <v>191</v>
      </c>
      <c r="D1352">
        <v>700</v>
      </c>
      <c r="E1352">
        <v>340</v>
      </c>
      <c r="F1352">
        <v>360</v>
      </c>
      <c r="G1352">
        <v>4727</v>
      </c>
      <c r="H1352">
        <v>4681</v>
      </c>
      <c r="I1352">
        <v>9408</v>
      </c>
      <c r="J1352" s="3">
        <f>Table1[[#This Row],[Totalt antal utrikes fodda]]/Table2[[#This Row],[Befolkning]]</f>
        <v>7.4404761904761904E-2</v>
      </c>
      <c r="K1352" s="3">
        <f>(Table1[[#This Row],[Antal utrikes fodda man]]/Table1[[#This Row],[Antal man I kommunen]])</f>
        <v>7.1927226570763697E-2</v>
      </c>
      <c r="L1352" s="3">
        <f>(Table1[[#This Row],[Antal utrikes fodda kvinnor]]/Table1[[#This Row],[Antal kvinnor I kommunen]])</f>
        <v>7.6906643879512931E-2</v>
      </c>
    </row>
    <row r="1353" spans="1:12" x14ac:dyDescent="0.2">
      <c r="A1353">
        <v>2005</v>
      </c>
      <c r="B1353" t="s">
        <v>305</v>
      </c>
      <c r="C1353" s="1" t="s">
        <v>192</v>
      </c>
      <c r="D1353">
        <v>1468</v>
      </c>
      <c r="E1353">
        <v>698</v>
      </c>
      <c r="F1353">
        <v>770</v>
      </c>
      <c r="G1353">
        <v>4963</v>
      </c>
      <c r="H1353">
        <v>4837</v>
      </c>
      <c r="I1353">
        <v>9800</v>
      </c>
      <c r="J1353" s="3">
        <f>Table1[[#This Row],[Totalt antal utrikes fodda]]/Table2[[#This Row],[Befolkning]]</f>
        <v>0.14979591836734693</v>
      </c>
      <c r="K1353" s="3">
        <f>(Table1[[#This Row],[Antal utrikes fodda man]]/Table1[[#This Row],[Antal man I kommunen]])</f>
        <v>0.14064074148700384</v>
      </c>
      <c r="L1353" s="3">
        <f>(Table1[[#This Row],[Antal utrikes fodda kvinnor]]/Table1[[#This Row],[Antal kvinnor I kommunen]])</f>
        <v>0.15918958031837915</v>
      </c>
    </row>
    <row r="1354" spans="1:12" x14ac:dyDescent="0.2">
      <c r="A1354">
        <v>2005</v>
      </c>
      <c r="B1354" t="s">
        <v>305</v>
      </c>
      <c r="C1354" s="1" t="s">
        <v>193</v>
      </c>
      <c r="D1354">
        <v>654</v>
      </c>
      <c r="E1354">
        <v>281</v>
      </c>
      <c r="F1354">
        <v>373</v>
      </c>
      <c r="G1354">
        <v>6797</v>
      </c>
      <c r="H1354">
        <v>6789</v>
      </c>
      <c r="I1354">
        <v>13586</v>
      </c>
      <c r="J1354" s="3">
        <f>Table1[[#This Row],[Totalt antal utrikes fodda]]/Table2[[#This Row],[Befolkning]]</f>
        <v>4.8137788900338582E-2</v>
      </c>
      <c r="K1354" s="3">
        <f>(Table1[[#This Row],[Antal utrikes fodda man]]/Table1[[#This Row],[Antal man I kommunen]])</f>
        <v>4.1341768427247315E-2</v>
      </c>
      <c r="L1354" s="3">
        <f>(Table1[[#This Row],[Antal utrikes fodda kvinnor]]/Table1[[#This Row],[Antal kvinnor I kommunen]])</f>
        <v>5.4941817646192367E-2</v>
      </c>
    </row>
    <row r="1355" spans="1:12" x14ac:dyDescent="0.2">
      <c r="A1355">
        <v>2005</v>
      </c>
      <c r="B1355" t="s">
        <v>305</v>
      </c>
      <c r="C1355" s="1" t="s">
        <v>194</v>
      </c>
      <c r="D1355">
        <v>6932</v>
      </c>
      <c r="E1355">
        <v>3232</v>
      </c>
      <c r="F1355">
        <v>3700</v>
      </c>
      <c r="G1355">
        <v>40086</v>
      </c>
      <c r="H1355">
        <v>42010</v>
      </c>
      <c r="I1355">
        <v>82096</v>
      </c>
      <c r="J1355" s="3">
        <f>Table1[[#This Row],[Totalt antal utrikes fodda]]/Table2[[#This Row],[Befolkning]]</f>
        <v>8.443773143636718E-2</v>
      </c>
      <c r="K1355" s="3">
        <f>(Table1[[#This Row],[Antal utrikes fodda man]]/Table1[[#This Row],[Antal man I kommunen]])</f>
        <v>8.0626652696702092E-2</v>
      </c>
      <c r="L1355" s="3">
        <f>(Table1[[#This Row],[Antal utrikes fodda kvinnor]]/Table1[[#This Row],[Antal kvinnor I kommunen]])</f>
        <v>8.8074268031421085E-2</v>
      </c>
    </row>
    <row r="1356" spans="1:12" x14ac:dyDescent="0.2">
      <c r="A1356">
        <v>2005</v>
      </c>
      <c r="B1356" t="s">
        <v>305</v>
      </c>
      <c r="C1356" s="1" t="s">
        <v>195</v>
      </c>
      <c r="D1356">
        <v>1820</v>
      </c>
      <c r="E1356">
        <v>892</v>
      </c>
      <c r="F1356">
        <v>928</v>
      </c>
      <c r="G1356">
        <v>11892</v>
      </c>
      <c r="H1356">
        <v>12007</v>
      </c>
      <c r="I1356">
        <v>23899</v>
      </c>
      <c r="J1356" s="3">
        <f>Table1[[#This Row],[Totalt antal utrikes fodda]]/Table2[[#This Row],[Befolkning]]</f>
        <v>7.61538139671116E-2</v>
      </c>
      <c r="K1356" s="3">
        <f>(Table1[[#This Row],[Antal utrikes fodda man]]/Table1[[#This Row],[Antal man I kommunen]])</f>
        <v>7.5008409014463498E-2</v>
      </c>
      <c r="L1356" s="3">
        <f>(Table1[[#This Row],[Antal utrikes fodda kvinnor]]/Table1[[#This Row],[Antal kvinnor I kommunen]])</f>
        <v>7.7288248521695677E-2</v>
      </c>
    </row>
    <row r="1357" spans="1:12" x14ac:dyDescent="0.2">
      <c r="A1357">
        <v>2005</v>
      </c>
      <c r="B1357" t="s">
        <v>305</v>
      </c>
      <c r="C1357" s="1" t="s">
        <v>196</v>
      </c>
      <c r="D1357">
        <v>863</v>
      </c>
      <c r="E1357">
        <v>399</v>
      </c>
      <c r="F1357">
        <v>464</v>
      </c>
      <c r="G1357">
        <v>5480</v>
      </c>
      <c r="H1357">
        <v>5537</v>
      </c>
      <c r="I1357">
        <v>11017</v>
      </c>
      <c r="J1357" s="3">
        <f>Table1[[#This Row],[Totalt antal utrikes fodda]]/Table2[[#This Row],[Befolkning]]</f>
        <v>7.8333484614686394E-2</v>
      </c>
      <c r="K1357" s="3">
        <f>(Table1[[#This Row],[Antal utrikes fodda man]]/Table1[[#This Row],[Antal man I kommunen]])</f>
        <v>7.2810218978102192E-2</v>
      </c>
      <c r="L1357" s="3">
        <f>(Table1[[#This Row],[Antal utrikes fodda kvinnor]]/Table1[[#This Row],[Antal kvinnor I kommunen]])</f>
        <v>8.3799891638071153E-2</v>
      </c>
    </row>
    <row r="1358" spans="1:12" x14ac:dyDescent="0.2">
      <c r="A1358">
        <v>2005</v>
      </c>
      <c r="B1358" t="s">
        <v>305</v>
      </c>
      <c r="C1358" s="1" t="s">
        <v>197</v>
      </c>
      <c r="D1358">
        <v>862</v>
      </c>
      <c r="E1358">
        <v>415</v>
      </c>
      <c r="F1358">
        <v>447</v>
      </c>
      <c r="G1358">
        <v>6735</v>
      </c>
      <c r="H1358">
        <v>6602</v>
      </c>
      <c r="I1358">
        <v>13337</v>
      </c>
      <c r="J1358" s="3">
        <f>Table1[[#This Row],[Totalt antal utrikes fodda]]/Table2[[#This Row],[Befolkning]]</f>
        <v>6.4632226137812096E-2</v>
      </c>
      <c r="K1358" s="3">
        <f>(Table1[[#This Row],[Antal utrikes fodda man]]/Table1[[#This Row],[Antal man I kommunen]])</f>
        <v>6.161841128433556E-2</v>
      </c>
      <c r="L1358" s="3">
        <f>(Table1[[#This Row],[Antal utrikes fodda kvinnor]]/Table1[[#This Row],[Antal kvinnor I kommunen]])</f>
        <v>6.7706755528627691E-2</v>
      </c>
    </row>
    <row r="1359" spans="1:12" x14ac:dyDescent="0.2">
      <c r="A1359">
        <v>2005</v>
      </c>
      <c r="B1359" t="s">
        <v>305</v>
      </c>
      <c r="C1359" s="1" t="s">
        <v>198</v>
      </c>
      <c r="D1359">
        <v>2264</v>
      </c>
      <c r="E1359">
        <v>1054</v>
      </c>
      <c r="F1359">
        <v>1210</v>
      </c>
      <c r="G1359">
        <v>13022</v>
      </c>
      <c r="H1359">
        <v>13243</v>
      </c>
      <c r="I1359">
        <v>26265</v>
      </c>
      <c r="J1359" s="3">
        <f>Table1[[#This Row],[Totalt antal utrikes fodda]]/Table2[[#This Row],[Befolkning]]</f>
        <v>8.6198362840281748E-2</v>
      </c>
      <c r="K1359" s="3">
        <f>(Table1[[#This Row],[Antal utrikes fodda man]]/Table1[[#This Row],[Antal man I kommunen]])</f>
        <v>8.0939947780678853E-2</v>
      </c>
      <c r="L1359" s="3">
        <f>(Table1[[#This Row],[Antal utrikes fodda kvinnor]]/Table1[[#This Row],[Antal kvinnor I kommunen]])</f>
        <v>9.1369025145359814E-2</v>
      </c>
    </row>
    <row r="1360" spans="1:12" x14ac:dyDescent="0.2">
      <c r="A1360">
        <v>2005</v>
      </c>
      <c r="B1360" t="s">
        <v>305</v>
      </c>
      <c r="C1360" s="1" t="s">
        <v>199</v>
      </c>
      <c r="D1360">
        <v>978</v>
      </c>
      <c r="E1360">
        <v>485</v>
      </c>
      <c r="F1360">
        <v>493</v>
      </c>
      <c r="G1360">
        <v>8085</v>
      </c>
      <c r="H1360">
        <v>7995</v>
      </c>
      <c r="I1360">
        <v>16080</v>
      </c>
      <c r="J1360" s="3">
        <f>Table1[[#This Row],[Totalt antal utrikes fodda]]/Table2[[#This Row],[Befolkning]]</f>
        <v>6.0820895522388056E-2</v>
      </c>
      <c r="K1360" s="3">
        <f>(Table1[[#This Row],[Antal utrikes fodda man]]/Table1[[#This Row],[Antal man I kommunen]])</f>
        <v>5.9987631416202843E-2</v>
      </c>
      <c r="L1360" s="3">
        <f>(Table1[[#This Row],[Antal utrikes fodda kvinnor]]/Table1[[#This Row],[Antal kvinnor I kommunen]])</f>
        <v>6.1663539712320199E-2</v>
      </c>
    </row>
    <row r="1361" spans="1:12" x14ac:dyDescent="0.2">
      <c r="A1361">
        <v>2005</v>
      </c>
      <c r="B1361" t="s">
        <v>306</v>
      </c>
      <c r="C1361" s="1" t="s">
        <v>200</v>
      </c>
      <c r="D1361">
        <v>267</v>
      </c>
      <c r="E1361">
        <v>113</v>
      </c>
      <c r="F1361">
        <v>154</v>
      </c>
      <c r="G1361">
        <v>3652</v>
      </c>
      <c r="H1361">
        <v>3429</v>
      </c>
      <c r="I1361">
        <v>7081</v>
      </c>
      <c r="J1361" s="3">
        <f>Table1[[#This Row],[Totalt antal utrikes fodda]]/Table2[[#This Row],[Befolkning]]</f>
        <v>3.7706538624488063E-2</v>
      </c>
      <c r="K1361" s="3">
        <f>(Table1[[#This Row],[Antal utrikes fodda man]]/Table1[[#This Row],[Antal man I kommunen]])</f>
        <v>3.0941949616648413E-2</v>
      </c>
      <c r="L1361" s="3">
        <f>(Table1[[#This Row],[Antal utrikes fodda kvinnor]]/Table1[[#This Row],[Antal kvinnor I kommunen]])</f>
        <v>4.4911052785068531E-2</v>
      </c>
    </row>
    <row r="1362" spans="1:12" x14ac:dyDescent="0.2">
      <c r="A1362">
        <v>2005</v>
      </c>
      <c r="B1362" t="s">
        <v>306</v>
      </c>
      <c r="C1362" s="1" t="s">
        <v>201</v>
      </c>
      <c r="D1362">
        <v>654</v>
      </c>
      <c r="E1362">
        <v>316</v>
      </c>
      <c r="F1362">
        <v>338</v>
      </c>
      <c r="G1362">
        <v>3126</v>
      </c>
      <c r="H1362">
        <v>3010</v>
      </c>
      <c r="I1362">
        <v>6136</v>
      </c>
      <c r="J1362" s="3">
        <f>Table1[[#This Row],[Totalt antal utrikes fodda]]/Table2[[#This Row],[Befolkning]]</f>
        <v>0.10658409387222946</v>
      </c>
      <c r="K1362" s="3">
        <f>(Table1[[#This Row],[Antal utrikes fodda man]]/Table1[[#This Row],[Antal man I kommunen]])</f>
        <v>0.10108765195137556</v>
      </c>
      <c r="L1362" s="3">
        <f>(Table1[[#This Row],[Antal utrikes fodda kvinnor]]/Table1[[#This Row],[Antal kvinnor I kommunen]])</f>
        <v>0.11229235880398671</v>
      </c>
    </row>
    <row r="1363" spans="1:12" x14ac:dyDescent="0.2">
      <c r="A1363">
        <v>2005</v>
      </c>
      <c r="B1363" t="s">
        <v>306</v>
      </c>
      <c r="C1363" s="1" t="s">
        <v>202</v>
      </c>
      <c r="D1363">
        <v>1222</v>
      </c>
      <c r="E1363">
        <v>613</v>
      </c>
      <c r="F1363">
        <v>609</v>
      </c>
      <c r="G1363">
        <v>7814</v>
      </c>
      <c r="H1363">
        <v>7501</v>
      </c>
      <c r="I1363">
        <v>15315</v>
      </c>
      <c r="J1363" s="3">
        <f>Table1[[#This Row],[Totalt antal utrikes fodda]]/Table2[[#This Row],[Befolkning]]</f>
        <v>7.9791054521710744E-2</v>
      </c>
      <c r="K1363" s="3">
        <f>(Table1[[#This Row],[Antal utrikes fodda man]]/Table1[[#This Row],[Antal man I kommunen]])</f>
        <v>7.8448937803941646E-2</v>
      </c>
      <c r="L1363" s="3">
        <f>(Table1[[#This Row],[Antal utrikes fodda kvinnor]]/Table1[[#This Row],[Antal kvinnor I kommunen]])</f>
        <v>8.1189174776696446E-2</v>
      </c>
    </row>
    <row r="1364" spans="1:12" x14ac:dyDescent="0.2">
      <c r="A1364">
        <v>2005</v>
      </c>
      <c r="B1364" t="s">
        <v>306</v>
      </c>
      <c r="C1364" s="1" t="s">
        <v>203</v>
      </c>
      <c r="D1364">
        <v>929</v>
      </c>
      <c r="E1364">
        <v>483</v>
      </c>
      <c r="F1364">
        <v>446</v>
      </c>
      <c r="G1364">
        <v>5152</v>
      </c>
      <c r="H1364">
        <v>4941</v>
      </c>
      <c r="I1364">
        <v>10093</v>
      </c>
      <c r="J1364" s="3">
        <f>Table1[[#This Row],[Totalt antal utrikes fodda]]/Table2[[#This Row],[Befolkning]]</f>
        <v>9.2043990884771623E-2</v>
      </c>
      <c r="K1364" s="3">
        <f>(Table1[[#This Row],[Antal utrikes fodda man]]/Table1[[#This Row],[Antal man I kommunen]])</f>
        <v>9.375E-2</v>
      </c>
      <c r="L1364" s="3">
        <f>(Table1[[#This Row],[Antal utrikes fodda kvinnor]]/Table1[[#This Row],[Antal kvinnor I kommunen]])</f>
        <v>9.0265128516494639E-2</v>
      </c>
    </row>
    <row r="1365" spans="1:12" x14ac:dyDescent="0.2">
      <c r="A1365">
        <v>2005</v>
      </c>
      <c r="B1365" t="s">
        <v>306</v>
      </c>
      <c r="C1365" s="1" t="s">
        <v>204</v>
      </c>
      <c r="D1365">
        <v>1037</v>
      </c>
      <c r="E1365">
        <v>513</v>
      </c>
      <c r="F1365">
        <v>524</v>
      </c>
      <c r="G1365">
        <v>3835</v>
      </c>
      <c r="H1365">
        <v>3792</v>
      </c>
      <c r="I1365">
        <v>7627</v>
      </c>
      <c r="J1365" s="3">
        <f>Table1[[#This Row],[Totalt antal utrikes fodda]]/Table2[[#This Row],[Befolkning]]</f>
        <v>0.13596433722302348</v>
      </c>
      <c r="K1365" s="3">
        <f>(Table1[[#This Row],[Antal utrikes fodda man]]/Table1[[#This Row],[Antal man I kommunen]])</f>
        <v>0.13376792698826598</v>
      </c>
      <c r="L1365" s="3">
        <f>(Table1[[#This Row],[Antal utrikes fodda kvinnor]]/Table1[[#This Row],[Antal kvinnor I kommunen]])</f>
        <v>0.13818565400843882</v>
      </c>
    </row>
    <row r="1366" spans="1:12" x14ac:dyDescent="0.2">
      <c r="A1366">
        <v>2005</v>
      </c>
      <c r="B1366" t="s">
        <v>306</v>
      </c>
      <c r="C1366" s="1" t="s">
        <v>205</v>
      </c>
      <c r="D1366">
        <v>485</v>
      </c>
      <c r="E1366">
        <v>239</v>
      </c>
      <c r="F1366">
        <v>246</v>
      </c>
      <c r="G1366">
        <v>2678</v>
      </c>
      <c r="H1366">
        <v>2639</v>
      </c>
      <c r="I1366">
        <v>5317</v>
      </c>
      <c r="J1366" s="3">
        <f>Table1[[#This Row],[Totalt antal utrikes fodda]]/Table2[[#This Row],[Befolkning]]</f>
        <v>9.1216851608049654E-2</v>
      </c>
      <c r="K1366" s="3">
        <f>(Table1[[#This Row],[Antal utrikes fodda man]]/Table1[[#This Row],[Antal man I kommunen]])</f>
        <v>8.9245705750560123E-2</v>
      </c>
      <c r="L1366" s="3">
        <f>(Table1[[#This Row],[Antal utrikes fodda kvinnor]]/Table1[[#This Row],[Antal kvinnor I kommunen]])</f>
        <v>9.3217127699886326E-2</v>
      </c>
    </row>
    <row r="1367" spans="1:12" x14ac:dyDescent="0.2">
      <c r="A1367">
        <v>2005</v>
      </c>
      <c r="B1367" t="s">
        <v>306</v>
      </c>
      <c r="C1367" s="1" t="s">
        <v>206</v>
      </c>
      <c r="D1367">
        <v>16089</v>
      </c>
      <c r="E1367">
        <v>7669</v>
      </c>
      <c r="F1367">
        <v>8420</v>
      </c>
      <c r="G1367">
        <v>61982</v>
      </c>
      <c r="H1367">
        <v>65751</v>
      </c>
      <c r="I1367">
        <v>127733</v>
      </c>
      <c r="J1367" s="3">
        <f>Table1[[#This Row],[Totalt antal utrikes fodda]]/Table2[[#This Row],[Befolkning]]</f>
        <v>0.12595805312644345</v>
      </c>
      <c r="K1367" s="3">
        <f>(Table1[[#This Row],[Antal utrikes fodda man]]/Table1[[#This Row],[Antal man I kommunen]])</f>
        <v>0.12372946984608435</v>
      </c>
      <c r="L1367" s="3">
        <f>(Table1[[#This Row],[Antal utrikes fodda kvinnor]]/Table1[[#This Row],[Antal kvinnor I kommunen]])</f>
        <v>0.12805888883819258</v>
      </c>
    </row>
    <row r="1368" spans="1:12" x14ac:dyDescent="0.2">
      <c r="A1368">
        <v>2005</v>
      </c>
      <c r="B1368" t="s">
        <v>306</v>
      </c>
      <c r="C1368" s="1" t="s">
        <v>207</v>
      </c>
      <c r="D1368">
        <v>1623</v>
      </c>
      <c r="E1368">
        <v>746</v>
      </c>
      <c r="F1368">
        <v>877</v>
      </c>
      <c r="G1368">
        <v>9657</v>
      </c>
      <c r="H1368">
        <v>9816</v>
      </c>
      <c r="I1368">
        <v>19473</v>
      </c>
      <c r="J1368" s="3">
        <f>Table1[[#This Row],[Totalt antal utrikes fodda]]/Table2[[#This Row],[Befolkning]]</f>
        <v>8.3346171622246182E-2</v>
      </c>
      <c r="K1368" s="3">
        <f>(Table1[[#This Row],[Antal utrikes fodda man]]/Table1[[#This Row],[Antal man I kommunen]])</f>
        <v>7.7249663456560008E-2</v>
      </c>
      <c r="L1368" s="3">
        <f>(Table1[[#This Row],[Antal utrikes fodda kvinnor]]/Table1[[#This Row],[Antal kvinnor I kommunen]])</f>
        <v>8.93439282803586E-2</v>
      </c>
    </row>
    <row r="1369" spans="1:12" x14ac:dyDescent="0.2">
      <c r="A1369">
        <v>2005</v>
      </c>
      <c r="B1369" t="s">
        <v>306</v>
      </c>
      <c r="C1369" s="1" t="s">
        <v>208</v>
      </c>
      <c r="D1369">
        <v>546</v>
      </c>
      <c r="E1369">
        <v>267</v>
      </c>
      <c r="F1369">
        <v>279</v>
      </c>
      <c r="G1369">
        <v>5721</v>
      </c>
      <c r="H1369">
        <v>5740</v>
      </c>
      <c r="I1369">
        <v>11461</v>
      </c>
      <c r="J1369" s="3">
        <f>Table1[[#This Row],[Totalt antal utrikes fodda]]/Table2[[#This Row],[Befolkning]]</f>
        <v>4.7639822005060638E-2</v>
      </c>
      <c r="K1369" s="3">
        <f>(Table1[[#This Row],[Antal utrikes fodda man]]/Table1[[#This Row],[Antal man I kommunen]])</f>
        <v>4.6670162558993186E-2</v>
      </c>
      <c r="L1369" s="3">
        <f>(Table1[[#This Row],[Antal utrikes fodda kvinnor]]/Table1[[#This Row],[Antal kvinnor I kommunen]])</f>
        <v>4.8606271777003482E-2</v>
      </c>
    </row>
    <row r="1370" spans="1:12" x14ac:dyDescent="0.2">
      <c r="A1370">
        <v>2005</v>
      </c>
      <c r="B1370" t="s">
        <v>306</v>
      </c>
      <c r="C1370" s="1" t="s">
        <v>209</v>
      </c>
      <c r="D1370">
        <v>3257</v>
      </c>
      <c r="E1370">
        <v>1583</v>
      </c>
      <c r="F1370">
        <v>1674</v>
      </c>
      <c r="G1370">
        <v>14947</v>
      </c>
      <c r="H1370">
        <v>15238</v>
      </c>
      <c r="I1370">
        <v>30185</v>
      </c>
      <c r="J1370" s="3">
        <f>Table1[[#This Row],[Totalt antal utrikes fodda]]/Table2[[#This Row],[Befolkning]]</f>
        <v>0.10790127546794766</v>
      </c>
      <c r="K1370" s="3">
        <f>(Table1[[#This Row],[Antal utrikes fodda man]]/Table1[[#This Row],[Antal man I kommunen]])</f>
        <v>0.10590753997457684</v>
      </c>
      <c r="L1370" s="3">
        <f>(Table1[[#This Row],[Antal utrikes fodda kvinnor]]/Table1[[#This Row],[Antal kvinnor I kommunen]])</f>
        <v>0.10985693660585379</v>
      </c>
    </row>
    <row r="1371" spans="1:12" x14ac:dyDescent="0.2">
      <c r="A1371">
        <v>2005</v>
      </c>
      <c r="B1371" t="s">
        <v>306</v>
      </c>
      <c r="C1371" s="1" t="s">
        <v>210</v>
      </c>
      <c r="D1371">
        <v>848</v>
      </c>
      <c r="E1371">
        <v>377</v>
      </c>
      <c r="F1371">
        <v>471</v>
      </c>
      <c r="G1371">
        <v>5144</v>
      </c>
      <c r="H1371">
        <v>5328</v>
      </c>
      <c r="I1371">
        <v>10472</v>
      </c>
      <c r="J1371" s="3">
        <f>Table1[[#This Row],[Totalt antal utrikes fodda]]/Table2[[#This Row],[Befolkning]]</f>
        <v>8.0977845683728039E-2</v>
      </c>
      <c r="K1371" s="3">
        <f>(Table1[[#This Row],[Antal utrikes fodda man]]/Table1[[#This Row],[Antal man I kommunen]])</f>
        <v>7.3289269051321923E-2</v>
      </c>
      <c r="L1371" s="3">
        <f>(Table1[[#This Row],[Antal utrikes fodda kvinnor]]/Table1[[#This Row],[Antal kvinnor I kommunen]])</f>
        <v>8.84009009009009E-2</v>
      </c>
    </row>
    <row r="1372" spans="1:12" x14ac:dyDescent="0.2">
      <c r="A1372">
        <v>2005</v>
      </c>
      <c r="B1372" t="s">
        <v>306</v>
      </c>
      <c r="C1372" s="1" t="s">
        <v>211</v>
      </c>
      <c r="D1372">
        <v>2030</v>
      </c>
      <c r="E1372">
        <v>941</v>
      </c>
      <c r="F1372">
        <v>1089</v>
      </c>
      <c r="G1372">
        <v>11714</v>
      </c>
      <c r="H1372">
        <v>11514</v>
      </c>
      <c r="I1372">
        <v>23228</v>
      </c>
      <c r="J1372" s="3">
        <f>Table1[[#This Row],[Totalt antal utrikes fodda]]/Table2[[#This Row],[Befolkning]]</f>
        <v>8.7394523850525221E-2</v>
      </c>
      <c r="K1372" s="3">
        <f>(Table1[[#This Row],[Antal utrikes fodda man]]/Table1[[#This Row],[Antal man I kommunen]])</f>
        <v>8.0331227590916848E-2</v>
      </c>
      <c r="L1372" s="3">
        <f>(Table1[[#This Row],[Antal utrikes fodda kvinnor]]/Table1[[#This Row],[Antal kvinnor I kommunen]])</f>
        <v>9.4580510682647209E-2</v>
      </c>
    </row>
    <row r="1373" spans="1:12" x14ac:dyDescent="0.2">
      <c r="A1373">
        <v>2005</v>
      </c>
      <c r="B1373" t="s">
        <v>307</v>
      </c>
      <c r="C1373" s="1" t="s">
        <v>212</v>
      </c>
      <c r="D1373">
        <v>627</v>
      </c>
      <c r="E1373">
        <v>305</v>
      </c>
      <c r="F1373">
        <v>322</v>
      </c>
      <c r="G1373">
        <v>2424</v>
      </c>
      <c r="H1373">
        <v>2337</v>
      </c>
      <c r="I1373">
        <v>4761</v>
      </c>
      <c r="J1373" s="3">
        <f>Table1[[#This Row],[Totalt antal utrikes fodda]]/Table2[[#This Row],[Befolkning]]</f>
        <v>0.13169502205419029</v>
      </c>
      <c r="K1373" s="3">
        <f>(Table1[[#This Row],[Antal utrikes fodda man]]/Table1[[#This Row],[Antal man I kommunen]])</f>
        <v>0.12582508250825084</v>
      </c>
      <c r="L1373" s="3">
        <f>(Table1[[#This Row],[Antal utrikes fodda kvinnor]]/Table1[[#This Row],[Antal kvinnor I kommunen]])</f>
        <v>0.13778348309798888</v>
      </c>
    </row>
    <row r="1374" spans="1:12" x14ac:dyDescent="0.2">
      <c r="A1374">
        <v>2005</v>
      </c>
      <c r="B1374" t="s">
        <v>307</v>
      </c>
      <c r="C1374" s="1" t="s">
        <v>213</v>
      </c>
      <c r="D1374">
        <v>1813</v>
      </c>
      <c r="E1374">
        <v>903</v>
      </c>
      <c r="F1374">
        <v>910</v>
      </c>
      <c r="G1374">
        <v>5197</v>
      </c>
      <c r="H1374">
        <v>4999</v>
      </c>
      <c r="I1374">
        <v>10196</v>
      </c>
      <c r="J1374" s="3">
        <f>Table1[[#This Row],[Totalt antal utrikes fodda]]/Table2[[#This Row],[Befolkning]]</f>
        <v>0.17781482934484111</v>
      </c>
      <c r="K1374" s="3">
        <f>(Table1[[#This Row],[Antal utrikes fodda man]]/Table1[[#This Row],[Antal man I kommunen]])</f>
        <v>0.17375408889744084</v>
      </c>
      <c r="L1374" s="3">
        <f>(Table1[[#This Row],[Antal utrikes fodda kvinnor]]/Table1[[#This Row],[Antal kvinnor I kommunen]])</f>
        <v>0.18203640728145629</v>
      </c>
    </row>
    <row r="1375" spans="1:12" x14ac:dyDescent="0.2">
      <c r="A1375">
        <v>2005</v>
      </c>
      <c r="B1375" t="s">
        <v>307</v>
      </c>
      <c r="C1375" s="1" t="s">
        <v>214</v>
      </c>
      <c r="D1375">
        <v>884</v>
      </c>
      <c r="E1375">
        <v>416</v>
      </c>
      <c r="F1375">
        <v>468</v>
      </c>
      <c r="G1375">
        <v>4197</v>
      </c>
      <c r="H1375">
        <v>4106</v>
      </c>
      <c r="I1375">
        <v>8303</v>
      </c>
      <c r="J1375" s="3">
        <f>Table1[[#This Row],[Totalt antal utrikes fodda]]/Table2[[#This Row],[Befolkning]]</f>
        <v>0.10646754185234253</v>
      </c>
      <c r="K1375" s="3">
        <f>(Table1[[#This Row],[Antal utrikes fodda man]]/Table1[[#This Row],[Antal man I kommunen]])</f>
        <v>9.9118417917560167E-2</v>
      </c>
      <c r="L1375" s="3">
        <f>(Table1[[#This Row],[Antal utrikes fodda kvinnor]]/Table1[[#This Row],[Antal kvinnor I kommunen]])</f>
        <v>0.11397954213346323</v>
      </c>
    </row>
    <row r="1376" spans="1:12" x14ac:dyDescent="0.2">
      <c r="A1376">
        <v>2005</v>
      </c>
      <c r="B1376" t="s">
        <v>307</v>
      </c>
      <c r="C1376" s="1" t="s">
        <v>215</v>
      </c>
      <c r="D1376">
        <v>2473</v>
      </c>
      <c r="E1376">
        <v>1232</v>
      </c>
      <c r="F1376">
        <v>1241</v>
      </c>
      <c r="G1376">
        <v>7431</v>
      </c>
      <c r="H1376">
        <v>7524</v>
      </c>
      <c r="I1376">
        <v>14955</v>
      </c>
      <c r="J1376" s="3">
        <f>Table1[[#This Row],[Totalt antal utrikes fodda]]/Table2[[#This Row],[Befolkning]]</f>
        <v>0.16536275493146105</v>
      </c>
      <c r="K1376" s="3">
        <f>(Table1[[#This Row],[Antal utrikes fodda man]]/Table1[[#This Row],[Antal man I kommunen]])</f>
        <v>0.16579195263087068</v>
      </c>
      <c r="L1376" s="3">
        <f>(Table1[[#This Row],[Antal utrikes fodda kvinnor]]/Table1[[#This Row],[Antal kvinnor I kommunen]])</f>
        <v>0.16493886230728336</v>
      </c>
    </row>
    <row r="1377" spans="1:12" x14ac:dyDescent="0.2">
      <c r="A1377">
        <v>2005</v>
      </c>
      <c r="B1377" t="s">
        <v>307</v>
      </c>
      <c r="C1377" s="1" t="s">
        <v>216</v>
      </c>
      <c r="D1377">
        <v>550</v>
      </c>
      <c r="E1377">
        <v>250</v>
      </c>
      <c r="F1377">
        <v>300</v>
      </c>
      <c r="G1377">
        <v>2980</v>
      </c>
      <c r="H1377">
        <v>2886</v>
      </c>
      <c r="I1377">
        <v>5866</v>
      </c>
      <c r="J1377" s="3">
        <f>Table1[[#This Row],[Totalt antal utrikes fodda]]/Table2[[#This Row],[Befolkning]]</f>
        <v>9.3760654619843162E-2</v>
      </c>
      <c r="K1377" s="3">
        <f>(Table1[[#This Row],[Antal utrikes fodda man]]/Table1[[#This Row],[Antal man I kommunen]])</f>
        <v>8.3892617449664433E-2</v>
      </c>
      <c r="L1377" s="3">
        <f>(Table1[[#This Row],[Antal utrikes fodda kvinnor]]/Table1[[#This Row],[Antal kvinnor I kommunen]])</f>
        <v>0.10395010395010396</v>
      </c>
    </row>
    <row r="1378" spans="1:12" x14ac:dyDescent="0.2">
      <c r="A1378">
        <v>2005</v>
      </c>
      <c r="B1378" t="s">
        <v>307</v>
      </c>
      <c r="C1378" s="1" t="s">
        <v>217</v>
      </c>
      <c r="D1378">
        <v>21021</v>
      </c>
      <c r="E1378">
        <v>10072</v>
      </c>
      <c r="F1378">
        <v>10949</v>
      </c>
      <c r="G1378">
        <v>65309</v>
      </c>
      <c r="H1378">
        <v>66625</v>
      </c>
      <c r="I1378">
        <v>131934</v>
      </c>
      <c r="J1378" s="3">
        <f>Table1[[#This Row],[Totalt antal utrikes fodda]]/Table2[[#This Row],[Befolkning]]</f>
        <v>0.1593296648324162</v>
      </c>
      <c r="K1378" s="3">
        <f>(Table1[[#This Row],[Antal utrikes fodda man]]/Table1[[#This Row],[Antal man I kommunen]])</f>
        <v>0.15422070465020135</v>
      </c>
      <c r="L1378" s="3">
        <f>(Table1[[#This Row],[Antal utrikes fodda kvinnor]]/Table1[[#This Row],[Antal kvinnor I kommunen]])</f>
        <v>0.16433771106941839</v>
      </c>
    </row>
    <row r="1379" spans="1:12" x14ac:dyDescent="0.2">
      <c r="A1379">
        <v>2005</v>
      </c>
      <c r="B1379" t="s">
        <v>307</v>
      </c>
      <c r="C1379" s="1" t="s">
        <v>218</v>
      </c>
      <c r="D1379">
        <v>1673</v>
      </c>
      <c r="E1379">
        <v>773</v>
      </c>
      <c r="F1379">
        <v>900</v>
      </c>
      <c r="G1379">
        <v>10623</v>
      </c>
      <c r="H1379">
        <v>10823</v>
      </c>
      <c r="I1379">
        <v>21446</v>
      </c>
      <c r="J1379" s="3">
        <f>Table1[[#This Row],[Totalt antal utrikes fodda]]/Table2[[#This Row],[Befolkning]]</f>
        <v>7.8009885293294792E-2</v>
      </c>
      <c r="K1379" s="3">
        <f>(Table1[[#This Row],[Antal utrikes fodda man]]/Table1[[#This Row],[Antal man I kommunen]])</f>
        <v>7.2766638426056671E-2</v>
      </c>
      <c r="L1379" s="3">
        <f>(Table1[[#This Row],[Antal utrikes fodda kvinnor]]/Table1[[#This Row],[Antal kvinnor I kommunen]])</f>
        <v>8.3156241337891526E-2</v>
      </c>
    </row>
    <row r="1380" spans="1:12" x14ac:dyDescent="0.2">
      <c r="A1380">
        <v>2005</v>
      </c>
      <c r="B1380" t="s">
        <v>307</v>
      </c>
      <c r="C1380" s="1" t="s">
        <v>219</v>
      </c>
      <c r="D1380">
        <v>2020</v>
      </c>
      <c r="E1380">
        <v>953</v>
      </c>
      <c r="F1380">
        <v>1067</v>
      </c>
      <c r="G1380">
        <v>6128</v>
      </c>
      <c r="H1380">
        <v>6142</v>
      </c>
      <c r="I1380">
        <v>12270</v>
      </c>
      <c r="J1380" s="3">
        <f>Table1[[#This Row],[Totalt antal utrikes fodda]]/Table2[[#This Row],[Befolkning]]</f>
        <v>0.16462917685411574</v>
      </c>
      <c r="K1380" s="3">
        <f>(Table1[[#This Row],[Antal utrikes fodda man]]/Table1[[#This Row],[Antal man I kommunen]])</f>
        <v>0.15551566579634465</v>
      </c>
      <c r="L1380" s="3">
        <f>(Table1[[#This Row],[Antal utrikes fodda kvinnor]]/Table1[[#This Row],[Antal kvinnor I kommunen]])</f>
        <v>0.17372191468577011</v>
      </c>
    </row>
    <row r="1381" spans="1:12" x14ac:dyDescent="0.2">
      <c r="A1381">
        <v>2005</v>
      </c>
      <c r="B1381" t="s">
        <v>307</v>
      </c>
      <c r="C1381" s="1" t="s">
        <v>220</v>
      </c>
      <c r="D1381">
        <v>3560</v>
      </c>
      <c r="E1381">
        <v>1725</v>
      </c>
      <c r="F1381">
        <v>1835</v>
      </c>
      <c r="G1381">
        <v>12368</v>
      </c>
      <c r="H1381">
        <v>12278</v>
      </c>
      <c r="I1381">
        <v>24646</v>
      </c>
      <c r="J1381" s="3">
        <f>Table1[[#This Row],[Totalt antal utrikes fodda]]/Table2[[#This Row],[Befolkning]]</f>
        <v>0.14444534610078716</v>
      </c>
      <c r="K1381" s="3">
        <f>(Table1[[#This Row],[Antal utrikes fodda man]]/Table1[[#This Row],[Antal man I kommunen]])</f>
        <v>0.13947283311772316</v>
      </c>
      <c r="L1381" s="3">
        <f>(Table1[[#This Row],[Antal utrikes fodda kvinnor]]/Table1[[#This Row],[Antal kvinnor I kommunen]])</f>
        <v>0.14945430851930283</v>
      </c>
    </row>
    <row r="1382" spans="1:12" x14ac:dyDescent="0.2">
      <c r="A1382">
        <v>2005</v>
      </c>
      <c r="B1382" t="s">
        <v>307</v>
      </c>
      <c r="C1382" s="1" t="s">
        <v>221</v>
      </c>
      <c r="D1382">
        <v>1080</v>
      </c>
      <c r="E1382">
        <v>491</v>
      </c>
      <c r="F1382">
        <v>589</v>
      </c>
      <c r="G1382">
        <v>6649</v>
      </c>
      <c r="H1382">
        <v>6731</v>
      </c>
      <c r="I1382">
        <v>13380</v>
      </c>
      <c r="J1382" s="3">
        <f>Table1[[#This Row],[Totalt antal utrikes fodda]]/Table2[[#This Row],[Befolkning]]</f>
        <v>8.0717488789237665E-2</v>
      </c>
      <c r="K1382" s="3">
        <f>(Table1[[#This Row],[Antal utrikes fodda man]]/Table1[[#This Row],[Antal man I kommunen]])</f>
        <v>7.3845691081365614E-2</v>
      </c>
      <c r="L1382" s="3">
        <f>(Table1[[#This Row],[Antal utrikes fodda kvinnor]]/Table1[[#This Row],[Antal kvinnor I kommunen]])</f>
        <v>8.7505571237557575E-2</v>
      </c>
    </row>
    <row r="1383" spans="1:12" x14ac:dyDescent="0.2">
      <c r="A1383">
        <v>2005</v>
      </c>
      <c r="B1383" t="s">
        <v>308</v>
      </c>
      <c r="C1383" s="1" t="s">
        <v>222</v>
      </c>
      <c r="D1383">
        <v>281</v>
      </c>
      <c r="E1383">
        <v>113</v>
      </c>
      <c r="F1383">
        <v>168</v>
      </c>
      <c r="G1383">
        <v>3559</v>
      </c>
      <c r="H1383">
        <v>3502</v>
      </c>
      <c r="I1383">
        <v>7061</v>
      </c>
      <c r="J1383" s="3">
        <f>Table1[[#This Row],[Totalt antal utrikes fodda]]/Table2[[#This Row],[Befolkning]]</f>
        <v>3.9796062880611813E-2</v>
      </c>
      <c r="K1383" s="3">
        <f>(Table1[[#This Row],[Antal utrikes fodda man]]/Table1[[#This Row],[Antal man I kommunen]])</f>
        <v>3.1750491711154821E-2</v>
      </c>
      <c r="L1383" s="3">
        <f>(Table1[[#This Row],[Antal utrikes fodda kvinnor]]/Table1[[#This Row],[Antal kvinnor I kommunen]])</f>
        <v>4.7972587093089665E-2</v>
      </c>
    </row>
    <row r="1384" spans="1:12" x14ac:dyDescent="0.2">
      <c r="A1384">
        <v>2005</v>
      </c>
      <c r="B1384" t="s">
        <v>308</v>
      </c>
      <c r="C1384" s="1" t="s">
        <v>223</v>
      </c>
      <c r="D1384">
        <v>620</v>
      </c>
      <c r="E1384">
        <v>246</v>
      </c>
      <c r="F1384">
        <v>374</v>
      </c>
      <c r="G1384">
        <v>5357</v>
      </c>
      <c r="H1384">
        <v>5156</v>
      </c>
      <c r="I1384">
        <v>10513</v>
      </c>
      <c r="J1384" s="3">
        <f>Table1[[#This Row],[Totalt antal utrikes fodda]]/Table2[[#This Row],[Befolkning]]</f>
        <v>5.8974602872633883E-2</v>
      </c>
      <c r="K1384" s="3">
        <f>(Table1[[#This Row],[Antal utrikes fodda man]]/Table1[[#This Row],[Antal man I kommunen]])</f>
        <v>4.5921224565988426E-2</v>
      </c>
      <c r="L1384" s="3">
        <f>(Table1[[#This Row],[Antal utrikes fodda kvinnor]]/Table1[[#This Row],[Antal kvinnor I kommunen]])</f>
        <v>7.2536850271528314E-2</v>
      </c>
    </row>
    <row r="1385" spans="1:12" x14ac:dyDescent="0.2">
      <c r="A1385">
        <v>2005</v>
      </c>
      <c r="B1385" t="s">
        <v>308</v>
      </c>
      <c r="C1385" s="1" t="s">
        <v>224</v>
      </c>
      <c r="D1385">
        <v>512</v>
      </c>
      <c r="E1385">
        <v>258</v>
      </c>
      <c r="F1385">
        <v>254</v>
      </c>
      <c r="G1385">
        <v>5126</v>
      </c>
      <c r="H1385">
        <v>5005</v>
      </c>
      <c r="I1385">
        <v>10131</v>
      </c>
      <c r="J1385" s="3">
        <f>Table1[[#This Row],[Totalt antal utrikes fodda]]/Table2[[#This Row],[Befolkning]]</f>
        <v>5.0537952818083112E-2</v>
      </c>
      <c r="K1385" s="3">
        <f>(Table1[[#This Row],[Antal utrikes fodda man]]/Table1[[#This Row],[Antal man I kommunen]])</f>
        <v>5.0331642606320719E-2</v>
      </c>
      <c r="L1385" s="3">
        <f>(Table1[[#This Row],[Antal utrikes fodda kvinnor]]/Table1[[#This Row],[Antal kvinnor I kommunen]])</f>
        <v>5.0749250749250747E-2</v>
      </c>
    </row>
    <row r="1386" spans="1:12" x14ac:dyDescent="0.2">
      <c r="A1386">
        <v>2005</v>
      </c>
      <c r="B1386" t="s">
        <v>308</v>
      </c>
      <c r="C1386" s="1" t="s">
        <v>225</v>
      </c>
      <c r="D1386">
        <v>730</v>
      </c>
      <c r="E1386">
        <v>343</v>
      </c>
      <c r="F1386">
        <v>387</v>
      </c>
      <c r="G1386">
        <v>7641</v>
      </c>
      <c r="H1386">
        <v>7799</v>
      </c>
      <c r="I1386">
        <v>15440</v>
      </c>
      <c r="J1386" s="3">
        <f>Table1[[#This Row],[Totalt antal utrikes fodda]]/Table2[[#This Row],[Befolkning]]</f>
        <v>4.7279792746113991E-2</v>
      </c>
      <c r="K1386" s="3">
        <f>(Table1[[#This Row],[Antal utrikes fodda man]]/Table1[[#This Row],[Antal man I kommunen]])</f>
        <v>4.4889412380578461E-2</v>
      </c>
      <c r="L1386" s="3">
        <f>(Table1[[#This Row],[Antal utrikes fodda kvinnor]]/Table1[[#This Row],[Antal kvinnor I kommunen]])</f>
        <v>4.9621746377740736E-2</v>
      </c>
    </row>
    <row r="1387" spans="1:12" x14ac:dyDescent="0.2">
      <c r="A1387">
        <v>2005</v>
      </c>
      <c r="B1387" t="s">
        <v>308</v>
      </c>
      <c r="C1387" s="1" t="s">
        <v>226</v>
      </c>
      <c r="D1387">
        <v>438</v>
      </c>
      <c r="E1387">
        <v>198</v>
      </c>
      <c r="F1387">
        <v>240</v>
      </c>
      <c r="G1387">
        <v>5396</v>
      </c>
      <c r="H1387">
        <v>5490</v>
      </c>
      <c r="I1387">
        <v>10886</v>
      </c>
      <c r="J1387" s="3">
        <f>Table1[[#This Row],[Totalt antal utrikes fodda]]/Table2[[#This Row],[Befolkning]]</f>
        <v>4.0235164431379755E-2</v>
      </c>
      <c r="K1387" s="3">
        <f>(Table1[[#This Row],[Antal utrikes fodda man]]/Table1[[#This Row],[Antal man I kommunen]])</f>
        <v>3.6693847294292072E-2</v>
      </c>
      <c r="L1387" s="3">
        <f>(Table1[[#This Row],[Antal utrikes fodda kvinnor]]/Table1[[#This Row],[Antal kvinnor I kommunen]])</f>
        <v>4.3715846994535519E-2</v>
      </c>
    </row>
    <row r="1388" spans="1:12" x14ac:dyDescent="0.2">
      <c r="A1388">
        <v>2005</v>
      </c>
      <c r="B1388" t="s">
        <v>308</v>
      </c>
      <c r="C1388" s="1" t="s">
        <v>227</v>
      </c>
      <c r="D1388">
        <v>356</v>
      </c>
      <c r="E1388">
        <v>150</v>
      </c>
      <c r="F1388">
        <v>206</v>
      </c>
      <c r="G1388">
        <v>3474</v>
      </c>
      <c r="H1388">
        <v>3546</v>
      </c>
      <c r="I1388">
        <v>7020</v>
      </c>
      <c r="J1388" s="3">
        <f>Table1[[#This Row],[Totalt antal utrikes fodda]]/Table2[[#This Row],[Befolkning]]</f>
        <v>5.071225071225071E-2</v>
      </c>
      <c r="K1388" s="3">
        <f>(Table1[[#This Row],[Antal utrikes fodda man]]/Table1[[#This Row],[Antal man I kommunen]])</f>
        <v>4.317789291882556E-2</v>
      </c>
      <c r="L1388" s="3">
        <f>(Table1[[#This Row],[Antal utrikes fodda kvinnor]]/Table1[[#This Row],[Antal kvinnor I kommunen]])</f>
        <v>5.8093626621545401E-2</v>
      </c>
    </row>
    <row r="1389" spans="1:12" x14ac:dyDescent="0.2">
      <c r="A1389">
        <v>2005</v>
      </c>
      <c r="B1389" t="s">
        <v>308</v>
      </c>
      <c r="C1389" s="1" t="s">
        <v>228</v>
      </c>
      <c r="D1389">
        <v>269</v>
      </c>
      <c r="E1389">
        <v>113</v>
      </c>
      <c r="F1389">
        <v>156</v>
      </c>
      <c r="G1389">
        <v>3774</v>
      </c>
      <c r="H1389">
        <v>3671</v>
      </c>
      <c r="I1389">
        <v>7445</v>
      </c>
      <c r="J1389" s="3">
        <f>Table1[[#This Row],[Totalt antal utrikes fodda]]/Table2[[#This Row],[Befolkning]]</f>
        <v>3.6131631967763603E-2</v>
      </c>
      <c r="K1389" s="3">
        <f>(Table1[[#This Row],[Antal utrikes fodda man]]/Table1[[#This Row],[Antal man I kommunen]])</f>
        <v>2.9941706412294648E-2</v>
      </c>
      <c r="L1389" s="3">
        <f>(Table1[[#This Row],[Antal utrikes fodda kvinnor]]/Table1[[#This Row],[Antal kvinnor I kommunen]])</f>
        <v>4.249523290656497E-2</v>
      </c>
    </row>
    <row r="1390" spans="1:12" x14ac:dyDescent="0.2">
      <c r="A1390">
        <v>2005</v>
      </c>
      <c r="B1390" t="s">
        <v>308</v>
      </c>
      <c r="C1390" s="1" t="s">
        <v>229</v>
      </c>
      <c r="D1390">
        <v>810</v>
      </c>
      <c r="E1390">
        <v>389</v>
      </c>
      <c r="F1390">
        <v>421</v>
      </c>
      <c r="G1390">
        <v>5447</v>
      </c>
      <c r="H1390">
        <v>5365</v>
      </c>
      <c r="I1390">
        <v>10812</v>
      </c>
      <c r="J1390" s="3">
        <f>Table1[[#This Row],[Totalt antal utrikes fodda]]/Table2[[#This Row],[Befolkning]]</f>
        <v>7.491675915649279E-2</v>
      </c>
      <c r="K1390" s="3">
        <f>(Table1[[#This Row],[Antal utrikes fodda man]]/Table1[[#This Row],[Antal man I kommunen]])</f>
        <v>7.1415458050302916E-2</v>
      </c>
      <c r="L1390" s="3">
        <f>(Table1[[#This Row],[Antal utrikes fodda kvinnor]]/Table1[[#This Row],[Antal kvinnor I kommunen]])</f>
        <v>7.8471575023299156E-2</v>
      </c>
    </row>
    <row r="1391" spans="1:12" x14ac:dyDescent="0.2">
      <c r="A1391">
        <v>2005</v>
      </c>
      <c r="B1391" t="s">
        <v>308</v>
      </c>
      <c r="C1391" s="1" t="s">
        <v>230</v>
      </c>
      <c r="D1391">
        <v>896</v>
      </c>
      <c r="E1391">
        <v>402</v>
      </c>
      <c r="F1391">
        <v>494</v>
      </c>
      <c r="G1391">
        <v>10097</v>
      </c>
      <c r="H1391">
        <v>10115</v>
      </c>
      <c r="I1391">
        <v>20212</v>
      </c>
      <c r="J1391" s="3">
        <f>Table1[[#This Row],[Totalt antal utrikes fodda]]/Table2[[#This Row],[Befolkning]]</f>
        <v>4.4330100930140511E-2</v>
      </c>
      <c r="K1391" s="3">
        <f>(Table1[[#This Row],[Antal utrikes fodda man]]/Table1[[#This Row],[Antal man I kommunen]])</f>
        <v>3.9813806081014161E-2</v>
      </c>
      <c r="L1391" s="3">
        <f>(Table1[[#This Row],[Antal utrikes fodda kvinnor]]/Table1[[#This Row],[Antal kvinnor I kommunen]])</f>
        <v>4.8838358872960952E-2</v>
      </c>
    </row>
    <row r="1392" spans="1:12" x14ac:dyDescent="0.2">
      <c r="A1392">
        <v>2005</v>
      </c>
      <c r="B1392" t="s">
        <v>308</v>
      </c>
      <c r="C1392" s="1" t="s">
        <v>231</v>
      </c>
      <c r="D1392">
        <v>3633</v>
      </c>
      <c r="E1392">
        <v>1706</v>
      </c>
      <c r="F1392">
        <v>1927</v>
      </c>
      <c r="G1392">
        <v>27252</v>
      </c>
      <c r="H1392">
        <v>28022</v>
      </c>
      <c r="I1392">
        <v>55274</v>
      </c>
      <c r="J1392" s="3">
        <f>Table1[[#This Row],[Totalt antal utrikes fodda]]/Table2[[#This Row],[Befolkning]]</f>
        <v>6.5727104967977706E-2</v>
      </c>
      <c r="K1392" s="3">
        <f>(Table1[[#This Row],[Antal utrikes fodda man]]/Table1[[#This Row],[Antal man I kommunen]])</f>
        <v>6.26009100249523E-2</v>
      </c>
      <c r="L1392" s="3">
        <f>(Table1[[#This Row],[Antal utrikes fodda kvinnor]]/Table1[[#This Row],[Antal kvinnor I kommunen]])</f>
        <v>6.8767397045178785E-2</v>
      </c>
    </row>
    <row r="1393" spans="1:12" x14ac:dyDescent="0.2">
      <c r="A1393">
        <v>2005</v>
      </c>
      <c r="B1393" t="s">
        <v>308</v>
      </c>
      <c r="C1393" s="1" t="s">
        <v>232</v>
      </c>
      <c r="D1393">
        <v>4558</v>
      </c>
      <c r="E1393">
        <v>2297</v>
      </c>
      <c r="F1393">
        <v>2261</v>
      </c>
      <c r="G1393">
        <v>23635</v>
      </c>
      <c r="H1393">
        <v>23352</v>
      </c>
      <c r="I1393">
        <v>46987</v>
      </c>
      <c r="J1393" s="3">
        <f>Table1[[#This Row],[Totalt antal utrikes fodda]]/Table2[[#This Row],[Befolkning]]</f>
        <v>9.7005554727903467E-2</v>
      </c>
      <c r="K1393" s="3">
        <f>(Table1[[#This Row],[Antal utrikes fodda man]]/Table1[[#This Row],[Antal man I kommunen]])</f>
        <v>9.7186376137084834E-2</v>
      </c>
      <c r="L1393" s="3">
        <f>(Table1[[#This Row],[Antal utrikes fodda kvinnor]]/Table1[[#This Row],[Antal kvinnor I kommunen]])</f>
        <v>9.6822541966426853E-2</v>
      </c>
    </row>
    <row r="1394" spans="1:12" x14ac:dyDescent="0.2">
      <c r="A1394">
        <v>2005</v>
      </c>
      <c r="B1394" t="s">
        <v>308</v>
      </c>
      <c r="C1394" s="1" t="s">
        <v>233</v>
      </c>
      <c r="D1394">
        <v>483</v>
      </c>
      <c r="E1394">
        <v>202</v>
      </c>
      <c r="F1394">
        <v>281</v>
      </c>
      <c r="G1394">
        <v>5587</v>
      </c>
      <c r="H1394">
        <v>5402</v>
      </c>
      <c r="I1394">
        <v>10989</v>
      </c>
      <c r="J1394" s="3">
        <f>Table1[[#This Row],[Totalt antal utrikes fodda]]/Table2[[#This Row],[Befolkning]]</f>
        <v>4.3953043953043953E-2</v>
      </c>
      <c r="K1394" s="3">
        <f>(Table1[[#This Row],[Antal utrikes fodda man]]/Table1[[#This Row],[Antal man I kommunen]])</f>
        <v>3.615536065867192E-2</v>
      </c>
      <c r="L1394" s="3">
        <f>(Table1[[#This Row],[Antal utrikes fodda kvinnor]]/Table1[[#This Row],[Antal kvinnor I kommunen]])</f>
        <v>5.2017771195853386E-2</v>
      </c>
    </row>
    <row r="1395" spans="1:12" x14ac:dyDescent="0.2">
      <c r="A1395">
        <v>2005</v>
      </c>
      <c r="B1395" t="s">
        <v>308</v>
      </c>
      <c r="C1395" s="1" t="s">
        <v>234</v>
      </c>
      <c r="D1395">
        <v>1190</v>
      </c>
      <c r="E1395">
        <v>547</v>
      </c>
      <c r="F1395">
        <v>643</v>
      </c>
      <c r="G1395">
        <v>7663</v>
      </c>
      <c r="H1395">
        <v>7831</v>
      </c>
      <c r="I1395">
        <v>15494</v>
      </c>
      <c r="J1395" s="3">
        <f>Table1[[#This Row],[Totalt antal utrikes fodda]]/Table2[[#This Row],[Befolkning]]</f>
        <v>7.6803924099651477E-2</v>
      </c>
      <c r="K1395" s="3">
        <f>(Table1[[#This Row],[Antal utrikes fodda man]]/Table1[[#This Row],[Antal man I kommunen]])</f>
        <v>7.1381965287746318E-2</v>
      </c>
      <c r="L1395" s="3">
        <f>(Table1[[#This Row],[Antal utrikes fodda kvinnor]]/Table1[[#This Row],[Antal kvinnor I kommunen]])</f>
        <v>8.2109564551142891E-2</v>
      </c>
    </row>
    <row r="1396" spans="1:12" x14ac:dyDescent="0.2">
      <c r="A1396">
        <v>2005</v>
      </c>
      <c r="B1396" t="s">
        <v>308</v>
      </c>
      <c r="C1396" s="1" t="s">
        <v>235</v>
      </c>
      <c r="D1396">
        <v>1950</v>
      </c>
      <c r="E1396">
        <v>909</v>
      </c>
      <c r="F1396">
        <v>1041</v>
      </c>
      <c r="G1396">
        <v>11027</v>
      </c>
      <c r="H1396">
        <v>10927</v>
      </c>
      <c r="I1396">
        <v>21954</v>
      </c>
      <c r="J1396" s="3">
        <f>Table1[[#This Row],[Totalt antal utrikes fodda]]/Table2[[#This Row],[Befolkning]]</f>
        <v>8.8822082536212085E-2</v>
      </c>
      <c r="K1396" s="3">
        <f>(Table1[[#This Row],[Antal utrikes fodda man]]/Table1[[#This Row],[Antal man I kommunen]])</f>
        <v>8.2434025573592098E-2</v>
      </c>
      <c r="L1396" s="3">
        <f>(Table1[[#This Row],[Antal utrikes fodda kvinnor]]/Table1[[#This Row],[Antal kvinnor I kommunen]])</f>
        <v>9.526860071382813E-2</v>
      </c>
    </row>
    <row r="1397" spans="1:12" x14ac:dyDescent="0.2">
      <c r="A1397">
        <v>2005</v>
      </c>
      <c r="B1397" t="s">
        <v>308</v>
      </c>
      <c r="C1397" s="1" t="s">
        <v>236</v>
      </c>
      <c r="D1397">
        <v>2147</v>
      </c>
      <c r="E1397">
        <v>989</v>
      </c>
      <c r="F1397">
        <v>1158</v>
      </c>
      <c r="G1397">
        <v>12681</v>
      </c>
      <c r="H1397">
        <v>12856</v>
      </c>
      <c r="I1397">
        <v>25537</v>
      </c>
      <c r="J1397" s="3">
        <f>Table1[[#This Row],[Totalt antal utrikes fodda]]/Table2[[#This Row],[Befolkning]]</f>
        <v>8.4074088577358347E-2</v>
      </c>
      <c r="K1397" s="3">
        <f>(Table1[[#This Row],[Antal utrikes fodda man]]/Table1[[#This Row],[Antal man I kommunen]])</f>
        <v>7.7990694740162445E-2</v>
      </c>
      <c r="L1397" s="3">
        <f>(Table1[[#This Row],[Antal utrikes fodda kvinnor]]/Table1[[#This Row],[Antal kvinnor I kommunen]])</f>
        <v>9.0074673304293709E-2</v>
      </c>
    </row>
    <row r="1398" spans="1:12" x14ac:dyDescent="0.2">
      <c r="A1398">
        <v>2005</v>
      </c>
      <c r="B1398" t="s">
        <v>309</v>
      </c>
      <c r="C1398" s="1" t="s">
        <v>237</v>
      </c>
      <c r="D1398">
        <v>224</v>
      </c>
      <c r="E1398">
        <v>110</v>
      </c>
      <c r="F1398">
        <v>114</v>
      </c>
      <c r="G1398">
        <v>3073</v>
      </c>
      <c r="H1398">
        <v>2978</v>
      </c>
      <c r="I1398">
        <v>6051</v>
      </c>
      <c r="J1398" s="3">
        <f>Table1[[#This Row],[Totalt antal utrikes fodda]]/Table2[[#This Row],[Befolkning]]</f>
        <v>3.7018674599239798E-2</v>
      </c>
      <c r="K1398" s="3">
        <f>(Table1[[#This Row],[Antal utrikes fodda man]]/Table1[[#This Row],[Antal man I kommunen]])</f>
        <v>3.5795639440286367E-2</v>
      </c>
      <c r="L1398" s="3">
        <f>(Table1[[#This Row],[Antal utrikes fodda kvinnor]]/Table1[[#This Row],[Antal kvinnor I kommunen]])</f>
        <v>3.8280725319006045E-2</v>
      </c>
    </row>
    <row r="1399" spans="1:12" x14ac:dyDescent="0.2">
      <c r="A1399">
        <v>2005</v>
      </c>
      <c r="B1399" t="s">
        <v>309</v>
      </c>
      <c r="C1399" s="1" t="s">
        <v>238</v>
      </c>
      <c r="D1399">
        <v>1031</v>
      </c>
      <c r="E1399">
        <v>504</v>
      </c>
      <c r="F1399">
        <v>527</v>
      </c>
      <c r="G1399">
        <v>5163</v>
      </c>
      <c r="H1399">
        <v>5034</v>
      </c>
      <c r="I1399">
        <v>10197</v>
      </c>
      <c r="J1399" s="3">
        <f>Table1[[#This Row],[Totalt antal utrikes fodda]]/Table2[[#This Row],[Befolkning]]</f>
        <v>0.10110816906933412</v>
      </c>
      <c r="K1399" s="3">
        <f>(Table1[[#This Row],[Antal utrikes fodda man]]/Table1[[#This Row],[Antal man I kommunen]])</f>
        <v>9.7617664148750727E-2</v>
      </c>
      <c r="L1399" s="3">
        <f>(Table1[[#This Row],[Antal utrikes fodda kvinnor]]/Table1[[#This Row],[Antal kvinnor I kommunen]])</f>
        <v>0.1046881207787048</v>
      </c>
    </row>
    <row r="1400" spans="1:12" x14ac:dyDescent="0.2">
      <c r="A1400">
        <v>2005</v>
      </c>
      <c r="B1400" t="s">
        <v>309</v>
      </c>
      <c r="C1400" s="1" t="s">
        <v>239</v>
      </c>
      <c r="D1400">
        <v>318</v>
      </c>
      <c r="E1400">
        <v>140</v>
      </c>
      <c r="F1400">
        <v>178</v>
      </c>
      <c r="G1400">
        <v>6002</v>
      </c>
      <c r="H1400">
        <v>5871</v>
      </c>
      <c r="I1400">
        <v>11873</v>
      </c>
      <c r="J1400" s="3">
        <f>Table1[[#This Row],[Totalt antal utrikes fodda]]/Table2[[#This Row],[Befolkning]]</f>
        <v>2.6783458266655437E-2</v>
      </c>
      <c r="K1400" s="3">
        <f>(Table1[[#This Row],[Antal utrikes fodda man]]/Table1[[#This Row],[Antal man I kommunen]])</f>
        <v>2.332555814728424E-2</v>
      </c>
      <c r="L1400" s="3">
        <f>(Table1[[#This Row],[Antal utrikes fodda kvinnor]]/Table1[[#This Row],[Antal kvinnor I kommunen]])</f>
        <v>3.0318514733435529E-2</v>
      </c>
    </row>
    <row r="1401" spans="1:12" x14ac:dyDescent="0.2">
      <c r="A1401">
        <v>2005</v>
      </c>
      <c r="B1401" t="s">
        <v>309</v>
      </c>
      <c r="C1401" s="1" t="s">
        <v>240</v>
      </c>
      <c r="D1401">
        <v>352</v>
      </c>
      <c r="E1401">
        <v>151</v>
      </c>
      <c r="F1401">
        <v>201</v>
      </c>
      <c r="G1401">
        <v>4989</v>
      </c>
      <c r="H1401">
        <v>4858</v>
      </c>
      <c r="I1401">
        <v>9847</v>
      </c>
      <c r="J1401" s="3">
        <f>Table1[[#This Row],[Totalt antal utrikes fodda]]/Table2[[#This Row],[Befolkning]]</f>
        <v>3.5746927998375137E-2</v>
      </c>
      <c r="K1401" s="3">
        <f>(Table1[[#This Row],[Antal utrikes fodda man]]/Table1[[#This Row],[Antal man I kommunen]])</f>
        <v>3.0266586490278614E-2</v>
      </c>
      <c r="L1401" s="3">
        <f>(Table1[[#This Row],[Antal utrikes fodda kvinnor]]/Table1[[#This Row],[Antal kvinnor I kommunen]])</f>
        <v>4.1375051461506794E-2</v>
      </c>
    </row>
    <row r="1402" spans="1:12" x14ac:dyDescent="0.2">
      <c r="A1402">
        <v>2005</v>
      </c>
      <c r="B1402" t="s">
        <v>309</v>
      </c>
      <c r="C1402" s="1" t="s">
        <v>241</v>
      </c>
      <c r="D1402">
        <v>930</v>
      </c>
      <c r="E1402">
        <v>469</v>
      </c>
      <c r="F1402">
        <v>461</v>
      </c>
      <c r="G1402">
        <v>9755</v>
      </c>
      <c r="H1402">
        <v>9629</v>
      </c>
      <c r="I1402">
        <v>19384</v>
      </c>
      <c r="J1402" s="3">
        <f>Table1[[#This Row],[Totalt antal utrikes fodda]]/Table2[[#This Row],[Befolkning]]</f>
        <v>4.7977713578208833E-2</v>
      </c>
      <c r="K1402" s="3">
        <f>(Table1[[#This Row],[Antal utrikes fodda man]]/Table1[[#This Row],[Antal man I kommunen]])</f>
        <v>4.8077908764736034E-2</v>
      </c>
      <c r="L1402" s="3">
        <f>(Table1[[#This Row],[Antal utrikes fodda kvinnor]]/Table1[[#This Row],[Antal kvinnor I kommunen]])</f>
        <v>4.7876207290476688E-2</v>
      </c>
    </row>
    <row r="1403" spans="1:12" x14ac:dyDescent="0.2">
      <c r="A1403">
        <v>2005</v>
      </c>
      <c r="B1403" t="s">
        <v>309</v>
      </c>
      <c r="C1403" s="1" t="s">
        <v>242</v>
      </c>
      <c r="D1403">
        <v>8331</v>
      </c>
      <c r="E1403">
        <v>4081</v>
      </c>
      <c r="F1403">
        <v>4250</v>
      </c>
      <c r="G1403">
        <v>45477</v>
      </c>
      <c r="H1403">
        <v>46728</v>
      </c>
      <c r="I1403">
        <v>92205</v>
      </c>
      <c r="J1403" s="3">
        <f>Table1[[#This Row],[Totalt antal utrikes fodda]]/Table2[[#This Row],[Befolkning]]</f>
        <v>9.0353017732227106E-2</v>
      </c>
      <c r="K1403" s="3">
        <f>(Table1[[#This Row],[Antal utrikes fodda man]]/Table1[[#This Row],[Antal man I kommunen]])</f>
        <v>8.9737669591221939E-2</v>
      </c>
      <c r="L1403" s="3">
        <f>(Table1[[#This Row],[Antal utrikes fodda kvinnor]]/Table1[[#This Row],[Antal kvinnor I kommunen]])</f>
        <v>9.0951891799349427E-2</v>
      </c>
    </row>
    <row r="1404" spans="1:12" x14ac:dyDescent="0.2">
      <c r="A1404">
        <v>2005</v>
      </c>
      <c r="B1404" t="s">
        <v>309</v>
      </c>
      <c r="C1404" s="1" t="s">
        <v>243</v>
      </c>
      <c r="D1404">
        <v>2753</v>
      </c>
      <c r="E1404">
        <v>1344</v>
      </c>
      <c r="F1404">
        <v>1409</v>
      </c>
      <c r="G1404">
        <v>18552</v>
      </c>
      <c r="H1404">
        <v>18138</v>
      </c>
      <c r="I1404">
        <v>36690</v>
      </c>
      <c r="J1404" s="3">
        <f>Table1[[#This Row],[Totalt antal utrikes fodda]]/Table2[[#This Row],[Befolkning]]</f>
        <v>7.5034069228672659E-2</v>
      </c>
      <c r="K1404" s="3">
        <f>(Table1[[#This Row],[Antal utrikes fodda man]]/Table1[[#This Row],[Antal man I kommunen]])</f>
        <v>7.2445019404915906E-2</v>
      </c>
      <c r="L1404" s="3">
        <f>(Table1[[#This Row],[Antal utrikes fodda kvinnor]]/Table1[[#This Row],[Antal kvinnor I kommunen]])</f>
        <v>7.768221413606792E-2</v>
      </c>
    </row>
    <row r="1405" spans="1:12" x14ac:dyDescent="0.2">
      <c r="A1405">
        <v>2005</v>
      </c>
      <c r="B1405" t="s">
        <v>309</v>
      </c>
      <c r="C1405" s="1" t="s">
        <v>244</v>
      </c>
      <c r="D1405">
        <v>1387</v>
      </c>
      <c r="E1405">
        <v>648</v>
      </c>
      <c r="F1405">
        <v>739</v>
      </c>
      <c r="G1405">
        <v>13229</v>
      </c>
      <c r="H1405">
        <v>13277</v>
      </c>
      <c r="I1405">
        <v>26506</v>
      </c>
      <c r="J1405" s="3">
        <f>Table1[[#This Row],[Totalt antal utrikes fodda]]/Table2[[#This Row],[Befolkning]]</f>
        <v>5.2327774843431679E-2</v>
      </c>
      <c r="K1405" s="3">
        <f>(Table1[[#This Row],[Antal utrikes fodda man]]/Table1[[#This Row],[Antal man I kommunen]])</f>
        <v>4.8983294277723181E-2</v>
      </c>
      <c r="L1405" s="3">
        <f>(Table1[[#This Row],[Antal utrikes fodda kvinnor]]/Table1[[#This Row],[Antal kvinnor I kommunen]])</f>
        <v>5.5660164193718463E-2</v>
      </c>
    </row>
    <row r="1406" spans="1:12" x14ac:dyDescent="0.2">
      <c r="A1406">
        <v>2005</v>
      </c>
      <c r="B1406" t="s">
        <v>309</v>
      </c>
      <c r="C1406" s="1" t="s">
        <v>245</v>
      </c>
      <c r="D1406">
        <v>1083</v>
      </c>
      <c r="E1406">
        <v>493</v>
      </c>
      <c r="F1406">
        <v>590</v>
      </c>
      <c r="G1406">
        <v>12988</v>
      </c>
      <c r="H1406">
        <v>13249</v>
      </c>
      <c r="I1406">
        <v>26237</v>
      </c>
      <c r="J1406" s="3">
        <f>Table1[[#This Row],[Totalt antal utrikes fodda]]/Table2[[#This Row],[Befolkning]]</f>
        <v>4.1277585089758741E-2</v>
      </c>
      <c r="K1406" s="3">
        <f>(Table1[[#This Row],[Antal utrikes fodda man]]/Table1[[#This Row],[Antal man I kommunen]])</f>
        <v>3.7958115183246072E-2</v>
      </c>
      <c r="L1406" s="3">
        <f>(Table1[[#This Row],[Antal utrikes fodda kvinnor]]/Table1[[#This Row],[Antal kvinnor I kommunen]])</f>
        <v>4.4531662767001282E-2</v>
      </c>
    </row>
    <row r="1407" spans="1:12" x14ac:dyDescent="0.2">
      <c r="A1407">
        <v>2005</v>
      </c>
      <c r="B1407" t="s">
        <v>309</v>
      </c>
      <c r="C1407" s="1" t="s">
        <v>246</v>
      </c>
      <c r="D1407">
        <v>1932</v>
      </c>
      <c r="E1407">
        <v>885</v>
      </c>
      <c r="F1407">
        <v>1047</v>
      </c>
      <c r="G1407">
        <v>18327</v>
      </c>
      <c r="H1407">
        <v>18677</v>
      </c>
      <c r="I1407">
        <v>37004</v>
      </c>
      <c r="J1407" s="3">
        <f>Table1[[#This Row],[Totalt antal utrikes fodda]]/Table2[[#This Row],[Befolkning]]</f>
        <v>5.2210571830072425E-2</v>
      </c>
      <c r="K1407" s="3">
        <f>(Table1[[#This Row],[Antal utrikes fodda man]]/Table1[[#This Row],[Antal man I kommunen]])</f>
        <v>4.8289409068587329E-2</v>
      </c>
      <c r="L1407" s="3">
        <f>(Table1[[#This Row],[Antal utrikes fodda kvinnor]]/Table1[[#This Row],[Antal kvinnor I kommunen]])</f>
        <v>5.6058253466830861E-2</v>
      </c>
    </row>
    <row r="1408" spans="1:12" x14ac:dyDescent="0.2">
      <c r="A1408">
        <v>2005</v>
      </c>
      <c r="B1408" t="s">
        <v>310</v>
      </c>
      <c r="C1408" s="1" t="s">
        <v>247</v>
      </c>
      <c r="D1408">
        <v>446</v>
      </c>
      <c r="E1408">
        <v>203</v>
      </c>
      <c r="F1408">
        <v>243</v>
      </c>
      <c r="G1408">
        <v>5398</v>
      </c>
      <c r="H1408">
        <v>5294</v>
      </c>
      <c r="I1408">
        <v>10692</v>
      </c>
      <c r="J1408" s="3">
        <f>Table1[[#This Row],[Totalt antal utrikes fodda]]/Table2[[#This Row],[Befolkning]]</f>
        <v>4.1713430602319489E-2</v>
      </c>
      <c r="K1408" s="3">
        <f>(Table1[[#This Row],[Antal utrikes fodda man]]/Table1[[#This Row],[Antal man I kommunen]])</f>
        <v>3.7606520933679138E-2</v>
      </c>
      <c r="L1408" s="3">
        <f>(Table1[[#This Row],[Antal utrikes fodda kvinnor]]/Table1[[#This Row],[Antal kvinnor I kommunen]])</f>
        <v>4.5901020022667167E-2</v>
      </c>
    </row>
    <row r="1409" spans="1:12" x14ac:dyDescent="0.2">
      <c r="A1409">
        <v>2005</v>
      </c>
      <c r="B1409" t="s">
        <v>310</v>
      </c>
      <c r="C1409" s="1" t="s">
        <v>248</v>
      </c>
      <c r="D1409">
        <v>1012</v>
      </c>
      <c r="E1409">
        <v>453</v>
      </c>
      <c r="F1409">
        <v>559</v>
      </c>
      <c r="G1409">
        <v>8970</v>
      </c>
      <c r="H1409">
        <v>8777</v>
      </c>
      <c r="I1409">
        <v>17747</v>
      </c>
      <c r="J1409" s="3">
        <f>Table1[[#This Row],[Totalt antal utrikes fodda]]/Table2[[#This Row],[Befolkning]]</f>
        <v>5.7023722319265231E-2</v>
      </c>
      <c r="K1409" s="3">
        <f>(Table1[[#This Row],[Antal utrikes fodda man]]/Table1[[#This Row],[Antal man I kommunen]])</f>
        <v>5.0501672240802674E-2</v>
      </c>
      <c r="L1409" s="3">
        <f>(Table1[[#This Row],[Antal utrikes fodda kvinnor]]/Table1[[#This Row],[Antal kvinnor I kommunen]])</f>
        <v>6.368918764953857E-2</v>
      </c>
    </row>
    <row r="1410" spans="1:12" x14ac:dyDescent="0.2">
      <c r="A1410">
        <v>2005</v>
      </c>
      <c r="B1410" t="s">
        <v>310</v>
      </c>
      <c r="C1410" s="1" t="s">
        <v>249</v>
      </c>
      <c r="D1410">
        <v>1656</v>
      </c>
      <c r="E1410">
        <v>785</v>
      </c>
      <c r="F1410">
        <v>871</v>
      </c>
      <c r="G1410">
        <v>12387</v>
      </c>
      <c r="H1410">
        <v>12840</v>
      </c>
      <c r="I1410">
        <v>25227</v>
      </c>
      <c r="J1410" s="3">
        <f>Table1[[#This Row],[Totalt antal utrikes fodda]]/Table2[[#This Row],[Befolkning]]</f>
        <v>6.5643952907599001E-2</v>
      </c>
      <c r="K1410" s="3">
        <f>(Table1[[#This Row],[Antal utrikes fodda man]]/Table1[[#This Row],[Antal man I kommunen]])</f>
        <v>6.337289093404376E-2</v>
      </c>
      <c r="L1410" s="3">
        <f>(Table1[[#This Row],[Antal utrikes fodda kvinnor]]/Table1[[#This Row],[Antal kvinnor I kommunen]])</f>
        <v>6.7834890965732086E-2</v>
      </c>
    </row>
    <row r="1411" spans="1:12" x14ac:dyDescent="0.2">
      <c r="A1411">
        <v>2005</v>
      </c>
      <c r="B1411" t="s">
        <v>310</v>
      </c>
      <c r="C1411" s="1" t="s">
        <v>250</v>
      </c>
      <c r="D1411">
        <v>6157</v>
      </c>
      <c r="E1411">
        <v>2952</v>
      </c>
      <c r="F1411">
        <v>3205</v>
      </c>
      <c r="G1411">
        <v>46782</v>
      </c>
      <c r="H1411">
        <v>47262</v>
      </c>
      <c r="I1411">
        <v>94044</v>
      </c>
      <c r="J1411" s="3">
        <f>Table1[[#This Row],[Totalt antal utrikes fodda]]/Table2[[#This Row],[Befolkning]]</f>
        <v>6.546935477010761E-2</v>
      </c>
      <c r="K1411" s="3">
        <f>(Table1[[#This Row],[Antal utrikes fodda man]]/Table1[[#This Row],[Antal man I kommunen]])</f>
        <v>6.3101192766448627E-2</v>
      </c>
      <c r="L1411" s="3">
        <f>(Table1[[#This Row],[Antal utrikes fodda kvinnor]]/Table1[[#This Row],[Antal kvinnor I kommunen]])</f>
        <v>6.7813465363293982E-2</v>
      </c>
    </row>
    <row r="1412" spans="1:12" x14ac:dyDescent="0.2">
      <c r="A1412">
        <v>2005</v>
      </c>
      <c r="B1412" t="s">
        <v>310</v>
      </c>
      <c r="C1412" s="1" t="s">
        <v>251</v>
      </c>
      <c r="D1412">
        <v>989</v>
      </c>
      <c r="E1412">
        <v>466</v>
      </c>
      <c r="F1412">
        <v>523</v>
      </c>
      <c r="G1412">
        <v>10047</v>
      </c>
      <c r="H1412">
        <v>10060</v>
      </c>
      <c r="I1412">
        <v>20107</v>
      </c>
      <c r="J1412" s="3">
        <f>Table1[[#This Row],[Totalt antal utrikes fodda]]/Table2[[#This Row],[Befolkning]]</f>
        <v>4.9186850350624159E-2</v>
      </c>
      <c r="K1412" s="3">
        <f>(Table1[[#This Row],[Antal utrikes fodda man]]/Table1[[#This Row],[Antal man I kommunen]])</f>
        <v>4.6382004578481136E-2</v>
      </c>
      <c r="L1412" s="3">
        <f>(Table1[[#This Row],[Antal utrikes fodda kvinnor]]/Table1[[#This Row],[Antal kvinnor I kommunen]])</f>
        <v>5.1988071570576541E-2</v>
      </c>
    </row>
    <row r="1413" spans="1:12" x14ac:dyDescent="0.2">
      <c r="A1413">
        <v>2005</v>
      </c>
      <c r="B1413" t="s">
        <v>310</v>
      </c>
      <c r="C1413" s="1" t="s">
        <v>252</v>
      </c>
      <c r="D1413">
        <v>1028</v>
      </c>
      <c r="E1413">
        <v>470</v>
      </c>
      <c r="F1413">
        <v>558</v>
      </c>
      <c r="G1413">
        <v>10376</v>
      </c>
      <c r="H1413">
        <v>10600</v>
      </c>
      <c r="I1413">
        <v>20976</v>
      </c>
      <c r="J1413" s="3">
        <f>Table1[[#This Row],[Totalt antal utrikes fodda]]/Table2[[#This Row],[Befolkning]]</f>
        <v>4.9008390541571321E-2</v>
      </c>
      <c r="K1413" s="3">
        <f>(Table1[[#This Row],[Antal utrikes fodda man]]/Table1[[#This Row],[Antal man I kommunen]])</f>
        <v>4.5296838858905168E-2</v>
      </c>
      <c r="L1413" s="3">
        <f>(Table1[[#This Row],[Antal utrikes fodda kvinnor]]/Table1[[#This Row],[Antal kvinnor I kommunen]])</f>
        <v>5.2641509433962265E-2</v>
      </c>
    </row>
    <row r="1414" spans="1:12" x14ac:dyDescent="0.2">
      <c r="A1414">
        <v>2005</v>
      </c>
      <c r="B1414" t="s">
        <v>310</v>
      </c>
      <c r="C1414" s="1" t="s">
        <v>253</v>
      </c>
      <c r="D1414">
        <v>2589</v>
      </c>
      <c r="E1414">
        <v>1123</v>
      </c>
      <c r="F1414">
        <v>1466</v>
      </c>
      <c r="G1414">
        <v>27498</v>
      </c>
      <c r="H1414">
        <v>27445</v>
      </c>
      <c r="I1414">
        <v>54943</v>
      </c>
      <c r="J1414" s="3">
        <f>Table1[[#This Row],[Totalt antal utrikes fodda]]/Table2[[#This Row],[Befolkning]]</f>
        <v>4.7121562346431757E-2</v>
      </c>
      <c r="K1414" s="3">
        <f>(Table1[[#This Row],[Antal utrikes fodda man]]/Table1[[#This Row],[Antal man I kommunen]])</f>
        <v>4.083933376972871E-2</v>
      </c>
      <c r="L1414" s="3">
        <f>(Table1[[#This Row],[Antal utrikes fodda kvinnor]]/Table1[[#This Row],[Antal kvinnor I kommunen]])</f>
        <v>5.3415922754600109E-2</v>
      </c>
    </row>
    <row r="1415" spans="1:12" x14ac:dyDescent="0.2">
      <c r="A1415">
        <v>2005</v>
      </c>
      <c r="B1415" t="s">
        <v>311</v>
      </c>
      <c r="C1415" s="1" t="s">
        <v>254</v>
      </c>
      <c r="D1415">
        <v>262</v>
      </c>
      <c r="E1415">
        <v>114</v>
      </c>
      <c r="F1415">
        <v>148</v>
      </c>
      <c r="G1415">
        <v>2919</v>
      </c>
      <c r="H1415">
        <v>2877</v>
      </c>
      <c r="I1415">
        <v>5796</v>
      </c>
      <c r="J1415" s="3">
        <f>Table1[[#This Row],[Totalt antal utrikes fodda]]/Table2[[#This Row],[Befolkning]]</f>
        <v>4.5203588681849552E-2</v>
      </c>
      <c r="K1415" s="3">
        <f>(Table1[[#This Row],[Antal utrikes fodda man]]/Table1[[#This Row],[Antal man I kommunen]])</f>
        <v>3.9054470709146971E-2</v>
      </c>
      <c r="L1415" s="3">
        <f>(Table1[[#This Row],[Antal utrikes fodda kvinnor]]/Table1[[#This Row],[Antal kvinnor I kommunen]])</f>
        <v>5.1442474800139033E-2</v>
      </c>
    </row>
    <row r="1416" spans="1:12" x14ac:dyDescent="0.2">
      <c r="A1416">
        <v>2005</v>
      </c>
      <c r="B1416" t="s">
        <v>311</v>
      </c>
      <c r="C1416" s="1" t="s">
        <v>255</v>
      </c>
      <c r="D1416">
        <v>384</v>
      </c>
      <c r="E1416">
        <v>181</v>
      </c>
      <c r="F1416">
        <v>203</v>
      </c>
      <c r="G1416">
        <v>3695</v>
      </c>
      <c r="H1416">
        <v>3497</v>
      </c>
      <c r="I1416">
        <v>7192</v>
      </c>
      <c r="J1416" s="3">
        <f>Table1[[#This Row],[Totalt antal utrikes fodda]]/Table2[[#This Row],[Befolkning]]</f>
        <v>5.3392658509454953E-2</v>
      </c>
      <c r="K1416" s="3">
        <f>(Table1[[#This Row],[Antal utrikes fodda man]]/Table1[[#This Row],[Antal man I kommunen]])</f>
        <v>4.8985115020297697E-2</v>
      </c>
      <c r="L1416" s="3">
        <f>(Table1[[#This Row],[Antal utrikes fodda kvinnor]]/Table1[[#This Row],[Antal kvinnor I kommunen]])</f>
        <v>5.8049756934515299E-2</v>
      </c>
    </row>
    <row r="1417" spans="1:12" x14ac:dyDescent="0.2">
      <c r="A1417">
        <v>2005</v>
      </c>
      <c r="B1417" t="s">
        <v>311</v>
      </c>
      <c r="C1417" s="1" t="s">
        <v>256</v>
      </c>
      <c r="D1417">
        <v>616</v>
      </c>
      <c r="E1417">
        <v>279</v>
      </c>
      <c r="F1417">
        <v>337</v>
      </c>
      <c r="G1417">
        <v>7216</v>
      </c>
      <c r="H1417">
        <v>6914</v>
      </c>
      <c r="I1417">
        <v>14130</v>
      </c>
      <c r="J1417" s="3">
        <f>Table1[[#This Row],[Totalt antal utrikes fodda]]/Table2[[#This Row],[Befolkning]]</f>
        <v>4.3595187544232132E-2</v>
      </c>
      <c r="K1417" s="3">
        <f>(Table1[[#This Row],[Antal utrikes fodda man]]/Table1[[#This Row],[Antal man I kommunen]])</f>
        <v>3.866407982261641E-2</v>
      </c>
      <c r="L1417" s="3">
        <f>(Table1[[#This Row],[Antal utrikes fodda kvinnor]]/Table1[[#This Row],[Antal kvinnor I kommunen]])</f>
        <v>4.8741683540642178E-2</v>
      </c>
    </row>
    <row r="1418" spans="1:12" x14ac:dyDescent="0.2">
      <c r="A1418">
        <v>2005</v>
      </c>
      <c r="B1418" t="s">
        <v>311</v>
      </c>
      <c r="C1418" s="1" t="s">
        <v>257</v>
      </c>
      <c r="D1418">
        <v>553</v>
      </c>
      <c r="E1418">
        <v>218</v>
      </c>
      <c r="F1418">
        <v>335</v>
      </c>
      <c r="G1418">
        <v>6611</v>
      </c>
      <c r="H1418">
        <v>6320</v>
      </c>
      <c r="I1418">
        <v>12931</v>
      </c>
      <c r="J1418" s="3">
        <f>Table1[[#This Row],[Totalt antal utrikes fodda]]/Table2[[#This Row],[Befolkning]]</f>
        <v>4.2765447374526332E-2</v>
      </c>
      <c r="K1418" s="3">
        <f>(Table1[[#This Row],[Antal utrikes fodda man]]/Table1[[#This Row],[Antal man I kommunen]])</f>
        <v>3.2975344123430644E-2</v>
      </c>
      <c r="L1418" s="3">
        <f>(Table1[[#This Row],[Antal utrikes fodda kvinnor]]/Table1[[#This Row],[Antal kvinnor I kommunen]])</f>
        <v>5.3006329113924049E-2</v>
      </c>
    </row>
    <row r="1419" spans="1:12" x14ac:dyDescent="0.2">
      <c r="A1419">
        <v>2005</v>
      </c>
      <c r="B1419" t="s">
        <v>311</v>
      </c>
      <c r="C1419" s="1" t="s">
        <v>258</v>
      </c>
      <c r="D1419">
        <v>519</v>
      </c>
      <c r="E1419">
        <v>206</v>
      </c>
      <c r="F1419">
        <v>313</v>
      </c>
      <c r="G1419">
        <v>5090</v>
      </c>
      <c r="H1419">
        <v>4876</v>
      </c>
      <c r="I1419">
        <v>9966</v>
      </c>
      <c r="J1419" s="3">
        <f>Table1[[#This Row],[Totalt antal utrikes fodda]]/Table2[[#This Row],[Befolkning]]</f>
        <v>5.2077062010836846E-2</v>
      </c>
      <c r="K1419" s="3">
        <f>(Table1[[#This Row],[Antal utrikes fodda man]]/Table1[[#This Row],[Antal man I kommunen]])</f>
        <v>4.0471512770137524E-2</v>
      </c>
      <c r="L1419" s="3">
        <f>(Table1[[#This Row],[Antal utrikes fodda kvinnor]]/Table1[[#This Row],[Antal kvinnor I kommunen]])</f>
        <v>6.4191960623461858E-2</v>
      </c>
    </row>
    <row r="1420" spans="1:12" x14ac:dyDescent="0.2">
      <c r="A1420">
        <v>2005</v>
      </c>
      <c r="B1420" t="s">
        <v>311</v>
      </c>
      <c r="C1420" s="1" t="s">
        <v>259</v>
      </c>
      <c r="D1420">
        <v>222</v>
      </c>
      <c r="E1420">
        <v>98</v>
      </c>
      <c r="F1420">
        <v>124</v>
      </c>
      <c r="G1420">
        <v>3945</v>
      </c>
      <c r="H1420">
        <v>3751</v>
      </c>
      <c r="I1420">
        <v>7696</v>
      </c>
      <c r="J1420" s="3">
        <f>Table1[[#This Row],[Totalt antal utrikes fodda]]/Table2[[#This Row],[Befolkning]]</f>
        <v>2.8846153846153848E-2</v>
      </c>
      <c r="K1420" s="3">
        <f>(Table1[[#This Row],[Antal utrikes fodda man]]/Table1[[#This Row],[Antal man I kommunen]])</f>
        <v>2.4841571609632445E-2</v>
      </c>
      <c r="L1420" s="3">
        <f>(Table1[[#This Row],[Antal utrikes fodda kvinnor]]/Table1[[#This Row],[Antal kvinnor I kommunen]])</f>
        <v>3.3057851239669422E-2</v>
      </c>
    </row>
    <row r="1421" spans="1:12" x14ac:dyDescent="0.2">
      <c r="A1421">
        <v>2005</v>
      </c>
      <c r="B1421" t="s">
        <v>311</v>
      </c>
      <c r="C1421" s="1" t="s">
        <v>260</v>
      </c>
      <c r="D1421">
        <v>507</v>
      </c>
      <c r="E1421">
        <v>241</v>
      </c>
      <c r="F1421">
        <v>266</v>
      </c>
      <c r="G1421">
        <v>5558</v>
      </c>
      <c r="H1421">
        <v>5331</v>
      </c>
      <c r="I1421">
        <v>10889</v>
      </c>
      <c r="J1421" s="3">
        <f>Table1[[#This Row],[Totalt antal utrikes fodda]]/Table2[[#This Row],[Befolkning]]</f>
        <v>4.6560749380108367E-2</v>
      </c>
      <c r="K1421" s="3">
        <f>(Table1[[#This Row],[Antal utrikes fodda man]]/Table1[[#This Row],[Antal man I kommunen]])</f>
        <v>4.3360921194674343E-2</v>
      </c>
      <c r="L1421" s="3">
        <f>(Table1[[#This Row],[Antal utrikes fodda kvinnor]]/Table1[[#This Row],[Antal kvinnor I kommunen]])</f>
        <v>4.9896829863065088E-2</v>
      </c>
    </row>
    <row r="1422" spans="1:12" x14ac:dyDescent="0.2">
      <c r="A1422">
        <v>2005</v>
      </c>
      <c r="B1422" t="s">
        <v>311</v>
      </c>
      <c r="C1422" s="1" t="s">
        <v>261</v>
      </c>
      <c r="D1422">
        <v>2975</v>
      </c>
      <c r="E1422">
        <v>1376</v>
      </c>
      <c r="F1422">
        <v>1599</v>
      </c>
      <c r="G1422">
        <v>28360</v>
      </c>
      <c r="H1422">
        <v>30068</v>
      </c>
      <c r="I1422">
        <v>58428</v>
      </c>
      <c r="J1422" s="3">
        <f>Table1[[#This Row],[Totalt antal utrikes fodda]]/Table2[[#This Row],[Befolkning]]</f>
        <v>5.0917368385020881E-2</v>
      </c>
      <c r="K1422" s="3">
        <f>(Table1[[#This Row],[Antal utrikes fodda man]]/Table1[[#This Row],[Antal man I kommunen]])</f>
        <v>4.8519040902679833E-2</v>
      </c>
      <c r="L1422" s="3">
        <f>(Table1[[#This Row],[Antal utrikes fodda kvinnor]]/Table1[[#This Row],[Antal kvinnor I kommunen]])</f>
        <v>5.3179459890913931E-2</v>
      </c>
    </row>
    <row r="1423" spans="1:12" x14ac:dyDescent="0.2">
      <c r="A1423">
        <v>2005</v>
      </c>
      <c r="B1423" t="s">
        <v>312</v>
      </c>
      <c r="C1423" s="1" t="s">
        <v>262</v>
      </c>
      <c r="D1423">
        <v>286</v>
      </c>
      <c r="E1423">
        <v>129</v>
      </c>
      <c r="F1423">
        <v>157</v>
      </c>
      <c r="G1423">
        <v>3765</v>
      </c>
      <c r="H1423">
        <v>3705</v>
      </c>
      <c r="I1423">
        <v>7470</v>
      </c>
      <c r="J1423" s="3">
        <f>Table1[[#This Row],[Totalt antal utrikes fodda]]/Table2[[#This Row],[Befolkning]]</f>
        <v>3.8286479250334675E-2</v>
      </c>
      <c r="K1423" s="3">
        <f>(Table1[[#This Row],[Antal utrikes fodda man]]/Table1[[#This Row],[Antal man I kommunen]])</f>
        <v>3.4262948207171316E-2</v>
      </c>
      <c r="L1423" s="3">
        <f>(Table1[[#This Row],[Antal utrikes fodda kvinnor]]/Table1[[#This Row],[Antal kvinnor I kommunen]])</f>
        <v>4.2375168690958163E-2</v>
      </c>
    </row>
    <row r="1424" spans="1:12" x14ac:dyDescent="0.2">
      <c r="A1424">
        <v>2005</v>
      </c>
      <c r="B1424" t="s">
        <v>312</v>
      </c>
      <c r="C1424" s="1" t="s">
        <v>263</v>
      </c>
      <c r="D1424">
        <v>94</v>
      </c>
      <c r="E1424">
        <v>34</v>
      </c>
      <c r="F1424">
        <v>60</v>
      </c>
      <c r="G1424">
        <v>1308</v>
      </c>
      <c r="H1424">
        <v>1245</v>
      </c>
      <c r="I1424">
        <v>2553</v>
      </c>
      <c r="J1424" s="3">
        <f>Table1[[#This Row],[Totalt antal utrikes fodda]]/Table2[[#This Row],[Befolkning]]</f>
        <v>3.6819428123775949E-2</v>
      </c>
      <c r="K1424" s="3">
        <f>(Table1[[#This Row],[Antal utrikes fodda man]]/Table1[[#This Row],[Antal man I kommunen]])</f>
        <v>2.5993883792048929E-2</v>
      </c>
      <c r="L1424" s="3">
        <f>(Table1[[#This Row],[Antal utrikes fodda kvinnor]]/Table1[[#This Row],[Antal kvinnor I kommunen]])</f>
        <v>4.8192771084337352E-2</v>
      </c>
    </row>
    <row r="1425" spans="1:12" x14ac:dyDescent="0.2">
      <c r="A1425">
        <v>2005</v>
      </c>
      <c r="B1425" t="s">
        <v>312</v>
      </c>
      <c r="C1425" s="1" t="s">
        <v>264</v>
      </c>
      <c r="D1425">
        <v>218</v>
      </c>
      <c r="E1425">
        <v>83</v>
      </c>
      <c r="F1425">
        <v>135</v>
      </c>
      <c r="G1425">
        <v>2874</v>
      </c>
      <c r="H1425">
        <v>2878</v>
      </c>
      <c r="I1425">
        <v>5752</v>
      </c>
      <c r="J1425" s="3">
        <f>Table1[[#This Row],[Totalt antal utrikes fodda]]/Table2[[#This Row],[Befolkning]]</f>
        <v>3.7899860917941584E-2</v>
      </c>
      <c r="K1425" s="3">
        <f>(Table1[[#This Row],[Antal utrikes fodda man]]/Table1[[#This Row],[Antal man I kommunen]])</f>
        <v>2.8879610299234516E-2</v>
      </c>
      <c r="L1425" s="3">
        <f>(Table1[[#This Row],[Antal utrikes fodda kvinnor]]/Table1[[#This Row],[Antal kvinnor I kommunen]])</f>
        <v>4.6907574704656015E-2</v>
      </c>
    </row>
    <row r="1426" spans="1:12" x14ac:dyDescent="0.2">
      <c r="A1426">
        <v>2005</v>
      </c>
      <c r="B1426" t="s">
        <v>312</v>
      </c>
      <c r="C1426" s="1" t="s">
        <v>265</v>
      </c>
      <c r="D1426">
        <v>300</v>
      </c>
      <c r="E1426">
        <v>127</v>
      </c>
      <c r="F1426">
        <v>173</v>
      </c>
      <c r="G1426">
        <v>3585</v>
      </c>
      <c r="H1426">
        <v>3481</v>
      </c>
      <c r="I1426">
        <v>7066</v>
      </c>
      <c r="J1426" s="3">
        <f>Table1[[#This Row],[Totalt antal utrikes fodda]]/Table2[[#This Row],[Befolkning]]</f>
        <v>4.2456835550523632E-2</v>
      </c>
      <c r="K1426" s="3">
        <f>(Table1[[#This Row],[Antal utrikes fodda man]]/Table1[[#This Row],[Antal man I kommunen]])</f>
        <v>3.5425383542538352E-2</v>
      </c>
      <c r="L1426" s="3">
        <f>(Table1[[#This Row],[Antal utrikes fodda kvinnor]]/Table1[[#This Row],[Antal kvinnor I kommunen]])</f>
        <v>4.9698362539500142E-2</v>
      </c>
    </row>
    <row r="1427" spans="1:12" x14ac:dyDescent="0.2">
      <c r="A1427">
        <v>2005</v>
      </c>
      <c r="B1427" t="s">
        <v>312</v>
      </c>
      <c r="C1427" s="1" t="s">
        <v>266</v>
      </c>
      <c r="D1427">
        <v>136</v>
      </c>
      <c r="E1427">
        <v>59</v>
      </c>
      <c r="F1427">
        <v>77</v>
      </c>
      <c r="G1427">
        <v>2277</v>
      </c>
      <c r="H1427">
        <v>2189</v>
      </c>
      <c r="I1427">
        <v>4466</v>
      </c>
      <c r="J1427" s="3">
        <f>Table1[[#This Row],[Totalt antal utrikes fodda]]/Table2[[#This Row],[Befolkning]]</f>
        <v>3.0452306314375281E-2</v>
      </c>
      <c r="K1427" s="3">
        <f>(Table1[[#This Row],[Antal utrikes fodda man]]/Table1[[#This Row],[Antal man I kommunen]])</f>
        <v>2.5911286780852E-2</v>
      </c>
      <c r="L1427" s="3">
        <f>(Table1[[#This Row],[Antal utrikes fodda kvinnor]]/Table1[[#This Row],[Antal kvinnor I kommunen]])</f>
        <v>3.5175879396984924E-2</v>
      </c>
    </row>
    <row r="1428" spans="1:12" x14ac:dyDescent="0.2">
      <c r="A1428">
        <v>2005</v>
      </c>
      <c r="B1428" t="s">
        <v>312</v>
      </c>
      <c r="C1428" s="1" t="s">
        <v>267</v>
      </c>
      <c r="D1428">
        <v>125</v>
      </c>
      <c r="E1428">
        <v>54</v>
      </c>
      <c r="F1428">
        <v>71</v>
      </c>
      <c r="G1428">
        <v>1731</v>
      </c>
      <c r="H1428">
        <v>1690</v>
      </c>
      <c r="I1428">
        <v>3421</v>
      </c>
      <c r="J1428" s="3">
        <f>Table1[[#This Row],[Totalt antal utrikes fodda]]/Table2[[#This Row],[Befolkning]]</f>
        <v>3.6539023677287341E-2</v>
      </c>
      <c r="K1428" s="3">
        <f>(Table1[[#This Row],[Antal utrikes fodda man]]/Table1[[#This Row],[Antal man I kommunen]])</f>
        <v>3.1195840554592721E-2</v>
      </c>
      <c r="L1428" s="3">
        <f>(Table1[[#This Row],[Antal utrikes fodda kvinnor]]/Table1[[#This Row],[Antal kvinnor I kommunen]])</f>
        <v>4.2011834319526625E-2</v>
      </c>
    </row>
    <row r="1429" spans="1:12" x14ac:dyDescent="0.2">
      <c r="A1429">
        <v>2005</v>
      </c>
      <c r="B1429" t="s">
        <v>312</v>
      </c>
      <c r="C1429" s="1" t="s">
        <v>268</v>
      </c>
      <c r="D1429">
        <v>230</v>
      </c>
      <c r="E1429">
        <v>89</v>
      </c>
      <c r="F1429">
        <v>141</v>
      </c>
      <c r="G1429">
        <v>3335</v>
      </c>
      <c r="H1429">
        <v>3172</v>
      </c>
      <c r="I1429">
        <v>6507</v>
      </c>
      <c r="J1429" s="3">
        <f>Table1[[#This Row],[Totalt antal utrikes fodda]]/Table2[[#This Row],[Befolkning]]</f>
        <v>3.5346549869371448E-2</v>
      </c>
      <c r="K1429" s="3">
        <f>(Table1[[#This Row],[Antal utrikes fodda man]]/Table1[[#This Row],[Antal man I kommunen]])</f>
        <v>2.6686656671664168E-2</v>
      </c>
      <c r="L1429" s="3">
        <f>(Table1[[#This Row],[Antal utrikes fodda kvinnor]]/Table1[[#This Row],[Antal kvinnor I kommunen]])</f>
        <v>4.4451450189155105E-2</v>
      </c>
    </row>
    <row r="1430" spans="1:12" x14ac:dyDescent="0.2">
      <c r="A1430">
        <v>2005</v>
      </c>
      <c r="B1430" t="s">
        <v>312</v>
      </c>
      <c r="C1430" s="1" t="s">
        <v>269</v>
      </c>
      <c r="D1430">
        <v>133</v>
      </c>
      <c r="E1430">
        <v>62</v>
      </c>
      <c r="F1430">
        <v>71</v>
      </c>
      <c r="G1430">
        <v>1503</v>
      </c>
      <c r="H1430">
        <v>1402</v>
      </c>
      <c r="I1430">
        <v>2905</v>
      </c>
      <c r="J1430" s="3">
        <f>Table1[[#This Row],[Totalt antal utrikes fodda]]/Table2[[#This Row],[Befolkning]]</f>
        <v>4.5783132530120479E-2</v>
      </c>
      <c r="K1430" s="3">
        <f>(Table1[[#This Row],[Antal utrikes fodda man]]/Table1[[#This Row],[Antal man I kommunen]])</f>
        <v>4.1250831669993347E-2</v>
      </c>
      <c r="L1430" s="3">
        <f>(Table1[[#This Row],[Antal utrikes fodda kvinnor]]/Table1[[#This Row],[Antal kvinnor I kommunen]])</f>
        <v>5.0641940085592009E-2</v>
      </c>
    </row>
    <row r="1431" spans="1:12" x14ac:dyDescent="0.2">
      <c r="A1431">
        <v>2005</v>
      </c>
      <c r="B1431" t="s">
        <v>312</v>
      </c>
      <c r="C1431" s="1" t="s">
        <v>270</v>
      </c>
      <c r="D1431">
        <v>129</v>
      </c>
      <c r="E1431">
        <v>51</v>
      </c>
      <c r="F1431">
        <v>78</v>
      </c>
      <c r="G1431">
        <v>1580</v>
      </c>
      <c r="H1431">
        <v>1502</v>
      </c>
      <c r="I1431">
        <v>3082</v>
      </c>
      <c r="J1431" s="3">
        <f>Table1[[#This Row],[Totalt antal utrikes fodda]]/Table2[[#This Row],[Befolkning]]</f>
        <v>4.1855937702790398E-2</v>
      </c>
      <c r="K1431" s="3">
        <f>(Table1[[#This Row],[Antal utrikes fodda man]]/Table1[[#This Row],[Antal man I kommunen]])</f>
        <v>3.2278481012658226E-2</v>
      </c>
      <c r="L1431" s="3">
        <f>(Table1[[#This Row],[Antal utrikes fodda kvinnor]]/Table1[[#This Row],[Antal kvinnor I kommunen]])</f>
        <v>5.1930758988015982E-2</v>
      </c>
    </row>
    <row r="1432" spans="1:12" x14ac:dyDescent="0.2">
      <c r="A1432">
        <v>2005</v>
      </c>
      <c r="B1432" t="s">
        <v>312</v>
      </c>
      <c r="C1432" s="1" t="s">
        <v>271</v>
      </c>
      <c r="D1432">
        <v>297</v>
      </c>
      <c r="E1432">
        <v>121</v>
      </c>
      <c r="F1432">
        <v>176</v>
      </c>
      <c r="G1432">
        <v>4180</v>
      </c>
      <c r="H1432">
        <v>4232</v>
      </c>
      <c r="I1432">
        <v>8412</v>
      </c>
      <c r="J1432" s="3">
        <f>Table1[[#This Row],[Totalt antal utrikes fodda]]/Table2[[#This Row],[Befolkning]]</f>
        <v>3.5306704707560629E-2</v>
      </c>
      <c r="K1432" s="3">
        <f>(Table1[[#This Row],[Antal utrikes fodda man]]/Table1[[#This Row],[Antal man I kommunen]])</f>
        <v>2.8947368421052631E-2</v>
      </c>
      <c r="L1432" s="3">
        <f>(Table1[[#This Row],[Antal utrikes fodda kvinnor]]/Table1[[#This Row],[Antal kvinnor I kommunen]])</f>
        <v>4.1587901701323253E-2</v>
      </c>
    </row>
    <row r="1433" spans="1:12" x14ac:dyDescent="0.2">
      <c r="A1433">
        <v>2005</v>
      </c>
      <c r="B1433" t="s">
        <v>312</v>
      </c>
      <c r="C1433" s="1" t="s">
        <v>272</v>
      </c>
      <c r="D1433">
        <v>209</v>
      </c>
      <c r="E1433">
        <v>87</v>
      </c>
      <c r="F1433">
        <v>122</v>
      </c>
      <c r="G1433">
        <v>3744</v>
      </c>
      <c r="H1433">
        <v>3583</v>
      </c>
      <c r="I1433">
        <v>7327</v>
      </c>
      <c r="J1433" s="3">
        <f>Table1[[#This Row],[Totalt antal utrikes fodda]]/Table2[[#This Row],[Befolkning]]</f>
        <v>2.8524634911969427E-2</v>
      </c>
      <c r="K1433" s="3">
        <f>(Table1[[#This Row],[Antal utrikes fodda man]]/Table1[[#This Row],[Antal man I kommunen]])</f>
        <v>2.3237179487179488E-2</v>
      </c>
      <c r="L1433" s="3">
        <f>(Table1[[#This Row],[Antal utrikes fodda kvinnor]]/Table1[[#This Row],[Antal kvinnor I kommunen]])</f>
        <v>3.4049679039910692E-2</v>
      </c>
    </row>
    <row r="1434" spans="1:12" x14ac:dyDescent="0.2">
      <c r="A1434">
        <v>2005</v>
      </c>
      <c r="B1434" t="s">
        <v>312</v>
      </c>
      <c r="C1434" s="1" t="s">
        <v>273</v>
      </c>
      <c r="D1434">
        <v>135</v>
      </c>
      <c r="E1434">
        <v>55</v>
      </c>
      <c r="F1434">
        <v>80</v>
      </c>
      <c r="G1434">
        <v>1679</v>
      </c>
      <c r="H1434">
        <v>1643</v>
      </c>
      <c r="I1434">
        <v>3322</v>
      </c>
      <c r="J1434" s="3">
        <f>Table1[[#This Row],[Totalt antal utrikes fodda]]/Table2[[#This Row],[Befolkning]]</f>
        <v>4.0638169777242626E-2</v>
      </c>
      <c r="K1434" s="3">
        <f>(Table1[[#This Row],[Antal utrikes fodda man]]/Table1[[#This Row],[Antal man I kommunen]])</f>
        <v>3.2757593805836809E-2</v>
      </c>
      <c r="L1434" s="3">
        <f>(Table1[[#This Row],[Antal utrikes fodda kvinnor]]/Table1[[#This Row],[Antal kvinnor I kommunen]])</f>
        <v>4.8691418137553254E-2</v>
      </c>
    </row>
    <row r="1435" spans="1:12" x14ac:dyDescent="0.2">
      <c r="A1435">
        <v>2005</v>
      </c>
      <c r="B1435" t="s">
        <v>312</v>
      </c>
      <c r="C1435" s="1" t="s">
        <v>274</v>
      </c>
      <c r="D1435">
        <v>9214</v>
      </c>
      <c r="E1435">
        <v>4582</v>
      </c>
      <c r="F1435">
        <v>4632</v>
      </c>
      <c r="G1435">
        <v>55118</v>
      </c>
      <c r="H1435">
        <v>55640</v>
      </c>
      <c r="I1435">
        <v>110758</v>
      </c>
      <c r="J1435" s="3">
        <f>Table1[[#This Row],[Totalt antal utrikes fodda]]/Table2[[#This Row],[Befolkning]]</f>
        <v>8.319037902453999E-2</v>
      </c>
      <c r="K1435" s="3">
        <f>(Table1[[#This Row],[Antal utrikes fodda man]]/Table1[[#This Row],[Antal man I kommunen]])</f>
        <v>8.3130737690046808E-2</v>
      </c>
      <c r="L1435" s="3">
        <f>(Table1[[#This Row],[Antal utrikes fodda kvinnor]]/Table1[[#This Row],[Antal kvinnor I kommunen]])</f>
        <v>8.3249460819554283E-2</v>
      </c>
    </row>
    <row r="1436" spans="1:12" x14ac:dyDescent="0.2">
      <c r="A1436">
        <v>2005</v>
      </c>
      <c r="B1436" t="s">
        <v>312</v>
      </c>
      <c r="C1436" s="1" t="s">
        <v>275</v>
      </c>
      <c r="D1436">
        <v>665</v>
      </c>
      <c r="E1436">
        <v>313</v>
      </c>
      <c r="F1436">
        <v>352</v>
      </c>
      <c r="G1436">
        <v>6294</v>
      </c>
      <c r="H1436">
        <v>6407</v>
      </c>
      <c r="I1436">
        <v>12701</v>
      </c>
      <c r="J1436" s="3">
        <f>Table1[[#This Row],[Totalt antal utrikes fodda]]/Table2[[#This Row],[Befolkning]]</f>
        <v>5.2358082040784189E-2</v>
      </c>
      <c r="K1436" s="3">
        <f>(Table1[[#This Row],[Antal utrikes fodda man]]/Table1[[#This Row],[Antal man I kommunen]])</f>
        <v>4.9729901493485856E-2</v>
      </c>
      <c r="L1436" s="3">
        <f>(Table1[[#This Row],[Antal utrikes fodda kvinnor]]/Table1[[#This Row],[Antal kvinnor I kommunen]])</f>
        <v>5.4939909474012796E-2</v>
      </c>
    </row>
    <row r="1437" spans="1:12" x14ac:dyDescent="0.2">
      <c r="A1437">
        <v>2005</v>
      </c>
      <c r="B1437" t="s">
        <v>312</v>
      </c>
      <c r="C1437" s="1" t="s">
        <v>276</v>
      </c>
      <c r="D1437">
        <v>3190</v>
      </c>
      <c r="E1437">
        <v>1494</v>
      </c>
      <c r="F1437">
        <v>1696</v>
      </c>
      <c r="G1437">
        <v>35928</v>
      </c>
      <c r="H1437">
        <v>35982</v>
      </c>
      <c r="I1437">
        <v>71910</v>
      </c>
      <c r="J1437" s="3">
        <f>Table1[[#This Row],[Totalt antal utrikes fodda]]/Table2[[#This Row],[Befolkning]]</f>
        <v>4.4361006814073144E-2</v>
      </c>
      <c r="K1437" s="3">
        <f>(Table1[[#This Row],[Antal utrikes fodda man]]/Table1[[#This Row],[Antal man I kommunen]])</f>
        <v>4.1583166332665331E-2</v>
      </c>
      <c r="L1437" s="3">
        <f>(Table1[[#This Row],[Antal utrikes fodda kvinnor]]/Table1[[#This Row],[Antal kvinnor I kommunen]])</f>
        <v>4.7134678450336281E-2</v>
      </c>
    </row>
    <row r="1438" spans="1:12" x14ac:dyDescent="0.2">
      <c r="A1438">
        <v>2005</v>
      </c>
      <c r="B1438" t="s">
        <v>313</v>
      </c>
      <c r="C1438" s="1" t="s">
        <v>277</v>
      </c>
      <c r="D1438">
        <v>203</v>
      </c>
      <c r="E1438">
        <v>77</v>
      </c>
      <c r="F1438">
        <v>126</v>
      </c>
      <c r="G1438">
        <v>3411</v>
      </c>
      <c r="H1438">
        <v>3403</v>
      </c>
      <c r="I1438">
        <v>6814</v>
      </c>
      <c r="J1438" s="3">
        <f>Table1[[#This Row],[Totalt antal utrikes fodda]]/Table2[[#This Row],[Befolkning]]</f>
        <v>2.9791605518051073E-2</v>
      </c>
      <c r="K1438" s="3">
        <f>(Table1[[#This Row],[Antal utrikes fodda man]]/Table1[[#This Row],[Antal man I kommunen]])</f>
        <v>2.257402521254764E-2</v>
      </c>
      <c r="L1438" s="3">
        <f>(Table1[[#This Row],[Antal utrikes fodda kvinnor]]/Table1[[#This Row],[Antal kvinnor I kommunen]])</f>
        <v>3.7026153394064058E-2</v>
      </c>
    </row>
    <row r="1439" spans="1:12" x14ac:dyDescent="0.2">
      <c r="A1439">
        <v>2005</v>
      </c>
      <c r="B1439" t="s">
        <v>313</v>
      </c>
      <c r="C1439" s="1" t="s">
        <v>278</v>
      </c>
      <c r="D1439">
        <v>184</v>
      </c>
      <c r="E1439">
        <v>87</v>
      </c>
      <c r="F1439">
        <v>97</v>
      </c>
      <c r="G1439">
        <v>1640</v>
      </c>
      <c r="H1439">
        <v>1519</v>
      </c>
      <c r="I1439">
        <v>3159</v>
      </c>
      <c r="J1439" s="3">
        <f>Table1[[#This Row],[Totalt antal utrikes fodda]]/Table2[[#This Row],[Befolkning]]</f>
        <v>5.8246280468502692E-2</v>
      </c>
      <c r="K1439" s="3">
        <f>(Table1[[#This Row],[Antal utrikes fodda man]]/Table1[[#This Row],[Antal man I kommunen]])</f>
        <v>5.3048780487804877E-2</v>
      </c>
      <c r="L1439" s="3">
        <f>(Table1[[#This Row],[Antal utrikes fodda kvinnor]]/Table1[[#This Row],[Antal kvinnor I kommunen]])</f>
        <v>6.3857801184990126E-2</v>
      </c>
    </row>
    <row r="1440" spans="1:12" x14ac:dyDescent="0.2">
      <c r="A1440">
        <v>2005</v>
      </c>
      <c r="B1440" t="s">
        <v>313</v>
      </c>
      <c r="C1440" s="1" t="s">
        <v>279</v>
      </c>
      <c r="D1440">
        <v>283</v>
      </c>
      <c r="E1440">
        <v>109</v>
      </c>
      <c r="F1440">
        <v>174</v>
      </c>
      <c r="G1440">
        <v>2805</v>
      </c>
      <c r="H1440">
        <v>2729</v>
      </c>
      <c r="I1440">
        <v>5534</v>
      </c>
      <c r="J1440" s="3">
        <f>Table1[[#This Row],[Totalt antal utrikes fodda]]/Table2[[#This Row],[Befolkning]]</f>
        <v>5.113841705818576E-2</v>
      </c>
      <c r="K1440" s="3">
        <f>(Table1[[#This Row],[Antal utrikes fodda man]]/Table1[[#This Row],[Antal man I kommunen]])</f>
        <v>3.8859180035650621E-2</v>
      </c>
      <c r="L1440" s="3">
        <f>(Table1[[#This Row],[Antal utrikes fodda kvinnor]]/Table1[[#This Row],[Antal kvinnor I kommunen]])</f>
        <v>6.3759618908024923E-2</v>
      </c>
    </row>
    <row r="1441" spans="1:12" x14ac:dyDescent="0.2">
      <c r="A1441">
        <v>2005</v>
      </c>
      <c r="B1441" t="s">
        <v>313</v>
      </c>
      <c r="C1441" s="1" t="s">
        <v>280</v>
      </c>
      <c r="D1441">
        <v>181</v>
      </c>
      <c r="E1441">
        <v>46</v>
      </c>
      <c r="F1441">
        <v>135</v>
      </c>
      <c r="G1441">
        <v>1986</v>
      </c>
      <c r="H1441">
        <v>1886</v>
      </c>
      <c r="I1441">
        <v>3872</v>
      </c>
      <c r="J1441" s="3">
        <f>Table1[[#This Row],[Totalt antal utrikes fodda]]/Table2[[#This Row],[Befolkning]]</f>
        <v>4.6745867768595038E-2</v>
      </c>
      <c r="K1441" s="3">
        <f>(Table1[[#This Row],[Antal utrikes fodda man]]/Table1[[#This Row],[Antal man I kommunen]])</f>
        <v>2.3162134944612285E-2</v>
      </c>
      <c r="L1441" s="3">
        <f>(Table1[[#This Row],[Antal utrikes fodda kvinnor]]/Table1[[#This Row],[Antal kvinnor I kommunen]])</f>
        <v>7.1580063626723228E-2</v>
      </c>
    </row>
    <row r="1442" spans="1:12" x14ac:dyDescent="0.2">
      <c r="A1442">
        <v>2005</v>
      </c>
      <c r="B1442" t="s">
        <v>313</v>
      </c>
      <c r="C1442" s="1" t="s">
        <v>281</v>
      </c>
      <c r="D1442">
        <v>1441</v>
      </c>
      <c r="E1442">
        <v>531</v>
      </c>
      <c r="F1442">
        <v>910</v>
      </c>
      <c r="G1442">
        <v>8896</v>
      </c>
      <c r="H1442">
        <v>8587</v>
      </c>
      <c r="I1442">
        <v>17483</v>
      </c>
      <c r="J1442" s="3">
        <f>Table1[[#This Row],[Totalt antal utrikes fodda]]/Table2[[#This Row],[Befolkning]]</f>
        <v>8.2422925127266483E-2</v>
      </c>
      <c r="K1442" s="3">
        <f>(Table1[[#This Row],[Antal utrikes fodda man]]/Table1[[#This Row],[Antal man I kommunen]])</f>
        <v>5.9689748201438846E-2</v>
      </c>
      <c r="L1442" s="3">
        <f>(Table1[[#This Row],[Antal utrikes fodda kvinnor]]/Table1[[#This Row],[Antal kvinnor I kommunen]])</f>
        <v>0.10597414696634447</v>
      </c>
    </row>
    <row r="1443" spans="1:12" x14ac:dyDescent="0.2">
      <c r="A1443">
        <v>2005</v>
      </c>
      <c r="B1443" t="s">
        <v>313</v>
      </c>
      <c r="C1443" s="1" t="s">
        <v>282</v>
      </c>
      <c r="D1443">
        <v>1129</v>
      </c>
      <c r="E1443">
        <v>358</v>
      </c>
      <c r="F1443">
        <v>771</v>
      </c>
      <c r="G1443">
        <v>2707</v>
      </c>
      <c r="H1443">
        <v>2522</v>
      </c>
      <c r="I1443">
        <v>5229</v>
      </c>
      <c r="J1443" s="3">
        <f>Table1[[#This Row],[Totalt antal utrikes fodda]]/Table2[[#This Row],[Befolkning]]</f>
        <v>0.21591126410403519</v>
      </c>
      <c r="K1443" s="3">
        <f>(Table1[[#This Row],[Antal utrikes fodda man]]/Table1[[#This Row],[Antal man I kommunen]])</f>
        <v>0.13224972294052456</v>
      </c>
      <c r="L1443" s="3">
        <f>(Table1[[#This Row],[Antal utrikes fodda kvinnor]]/Table1[[#This Row],[Antal kvinnor I kommunen]])</f>
        <v>0.30570975416336243</v>
      </c>
    </row>
    <row r="1444" spans="1:12" x14ac:dyDescent="0.2">
      <c r="A1444">
        <v>2005</v>
      </c>
      <c r="B1444" t="s">
        <v>313</v>
      </c>
      <c r="C1444" s="1" t="s">
        <v>283</v>
      </c>
      <c r="D1444">
        <v>761</v>
      </c>
      <c r="E1444">
        <v>218</v>
      </c>
      <c r="F1444">
        <v>543</v>
      </c>
      <c r="G1444">
        <v>3569</v>
      </c>
      <c r="H1444">
        <v>3229</v>
      </c>
      <c r="I1444">
        <v>6798</v>
      </c>
      <c r="J1444" s="3">
        <f>Table1[[#This Row],[Totalt antal utrikes fodda]]/Table2[[#This Row],[Befolkning]]</f>
        <v>0.11194468961459253</v>
      </c>
      <c r="K1444" s="3">
        <f>(Table1[[#This Row],[Antal utrikes fodda man]]/Table1[[#This Row],[Antal man I kommunen]])</f>
        <v>6.1081535444101991E-2</v>
      </c>
      <c r="L1444" s="3">
        <f>(Table1[[#This Row],[Antal utrikes fodda kvinnor]]/Table1[[#This Row],[Antal kvinnor I kommunen]])</f>
        <v>0.16816351811706412</v>
      </c>
    </row>
    <row r="1445" spans="1:12" x14ac:dyDescent="0.2">
      <c r="A1445">
        <v>2005</v>
      </c>
      <c r="B1445" t="s">
        <v>313</v>
      </c>
      <c r="C1445" s="1" t="s">
        <v>284</v>
      </c>
      <c r="D1445">
        <v>1009</v>
      </c>
      <c r="E1445">
        <v>409</v>
      </c>
      <c r="F1445">
        <v>600</v>
      </c>
      <c r="G1445">
        <v>9826</v>
      </c>
      <c r="H1445">
        <v>9251</v>
      </c>
      <c r="I1445">
        <v>19077</v>
      </c>
      <c r="J1445" s="3">
        <f>Table1[[#This Row],[Totalt antal utrikes fodda]]/Table2[[#This Row],[Befolkning]]</f>
        <v>5.2890915762436444E-2</v>
      </c>
      <c r="K1445" s="3">
        <f>(Table1[[#This Row],[Antal utrikes fodda man]]/Table1[[#This Row],[Antal man I kommunen]])</f>
        <v>4.1624262161612052E-2</v>
      </c>
      <c r="L1445" s="3">
        <f>(Table1[[#This Row],[Antal utrikes fodda kvinnor]]/Table1[[#This Row],[Antal kvinnor I kommunen]])</f>
        <v>6.4857853205058907E-2</v>
      </c>
    </row>
    <row r="1446" spans="1:12" x14ac:dyDescent="0.2">
      <c r="A1446">
        <v>2005</v>
      </c>
      <c r="B1446" t="s">
        <v>313</v>
      </c>
      <c r="C1446" s="1" t="s">
        <v>285</v>
      </c>
      <c r="D1446">
        <v>364</v>
      </c>
      <c r="E1446">
        <v>159</v>
      </c>
      <c r="F1446">
        <v>205</v>
      </c>
      <c r="G1446">
        <v>4381</v>
      </c>
      <c r="H1446">
        <v>4274</v>
      </c>
      <c r="I1446">
        <v>8655</v>
      </c>
      <c r="J1446" s="3">
        <f>Table1[[#This Row],[Totalt antal utrikes fodda]]/Table2[[#This Row],[Befolkning]]</f>
        <v>4.2056614673599078E-2</v>
      </c>
      <c r="K1446" s="3">
        <f>(Table1[[#This Row],[Antal utrikes fodda man]]/Table1[[#This Row],[Antal man I kommunen]])</f>
        <v>3.6293083770828578E-2</v>
      </c>
      <c r="L1446" s="3">
        <f>(Table1[[#This Row],[Antal utrikes fodda kvinnor]]/Table1[[#This Row],[Antal kvinnor I kommunen]])</f>
        <v>4.7964436125409453E-2</v>
      </c>
    </row>
    <row r="1447" spans="1:12" x14ac:dyDescent="0.2">
      <c r="A1447">
        <v>2005</v>
      </c>
      <c r="B1447" t="s">
        <v>313</v>
      </c>
      <c r="C1447" s="1" t="s">
        <v>286</v>
      </c>
      <c r="D1447">
        <v>5838</v>
      </c>
      <c r="E1447">
        <v>2593</v>
      </c>
      <c r="F1447">
        <v>3245</v>
      </c>
      <c r="G1447">
        <v>36804</v>
      </c>
      <c r="H1447">
        <v>35947</v>
      </c>
      <c r="I1447">
        <v>72751</v>
      </c>
      <c r="J1447" s="3">
        <f>Table1[[#This Row],[Totalt antal utrikes fodda]]/Table2[[#This Row],[Befolkning]]</f>
        <v>8.024631963821803E-2</v>
      </c>
      <c r="K1447" s="3">
        <f>(Table1[[#This Row],[Antal utrikes fodda man]]/Table1[[#This Row],[Antal man I kommunen]])</f>
        <v>7.0454298445821101E-2</v>
      </c>
      <c r="L1447" s="3">
        <f>(Table1[[#This Row],[Antal utrikes fodda kvinnor]]/Table1[[#This Row],[Antal kvinnor I kommunen]])</f>
        <v>9.0271789022727908E-2</v>
      </c>
    </row>
    <row r="1448" spans="1:12" x14ac:dyDescent="0.2">
      <c r="A1448">
        <v>2005</v>
      </c>
      <c r="B1448" t="s">
        <v>313</v>
      </c>
      <c r="C1448" s="1" t="s">
        <v>287</v>
      </c>
      <c r="D1448">
        <v>1577</v>
      </c>
      <c r="E1448">
        <v>717</v>
      </c>
      <c r="F1448">
        <v>860</v>
      </c>
      <c r="G1448">
        <v>20446</v>
      </c>
      <c r="H1448">
        <v>20427</v>
      </c>
      <c r="I1448">
        <v>40873</v>
      </c>
      <c r="J1448" s="3">
        <f>Table1[[#This Row],[Totalt antal utrikes fodda]]/Table2[[#This Row],[Befolkning]]</f>
        <v>3.8582927605020433E-2</v>
      </c>
      <c r="K1448" s="3">
        <f>(Table1[[#This Row],[Antal utrikes fodda man]]/Table1[[#This Row],[Antal man I kommunen]])</f>
        <v>3.5067983957742348E-2</v>
      </c>
      <c r="L1448" s="3">
        <f>(Table1[[#This Row],[Antal utrikes fodda kvinnor]]/Table1[[#This Row],[Antal kvinnor I kommunen]])</f>
        <v>4.210114064718265E-2</v>
      </c>
    </row>
    <row r="1449" spans="1:12" x14ac:dyDescent="0.2">
      <c r="A1449">
        <v>2005</v>
      </c>
      <c r="B1449" t="s">
        <v>313</v>
      </c>
      <c r="C1449" s="1" t="s">
        <v>288</v>
      </c>
      <c r="D1449">
        <v>1404</v>
      </c>
      <c r="E1449">
        <v>572</v>
      </c>
      <c r="F1449">
        <v>832</v>
      </c>
      <c r="G1449">
        <v>13880</v>
      </c>
      <c r="H1449">
        <v>14296</v>
      </c>
      <c r="I1449">
        <v>28176</v>
      </c>
      <c r="J1449" s="3">
        <f>Table1[[#This Row],[Totalt antal utrikes fodda]]/Table2[[#This Row],[Befolkning]]</f>
        <v>4.9829642248722314E-2</v>
      </c>
      <c r="K1449" s="3">
        <f>(Table1[[#This Row],[Antal utrikes fodda man]]/Table1[[#This Row],[Antal man I kommunen]])</f>
        <v>4.1210374639769454E-2</v>
      </c>
      <c r="L1449" s="3">
        <f>(Table1[[#This Row],[Antal utrikes fodda kvinnor]]/Table1[[#This Row],[Antal kvinnor I kommunen]])</f>
        <v>5.8198097369893675E-2</v>
      </c>
    </row>
    <row r="1450" spans="1:12" x14ac:dyDescent="0.2">
      <c r="A1450">
        <v>2005</v>
      </c>
      <c r="B1450" t="s">
        <v>313</v>
      </c>
      <c r="C1450" s="1" t="s">
        <v>289</v>
      </c>
      <c r="D1450">
        <v>4051</v>
      </c>
      <c r="E1450">
        <v>1768</v>
      </c>
      <c r="F1450">
        <v>2283</v>
      </c>
      <c r="G1450">
        <v>5214</v>
      </c>
      <c r="H1450">
        <v>4970</v>
      </c>
      <c r="I1450">
        <v>10184</v>
      </c>
      <c r="J1450" s="3">
        <f>Table1[[#This Row],[Totalt antal utrikes fodda]]/Table2[[#This Row],[Befolkning]]</f>
        <v>0.39778083267871173</v>
      </c>
      <c r="K1450" s="3">
        <f>(Table1[[#This Row],[Antal utrikes fodda man]]/Table1[[#This Row],[Antal man I kommunen]])</f>
        <v>0.33908707326428844</v>
      </c>
      <c r="L1450" s="3">
        <f>(Table1[[#This Row],[Antal utrikes fodda kvinnor]]/Table1[[#This Row],[Antal kvinnor I kommunen]])</f>
        <v>0.45935613682092558</v>
      </c>
    </row>
    <row r="1451" spans="1:12" x14ac:dyDescent="0.2">
      <c r="A1451">
        <v>2005</v>
      </c>
      <c r="B1451" t="s">
        <v>313</v>
      </c>
      <c r="C1451" s="1" t="s">
        <v>290</v>
      </c>
      <c r="D1451">
        <v>1853</v>
      </c>
      <c r="E1451">
        <v>714</v>
      </c>
      <c r="F1451">
        <v>1139</v>
      </c>
      <c r="G1451">
        <v>11901</v>
      </c>
      <c r="H1451">
        <v>11234</v>
      </c>
      <c r="I1451">
        <v>23135</v>
      </c>
      <c r="J1451" s="3">
        <f>Table1[[#This Row],[Totalt antal utrikes fodda]]/Table2[[#This Row],[Befolkning]]</f>
        <v>8.0095094013399606E-2</v>
      </c>
      <c r="K1451" s="3">
        <f>(Table1[[#This Row],[Antal utrikes fodda man]]/Table1[[#This Row],[Antal man I kommunen]])</f>
        <v>5.9994958406856563E-2</v>
      </c>
      <c r="L1451" s="3">
        <f>(Table1[[#This Row],[Antal utrikes fodda kvinnor]]/Table1[[#This Row],[Antal kvinnor I kommunen]])</f>
        <v>0.10138864162364251</v>
      </c>
    </row>
    <row r="1452" spans="1:12" x14ac:dyDescent="0.2">
      <c r="A1452">
        <v>2006</v>
      </c>
      <c r="B1452" t="s">
        <v>294</v>
      </c>
      <c r="C1452" s="1" t="s">
        <v>1</v>
      </c>
      <c r="D1452">
        <v>8052</v>
      </c>
      <c r="E1452">
        <v>3811</v>
      </c>
      <c r="F1452">
        <v>4241</v>
      </c>
      <c r="G1452">
        <v>18776</v>
      </c>
      <c r="H1452">
        <v>19072</v>
      </c>
      <c r="I1452">
        <v>37848</v>
      </c>
      <c r="J1452" s="3">
        <f>Table1[[#This Row],[Totalt antal utrikes fodda]]/Table2[[#This Row],[Befolkning]]</f>
        <v>0.21274571972098921</v>
      </c>
      <c r="K1452" s="3">
        <f>(Table1[[#This Row],[Antal utrikes fodda man]]/Table1[[#This Row],[Antal man I kommunen]])</f>
        <v>0.20297187899446101</v>
      </c>
      <c r="L1452" s="3">
        <f>(Table1[[#This Row],[Antal utrikes fodda kvinnor]]/Table1[[#This Row],[Antal kvinnor I kommunen]])</f>
        <v>0.22236786912751677</v>
      </c>
    </row>
    <row r="1453" spans="1:12" x14ac:dyDescent="0.2">
      <c r="A1453">
        <v>2006</v>
      </c>
      <c r="B1453" t="s">
        <v>294</v>
      </c>
      <c r="C1453" s="1" t="s">
        <v>2</v>
      </c>
      <c r="D1453">
        <v>2978</v>
      </c>
      <c r="E1453">
        <v>1353</v>
      </c>
      <c r="F1453">
        <v>1625</v>
      </c>
      <c r="G1453">
        <v>13899</v>
      </c>
      <c r="H1453">
        <v>13969</v>
      </c>
      <c r="I1453">
        <v>27868</v>
      </c>
      <c r="J1453" s="3">
        <f>Table1[[#This Row],[Totalt antal utrikes fodda]]/Table2[[#This Row],[Befolkning]]</f>
        <v>0.10686091574565811</v>
      </c>
      <c r="K1453" s="3">
        <f>(Table1[[#This Row],[Antal utrikes fodda man]]/Table1[[#This Row],[Antal man I kommunen]])</f>
        <v>9.7345132743362831E-2</v>
      </c>
      <c r="L1453" s="3">
        <f>(Table1[[#This Row],[Antal utrikes fodda kvinnor]]/Table1[[#This Row],[Antal kvinnor I kommunen]])</f>
        <v>0.11632901424583006</v>
      </c>
    </row>
    <row r="1454" spans="1:12" x14ac:dyDescent="0.2">
      <c r="A1454">
        <v>2006</v>
      </c>
      <c r="B1454" t="s">
        <v>294</v>
      </c>
      <c r="C1454" s="1" t="s">
        <v>3</v>
      </c>
      <c r="D1454">
        <v>4190</v>
      </c>
      <c r="E1454">
        <v>1856</v>
      </c>
      <c r="F1454">
        <v>2334</v>
      </c>
      <c r="G1454">
        <v>18975</v>
      </c>
      <c r="H1454">
        <v>18904</v>
      </c>
      <c r="I1454">
        <v>37879</v>
      </c>
      <c r="J1454" s="3">
        <f>Table1[[#This Row],[Totalt antal utrikes fodda]]/Table2[[#This Row],[Befolkning]]</f>
        <v>0.11061538055386889</v>
      </c>
      <c r="K1454" s="3">
        <f>(Table1[[#This Row],[Antal utrikes fodda man]]/Table1[[#This Row],[Antal man I kommunen]])</f>
        <v>9.7812911725955201E-2</v>
      </c>
      <c r="L1454" s="3">
        <f>(Table1[[#This Row],[Antal utrikes fodda kvinnor]]/Table1[[#This Row],[Antal kvinnor I kommunen]])</f>
        <v>0.12346593313584427</v>
      </c>
    </row>
    <row r="1455" spans="1:12" x14ac:dyDescent="0.2">
      <c r="A1455">
        <v>2006</v>
      </c>
      <c r="B1455" t="s">
        <v>294</v>
      </c>
      <c r="C1455" s="1" t="s">
        <v>4</v>
      </c>
      <c r="D1455">
        <v>3606</v>
      </c>
      <c r="E1455">
        <v>1640</v>
      </c>
      <c r="F1455">
        <v>1966</v>
      </c>
      <c r="G1455">
        <v>18071</v>
      </c>
      <c r="H1455">
        <v>17732</v>
      </c>
      <c r="I1455">
        <v>35803</v>
      </c>
      <c r="J1455" s="3">
        <f>Table1[[#This Row],[Totalt antal utrikes fodda]]/Table2[[#This Row],[Befolkning]]</f>
        <v>0.1007178169427143</v>
      </c>
      <c r="K1455" s="3">
        <f>(Table1[[#This Row],[Antal utrikes fodda man]]/Table1[[#This Row],[Antal man I kommunen]])</f>
        <v>9.0753140390681206E-2</v>
      </c>
      <c r="L1455" s="3">
        <f>(Table1[[#This Row],[Antal utrikes fodda kvinnor]]/Table1[[#This Row],[Antal kvinnor I kommunen]])</f>
        <v>0.11087299796977217</v>
      </c>
    </row>
    <row r="1456" spans="1:12" x14ac:dyDescent="0.2">
      <c r="A1456">
        <v>2006</v>
      </c>
      <c r="B1456" t="s">
        <v>294</v>
      </c>
      <c r="C1456" s="1" t="s">
        <v>5</v>
      </c>
      <c r="D1456">
        <v>12580</v>
      </c>
      <c r="E1456">
        <v>5863</v>
      </c>
      <c r="F1456">
        <v>6717</v>
      </c>
      <c r="G1456">
        <v>30953</v>
      </c>
      <c r="H1456">
        <v>31389</v>
      </c>
      <c r="I1456">
        <v>62342</v>
      </c>
      <c r="J1456" s="3">
        <f>Table1[[#This Row],[Totalt antal utrikes fodda]]/Table2[[#This Row],[Befolkning]]</f>
        <v>0.20179012543710501</v>
      </c>
      <c r="K1456" s="3">
        <f>(Table1[[#This Row],[Antal utrikes fodda man]]/Table1[[#This Row],[Antal man I kommunen]])</f>
        <v>0.18941621167576647</v>
      </c>
      <c r="L1456" s="3">
        <f>(Table1[[#This Row],[Antal utrikes fodda kvinnor]]/Table1[[#This Row],[Antal kvinnor I kommunen]])</f>
        <v>0.21399216285960049</v>
      </c>
    </row>
    <row r="1457" spans="1:12" x14ac:dyDescent="0.2">
      <c r="A1457">
        <v>2006</v>
      </c>
      <c r="B1457" t="s">
        <v>294</v>
      </c>
      <c r="C1457" s="1" t="s">
        <v>6</v>
      </c>
      <c r="D1457">
        <v>2062</v>
      </c>
      <c r="E1457">
        <v>918</v>
      </c>
      <c r="F1457">
        <v>1144</v>
      </c>
      <c r="G1457">
        <v>12141</v>
      </c>
      <c r="H1457">
        <v>12160</v>
      </c>
      <c r="I1457">
        <v>24301</v>
      </c>
      <c r="J1457" s="3">
        <f>Table1[[#This Row],[Totalt antal utrikes fodda]]/Table2[[#This Row],[Befolkning]]</f>
        <v>8.4852475206781616E-2</v>
      </c>
      <c r="K1457" s="3">
        <f>(Table1[[#This Row],[Antal utrikes fodda man]]/Table1[[#This Row],[Antal man I kommunen]])</f>
        <v>7.5611564121571537E-2</v>
      </c>
      <c r="L1457" s="3">
        <f>(Table1[[#This Row],[Antal utrikes fodda kvinnor]]/Table1[[#This Row],[Antal kvinnor I kommunen]])</f>
        <v>9.4078947368421054E-2</v>
      </c>
    </row>
    <row r="1458" spans="1:12" x14ac:dyDescent="0.2">
      <c r="A1458">
        <v>2006</v>
      </c>
      <c r="B1458" t="s">
        <v>294</v>
      </c>
      <c r="C1458" s="1" t="s">
        <v>7</v>
      </c>
      <c r="D1458">
        <v>20672</v>
      </c>
      <c r="E1458">
        <v>9922</v>
      </c>
      <c r="F1458">
        <v>10750</v>
      </c>
      <c r="G1458">
        <v>44827</v>
      </c>
      <c r="H1458">
        <v>45355</v>
      </c>
      <c r="I1458">
        <v>90182</v>
      </c>
      <c r="J1458" s="3">
        <f>Table1[[#This Row],[Totalt antal utrikes fodda]]/Table2[[#This Row],[Befolkning]]</f>
        <v>0.22922534430374134</v>
      </c>
      <c r="K1458" s="3">
        <f>(Table1[[#This Row],[Antal utrikes fodda man]]/Table1[[#This Row],[Antal man I kommunen]])</f>
        <v>0.22133981752069065</v>
      </c>
      <c r="L1458" s="3">
        <f>(Table1[[#This Row],[Antal utrikes fodda kvinnor]]/Table1[[#This Row],[Antal kvinnor I kommunen]])</f>
        <v>0.2370190717671701</v>
      </c>
    </row>
    <row r="1459" spans="1:12" x14ac:dyDescent="0.2">
      <c r="A1459">
        <v>2006</v>
      </c>
      <c r="B1459" t="s">
        <v>294</v>
      </c>
      <c r="C1459" s="1" t="s">
        <v>8</v>
      </c>
      <c r="D1459">
        <v>26717</v>
      </c>
      <c r="E1459">
        <v>13225</v>
      </c>
      <c r="F1459">
        <v>13492</v>
      </c>
      <c r="G1459">
        <v>38871</v>
      </c>
      <c r="H1459">
        <v>38682</v>
      </c>
      <c r="I1459">
        <v>77553</v>
      </c>
      <c r="J1459" s="3">
        <f>Table1[[#This Row],[Totalt antal utrikes fodda]]/Table2[[#This Row],[Befolkning]]</f>
        <v>0.34449989039753459</v>
      </c>
      <c r="K1459" s="3">
        <f>(Table1[[#This Row],[Antal utrikes fodda man]]/Table1[[#This Row],[Antal man I kommunen]])</f>
        <v>0.34022793342080215</v>
      </c>
      <c r="L1459" s="3">
        <f>(Table1[[#This Row],[Antal utrikes fodda kvinnor]]/Table1[[#This Row],[Antal kvinnor I kommunen]])</f>
        <v>0.34879272012822499</v>
      </c>
    </row>
    <row r="1460" spans="1:12" x14ac:dyDescent="0.2">
      <c r="A1460">
        <v>2006</v>
      </c>
      <c r="B1460" t="s">
        <v>294</v>
      </c>
      <c r="C1460" s="1" t="s">
        <v>9</v>
      </c>
      <c r="D1460">
        <v>2010</v>
      </c>
      <c r="E1460">
        <v>915</v>
      </c>
      <c r="F1460">
        <v>1095</v>
      </c>
      <c r="G1460">
        <v>7239</v>
      </c>
      <c r="H1460">
        <v>7476</v>
      </c>
      <c r="I1460">
        <v>14715</v>
      </c>
      <c r="J1460" s="3">
        <f>Table1[[#This Row],[Totalt antal utrikes fodda]]/Table2[[#This Row],[Befolkning]]</f>
        <v>0.1365953109072375</v>
      </c>
      <c r="K1460" s="3">
        <f>(Table1[[#This Row],[Antal utrikes fodda man]]/Table1[[#This Row],[Antal man I kommunen]])</f>
        <v>0.12639867384997927</v>
      </c>
      <c r="L1460" s="3">
        <f>(Table1[[#This Row],[Antal utrikes fodda kvinnor]]/Table1[[#This Row],[Antal kvinnor I kommunen]])</f>
        <v>0.14646869983948635</v>
      </c>
    </row>
    <row r="1461" spans="1:12" x14ac:dyDescent="0.2">
      <c r="A1461">
        <v>2006</v>
      </c>
      <c r="B1461" t="s">
        <v>294</v>
      </c>
      <c r="C1461" s="1" t="s">
        <v>10</v>
      </c>
      <c r="D1461">
        <v>13909</v>
      </c>
      <c r="E1461">
        <v>6633</v>
      </c>
      <c r="F1461">
        <v>7276</v>
      </c>
      <c r="G1461">
        <v>36496</v>
      </c>
      <c r="H1461">
        <v>36460</v>
      </c>
      <c r="I1461">
        <v>72956</v>
      </c>
      <c r="J1461" s="3">
        <f>Table1[[#This Row],[Totalt antal utrikes fodda]]/Table2[[#This Row],[Befolkning]]</f>
        <v>0.19064915839684193</v>
      </c>
      <c r="K1461" s="3">
        <f>(Table1[[#This Row],[Antal utrikes fodda man]]/Table1[[#This Row],[Antal man I kommunen]])</f>
        <v>0.1817459447610697</v>
      </c>
      <c r="L1461" s="3">
        <f>(Table1[[#This Row],[Antal utrikes fodda kvinnor]]/Table1[[#This Row],[Antal kvinnor I kommunen]])</f>
        <v>0.19956116291826659</v>
      </c>
    </row>
    <row r="1462" spans="1:12" x14ac:dyDescent="0.2">
      <c r="A1462">
        <v>2006</v>
      </c>
      <c r="B1462" t="s">
        <v>294</v>
      </c>
      <c r="C1462" s="1" t="s">
        <v>11</v>
      </c>
      <c r="D1462">
        <v>5544</v>
      </c>
      <c r="E1462">
        <v>2527</v>
      </c>
      <c r="F1462">
        <v>3017</v>
      </c>
      <c r="G1462">
        <v>20587</v>
      </c>
      <c r="H1462">
        <v>20889</v>
      </c>
      <c r="I1462">
        <v>41476</v>
      </c>
      <c r="J1462" s="3">
        <f>Table1[[#This Row],[Totalt antal utrikes fodda]]/Table2[[#This Row],[Befolkning]]</f>
        <v>0.13366766322692641</v>
      </c>
      <c r="K1462" s="3">
        <f>(Table1[[#This Row],[Antal utrikes fodda man]]/Table1[[#This Row],[Antal man I kommunen]])</f>
        <v>0.12274736484189051</v>
      </c>
      <c r="L1462" s="3">
        <f>(Table1[[#This Row],[Antal utrikes fodda kvinnor]]/Table1[[#This Row],[Antal kvinnor I kommunen]])</f>
        <v>0.14443008281870842</v>
      </c>
    </row>
    <row r="1463" spans="1:12" x14ac:dyDescent="0.2">
      <c r="A1463">
        <v>2006</v>
      </c>
      <c r="B1463" t="s">
        <v>294</v>
      </c>
      <c r="C1463" s="1" t="s">
        <v>12</v>
      </c>
      <c r="D1463">
        <v>4038</v>
      </c>
      <c r="E1463">
        <v>1845</v>
      </c>
      <c r="F1463">
        <v>2193</v>
      </c>
      <c r="G1463">
        <v>10707</v>
      </c>
      <c r="H1463">
        <v>10931</v>
      </c>
      <c r="I1463">
        <v>21638</v>
      </c>
      <c r="J1463" s="3">
        <f>Table1[[#This Row],[Totalt antal utrikes fodda]]/Table2[[#This Row],[Befolkning]]</f>
        <v>0.1866161382752565</v>
      </c>
      <c r="K1463" s="3">
        <f>(Table1[[#This Row],[Antal utrikes fodda man]]/Table1[[#This Row],[Antal man I kommunen]])</f>
        <v>0.17231717567946203</v>
      </c>
      <c r="L1463" s="3">
        <f>(Table1[[#This Row],[Antal utrikes fodda kvinnor]]/Table1[[#This Row],[Antal kvinnor I kommunen]])</f>
        <v>0.20062208398133749</v>
      </c>
    </row>
    <row r="1464" spans="1:12" x14ac:dyDescent="0.2">
      <c r="A1464">
        <v>2006</v>
      </c>
      <c r="B1464" t="s">
        <v>294</v>
      </c>
      <c r="C1464" s="1" t="s">
        <v>13</v>
      </c>
      <c r="D1464">
        <v>918</v>
      </c>
      <c r="E1464">
        <v>441</v>
      </c>
      <c r="F1464">
        <v>477</v>
      </c>
      <c r="G1464">
        <v>4392</v>
      </c>
      <c r="H1464">
        <v>4217</v>
      </c>
      <c r="I1464">
        <v>8609</v>
      </c>
      <c r="J1464" s="3">
        <f>Table1[[#This Row],[Totalt antal utrikes fodda]]/Table2[[#This Row],[Befolkning]]</f>
        <v>0.10663259379718899</v>
      </c>
      <c r="K1464" s="3">
        <f>(Table1[[#This Row],[Antal utrikes fodda man]]/Table1[[#This Row],[Antal man I kommunen]])</f>
        <v>0.10040983606557377</v>
      </c>
      <c r="L1464" s="3">
        <f>(Table1[[#This Row],[Antal utrikes fodda kvinnor]]/Table1[[#This Row],[Antal kvinnor I kommunen]])</f>
        <v>0.11311358785866731</v>
      </c>
    </row>
    <row r="1465" spans="1:12" x14ac:dyDescent="0.2">
      <c r="A1465">
        <v>2006</v>
      </c>
      <c r="B1465" t="s">
        <v>294</v>
      </c>
      <c r="C1465" s="1" t="s">
        <v>14</v>
      </c>
      <c r="D1465">
        <v>8234</v>
      </c>
      <c r="E1465">
        <v>3650</v>
      </c>
      <c r="F1465">
        <v>4584</v>
      </c>
      <c r="G1465">
        <v>30018</v>
      </c>
      <c r="H1465">
        <v>30988</v>
      </c>
      <c r="I1465">
        <v>61006</v>
      </c>
      <c r="J1465" s="3">
        <f>Table1[[#This Row],[Totalt antal utrikes fodda]]/Table2[[#This Row],[Befolkning]]</f>
        <v>0.13497033078713569</v>
      </c>
      <c r="K1465" s="3">
        <f>(Table1[[#This Row],[Antal utrikes fodda man]]/Table1[[#This Row],[Antal man I kommunen]])</f>
        <v>0.12159371044040243</v>
      </c>
      <c r="L1465" s="3">
        <f>(Table1[[#This Row],[Antal utrikes fodda kvinnor]]/Table1[[#This Row],[Antal kvinnor I kommunen]])</f>
        <v>0.14792823028269009</v>
      </c>
    </row>
    <row r="1466" spans="1:12" x14ac:dyDescent="0.2">
      <c r="A1466">
        <v>2006</v>
      </c>
      <c r="B1466" t="s">
        <v>294</v>
      </c>
      <c r="C1466" s="1" t="s">
        <v>15</v>
      </c>
      <c r="D1466">
        <v>3970</v>
      </c>
      <c r="E1466">
        <v>1773</v>
      </c>
      <c r="F1466">
        <v>2197</v>
      </c>
      <c r="G1466">
        <v>14754</v>
      </c>
      <c r="H1466">
        <v>15738</v>
      </c>
      <c r="I1466">
        <v>30492</v>
      </c>
      <c r="J1466" s="3">
        <f>Table1[[#This Row],[Totalt antal utrikes fodda]]/Table2[[#This Row],[Befolkning]]</f>
        <v>0.13019808474353928</v>
      </c>
      <c r="K1466" s="3">
        <f>(Table1[[#This Row],[Antal utrikes fodda man]]/Table1[[#This Row],[Antal man I kommunen]])</f>
        <v>0.12017080113867426</v>
      </c>
      <c r="L1466" s="3">
        <f>(Table1[[#This Row],[Antal utrikes fodda kvinnor]]/Table1[[#This Row],[Antal kvinnor I kommunen]])</f>
        <v>0.13959842419621299</v>
      </c>
    </row>
    <row r="1467" spans="1:12" x14ac:dyDescent="0.2">
      <c r="A1467">
        <v>2006</v>
      </c>
      <c r="B1467" t="s">
        <v>294</v>
      </c>
      <c r="C1467" s="1" t="s">
        <v>16</v>
      </c>
      <c r="D1467">
        <v>10446</v>
      </c>
      <c r="E1467">
        <v>4980</v>
      </c>
      <c r="F1467">
        <v>5466</v>
      </c>
      <c r="G1467">
        <v>29936</v>
      </c>
      <c r="H1467">
        <v>30592</v>
      </c>
      <c r="I1467">
        <v>60528</v>
      </c>
      <c r="J1467" s="3">
        <f>Table1[[#This Row],[Totalt antal utrikes fodda]]/Table2[[#This Row],[Befolkning]]</f>
        <v>0.17258128469468675</v>
      </c>
      <c r="K1467" s="3">
        <f>(Table1[[#This Row],[Antal utrikes fodda man]]/Table1[[#This Row],[Antal man I kommunen]])</f>
        <v>0.16635489043292356</v>
      </c>
      <c r="L1467" s="3">
        <f>(Table1[[#This Row],[Antal utrikes fodda kvinnor]]/Table1[[#This Row],[Antal kvinnor I kommunen]])</f>
        <v>0.17867416317991633</v>
      </c>
    </row>
    <row r="1468" spans="1:12" x14ac:dyDescent="0.2">
      <c r="A1468">
        <v>2006</v>
      </c>
      <c r="B1468" t="s">
        <v>294</v>
      </c>
      <c r="C1468" s="1" t="s">
        <v>17</v>
      </c>
      <c r="D1468">
        <v>160618</v>
      </c>
      <c r="E1468">
        <v>77878</v>
      </c>
      <c r="F1468">
        <v>82740</v>
      </c>
      <c r="G1468">
        <v>380688</v>
      </c>
      <c r="H1468">
        <v>402197</v>
      </c>
      <c r="I1468">
        <v>782885</v>
      </c>
      <c r="J1468" s="3">
        <f>Table1[[#This Row],[Totalt antal utrikes fodda]]/Table2[[#This Row],[Befolkning]]</f>
        <v>0.20516167764103285</v>
      </c>
      <c r="K1468" s="3">
        <f>(Table1[[#This Row],[Antal utrikes fodda man]]/Table1[[#This Row],[Antal man I kommunen]])</f>
        <v>0.20457172277560626</v>
      </c>
      <c r="L1468" s="3">
        <f>(Table1[[#This Row],[Antal utrikes fodda kvinnor]]/Table1[[#This Row],[Antal kvinnor I kommunen]])</f>
        <v>0.20572008244715898</v>
      </c>
    </row>
    <row r="1469" spans="1:12" x14ac:dyDescent="0.2">
      <c r="A1469">
        <v>2006</v>
      </c>
      <c r="B1469" t="s">
        <v>294</v>
      </c>
      <c r="C1469" s="1" t="s">
        <v>18</v>
      </c>
      <c r="D1469">
        <v>22020</v>
      </c>
      <c r="E1469">
        <v>10910</v>
      </c>
      <c r="F1469">
        <v>11110</v>
      </c>
      <c r="G1469">
        <v>40956</v>
      </c>
      <c r="H1469">
        <v>40835</v>
      </c>
      <c r="I1469">
        <v>81791</v>
      </c>
      <c r="J1469" s="3">
        <f>Table1[[#This Row],[Totalt antal utrikes fodda]]/Table2[[#This Row],[Befolkning]]</f>
        <v>0.26922277512195719</v>
      </c>
      <c r="K1469" s="3">
        <f>(Table1[[#This Row],[Antal utrikes fodda man]]/Table1[[#This Row],[Antal man I kommunen]])</f>
        <v>0.26638343588241037</v>
      </c>
      <c r="L1469" s="3">
        <f>(Table1[[#This Row],[Antal utrikes fodda kvinnor]]/Table1[[#This Row],[Antal kvinnor I kommunen]])</f>
        <v>0.27207052773356188</v>
      </c>
    </row>
    <row r="1470" spans="1:12" x14ac:dyDescent="0.2">
      <c r="A1470">
        <v>2006</v>
      </c>
      <c r="B1470" t="s">
        <v>294</v>
      </c>
      <c r="C1470" s="1" t="s">
        <v>19</v>
      </c>
      <c r="D1470">
        <v>13582</v>
      </c>
      <c r="E1470">
        <v>6291</v>
      </c>
      <c r="F1470">
        <v>7291</v>
      </c>
      <c r="G1470">
        <v>40521</v>
      </c>
      <c r="H1470">
        <v>41900</v>
      </c>
      <c r="I1470">
        <v>82421</v>
      </c>
      <c r="J1470" s="3">
        <f>Table1[[#This Row],[Totalt antal utrikes fodda]]/Table2[[#This Row],[Befolkning]]</f>
        <v>0.16478810012011502</v>
      </c>
      <c r="K1470" s="3">
        <f>(Table1[[#This Row],[Antal utrikes fodda man]]/Table1[[#This Row],[Antal man I kommunen]])</f>
        <v>0.15525283186495892</v>
      </c>
      <c r="L1470" s="3">
        <f>(Table1[[#This Row],[Antal utrikes fodda kvinnor]]/Table1[[#This Row],[Antal kvinnor I kommunen]])</f>
        <v>0.17400954653937947</v>
      </c>
    </row>
    <row r="1471" spans="1:12" x14ac:dyDescent="0.2">
      <c r="A1471">
        <v>2006</v>
      </c>
      <c r="B1471" t="s">
        <v>294</v>
      </c>
      <c r="C1471" s="1" t="s">
        <v>20</v>
      </c>
      <c r="D1471">
        <v>7592</v>
      </c>
      <c r="E1471">
        <v>3689</v>
      </c>
      <c r="F1471">
        <v>3903</v>
      </c>
      <c r="G1471">
        <v>17001</v>
      </c>
      <c r="H1471">
        <v>17528</v>
      </c>
      <c r="I1471">
        <v>34529</v>
      </c>
      <c r="J1471" s="3">
        <f>Table1[[#This Row],[Totalt antal utrikes fodda]]/Table2[[#This Row],[Befolkning]]</f>
        <v>0.21987315010570824</v>
      </c>
      <c r="K1471" s="3">
        <f>(Table1[[#This Row],[Antal utrikes fodda man]]/Table1[[#This Row],[Antal man I kommunen]])</f>
        <v>0.21698723604493853</v>
      </c>
      <c r="L1471" s="3">
        <f>(Table1[[#This Row],[Antal utrikes fodda kvinnor]]/Table1[[#This Row],[Antal kvinnor I kommunen]])</f>
        <v>0.22267229575536285</v>
      </c>
    </row>
    <row r="1472" spans="1:12" x14ac:dyDescent="0.2">
      <c r="A1472">
        <v>2006</v>
      </c>
      <c r="B1472" t="s">
        <v>294</v>
      </c>
      <c r="C1472" s="1" t="s">
        <v>21</v>
      </c>
      <c r="D1472">
        <v>13244</v>
      </c>
      <c r="E1472">
        <v>6245</v>
      </c>
      <c r="F1472">
        <v>6999</v>
      </c>
      <c r="G1472">
        <v>30085</v>
      </c>
      <c r="H1472">
        <v>31632</v>
      </c>
      <c r="I1472">
        <v>61717</v>
      </c>
      <c r="J1472" s="3">
        <f>Table1[[#This Row],[Totalt antal utrikes fodda]]/Table2[[#This Row],[Befolkning]]</f>
        <v>0.21459241375958002</v>
      </c>
      <c r="K1472" s="3">
        <f>(Table1[[#This Row],[Antal utrikes fodda man]]/Table1[[#This Row],[Antal man I kommunen]])</f>
        <v>0.20757852750540137</v>
      </c>
      <c r="L1472" s="3">
        <f>(Table1[[#This Row],[Antal utrikes fodda kvinnor]]/Table1[[#This Row],[Antal kvinnor I kommunen]])</f>
        <v>0.22126327769347495</v>
      </c>
    </row>
    <row r="1473" spans="1:12" x14ac:dyDescent="0.2">
      <c r="A1473">
        <v>2006</v>
      </c>
      <c r="B1473" t="s">
        <v>294</v>
      </c>
      <c r="C1473" s="1" t="s">
        <v>22</v>
      </c>
      <c r="D1473">
        <v>5719</v>
      </c>
      <c r="E1473">
        <v>2535</v>
      </c>
      <c r="F1473">
        <v>3184</v>
      </c>
      <c r="G1473">
        <v>20280</v>
      </c>
      <c r="H1473">
        <v>22041</v>
      </c>
      <c r="I1473">
        <v>42321</v>
      </c>
      <c r="J1473" s="3">
        <f>Table1[[#This Row],[Totalt antal utrikes fodda]]/Table2[[#This Row],[Befolkning]]</f>
        <v>0.13513385789560739</v>
      </c>
      <c r="K1473" s="3">
        <f>(Table1[[#This Row],[Antal utrikes fodda man]]/Table1[[#This Row],[Antal man I kommunen]])</f>
        <v>0.125</v>
      </c>
      <c r="L1473" s="3">
        <f>(Table1[[#This Row],[Antal utrikes fodda kvinnor]]/Table1[[#This Row],[Antal kvinnor I kommunen]])</f>
        <v>0.14445805544213058</v>
      </c>
    </row>
    <row r="1474" spans="1:12" x14ac:dyDescent="0.2">
      <c r="A1474">
        <v>2006</v>
      </c>
      <c r="B1474" t="s">
        <v>294</v>
      </c>
      <c r="C1474" s="1" t="s">
        <v>23</v>
      </c>
      <c r="D1474">
        <v>909</v>
      </c>
      <c r="E1474">
        <v>408</v>
      </c>
      <c r="F1474">
        <v>501</v>
      </c>
      <c r="G1474">
        <v>5136</v>
      </c>
      <c r="H1474">
        <v>5304</v>
      </c>
      <c r="I1474">
        <v>10440</v>
      </c>
      <c r="J1474" s="3">
        <f>Table1[[#This Row],[Totalt antal utrikes fodda]]/Table2[[#This Row],[Befolkning]]</f>
        <v>8.7068965517241373E-2</v>
      </c>
      <c r="K1474" s="3">
        <f>(Table1[[#This Row],[Antal utrikes fodda man]]/Table1[[#This Row],[Antal man I kommunen]])</f>
        <v>7.9439252336448593E-2</v>
      </c>
      <c r="L1474" s="3">
        <f>(Table1[[#This Row],[Antal utrikes fodda kvinnor]]/Table1[[#This Row],[Antal kvinnor I kommunen]])</f>
        <v>9.4457013574660631E-2</v>
      </c>
    </row>
    <row r="1475" spans="1:12" x14ac:dyDescent="0.2">
      <c r="A1475">
        <v>2006</v>
      </c>
      <c r="B1475" t="s">
        <v>294</v>
      </c>
      <c r="C1475" s="1" t="s">
        <v>24</v>
      </c>
      <c r="D1475">
        <v>4845</v>
      </c>
      <c r="E1475">
        <v>2245</v>
      </c>
      <c r="F1475">
        <v>2600</v>
      </c>
      <c r="G1475">
        <v>27439</v>
      </c>
      <c r="H1475">
        <v>27397</v>
      </c>
      <c r="I1475">
        <v>54836</v>
      </c>
      <c r="J1475" s="3">
        <f>Table1[[#This Row],[Totalt antal utrikes fodda]]/Table2[[#This Row],[Befolkning]]</f>
        <v>8.8354365745130933E-2</v>
      </c>
      <c r="K1475" s="3">
        <f>(Table1[[#This Row],[Antal utrikes fodda man]]/Table1[[#This Row],[Antal man I kommunen]])</f>
        <v>8.1817850504755998E-2</v>
      </c>
      <c r="L1475" s="3">
        <f>(Table1[[#This Row],[Antal utrikes fodda kvinnor]]/Table1[[#This Row],[Antal kvinnor I kommunen]])</f>
        <v>9.4900901558564801E-2</v>
      </c>
    </row>
    <row r="1476" spans="1:12" x14ac:dyDescent="0.2">
      <c r="A1476">
        <v>2006</v>
      </c>
      <c r="B1476" t="s">
        <v>294</v>
      </c>
      <c r="C1476" s="1" t="s">
        <v>25</v>
      </c>
      <c r="D1476">
        <v>7489</v>
      </c>
      <c r="E1476">
        <v>3548</v>
      </c>
      <c r="F1476">
        <v>3941</v>
      </c>
      <c r="G1476">
        <v>18414</v>
      </c>
      <c r="H1476">
        <v>18562</v>
      </c>
      <c r="I1476">
        <v>36976</v>
      </c>
      <c r="J1476" s="3">
        <f>Table1[[#This Row],[Totalt antal utrikes fodda]]/Table2[[#This Row],[Befolkning]]</f>
        <v>0.20253678061445263</v>
      </c>
      <c r="K1476" s="3">
        <f>(Table1[[#This Row],[Antal utrikes fodda man]]/Table1[[#This Row],[Antal man I kommunen]])</f>
        <v>0.19267948300206364</v>
      </c>
      <c r="L1476" s="3">
        <f>(Table1[[#This Row],[Antal utrikes fodda kvinnor]]/Table1[[#This Row],[Antal kvinnor I kommunen]])</f>
        <v>0.21231548324533994</v>
      </c>
    </row>
    <row r="1477" spans="1:12" x14ac:dyDescent="0.2">
      <c r="A1477">
        <v>2006</v>
      </c>
      <c r="B1477" t="s">
        <v>294</v>
      </c>
      <c r="C1477" s="1" t="s">
        <v>26</v>
      </c>
      <c r="D1477">
        <v>2750</v>
      </c>
      <c r="E1477">
        <v>1274</v>
      </c>
      <c r="F1477">
        <v>1476</v>
      </c>
      <c r="G1477">
        <v>12534</v>
      </c>
      <c r="H1477">
        <v>12458</v>
      </c>
      <c r="I1477">
        <v>24992</v>
      </c>
      <c r="J1477" s="3">
        <f>Table1[[#This Row],[Totalt antal utrikes fodda]]/Table2[[#This Row],[Befolkning]]</f>
        <v>0.11003521126760564</v>
      </c>
      <c r="K1477" s="3">
        <f>(Table1[[#This Row],[Antal utrikes fodda man]]/Table1[[#This Row],[Antal man I kommunen]])</f>
        <v>0.10164352959948939</v>
      </c>
      <c r="L1477" s="3">
        <f>(Table1[[#This Row],[Antal utrikes fodda kvinnor]]/Table1[[#This Row],[Antal kvinnor I kommunen]])</f>
        <v>0.11847808637020389</v>
      </c>
    </row>
    <row r="1478" spans="1:12" x14ac:dyDescent="0.2">
      <c r="A1478">
        <v>2006</v>
      </c>
      <c r="B1478" t="s">
        <v>296</v>
      </c>
      <c r="C1478" s="1" t="s">
        <v>27</v>
      </c>
      <c r="D1478">
        <v>2077</v>
      </c>
      <c r="E1478">
        <v>954</v>
      </c>
      <c r="F1478">
        <v>1123</v>
      </c>
      <c r="G1478">
        <v>9404</v>
      </c>
      <c r="H1478">
        <v>9233</v>
      </c>
      <c r="I1478">
        <v>18637</v>
      </c>
      <c r="J1478" s="3">
        <f>Table1[[#This Row],[Totalt antal utrikes fodda]]/Table2[[#This Row],[Befolkning]]</f>
        <v>0.11144497504963245</v>
      </c>
      <c r="K1478" s="3">
        <f>(Table1[[#This Row],[Antal utrikes fodda man]]/Table1[[#This Row],[Antal man I kommunen]])</f>
        <v>0.10144619310931519</v>
      </c>
      <c r="L1478" s="3">
        <f>(Table1[[#This Row],[Antal utrikes fodda kvinnor]]/Table1[[#This Row],[Antal kvinnor I kommunen]])</f>
        <v>0.12162893967291238</v>
      </c>
    </row>
    <row r="1479" spans="1:12" x14ac:dyDescent="0.2">
      <c r="A1479">
        <v>2006</v>
      </c>
      <c r="B1479" t="s">
        <v>296</v>
      </c>
      <c r="C1479" s="1" t="s">
        <v>28</v>
      </c>
      <c r="D1479">
        <v>778</v>
      </c>
      <c r="E1479">
        <v>379</v>
      </c>
      <c r="F1479">
        <v>399</v>
      </c>
      <c r="G1479">
        <v>4613</v>
      </c>
      <c r="H1479">
        <v>4497</v>
      </c>
      <c r="I1479">
        <v>9110</v>
      </c>
      <c r="J1479" s="3">
        <f>Table1[[#This Row],[Totalt antal utrikes fodda]]/Table2[[#This Row],[Befolkning]]</f>
        <v>8.5400658616904504E-2</v>
      </c>
      <c r="K1479" s="3">
        <f>(Table1[[#This Row],[Antal utrikes fodda man]]/Table1[[#This Row],[Antal man I kommunen]])</f>
        <v>8.215911554303057E-2</v>
      </c>
      <c r="L1479" s="3">
        <f>(Table1[[#This Row],[Antal utrikes fodda kvinnor]]/Table1[[#This Row],[Antal kvinnor I kommunen]])</f>
        <v>8.8725817211474323E-2</v>
      </c>
    </row>
    <row r="1480" spans="1:12" x14ac:dyDescent="0.2">
      <c r="A1480">
        <v>2006</v>
      </c>
      <c r="B1480" t="s">
        <v>296</v>
      </c>
      <c r="C1480" s="1" t="s">
        <v>29</v>
      </c>
      <c r="D1480">
        <v>1117</v>
      </c>
      <c r="E1480">
        <v>497</v>
      </c>
      <c r="F1480">
        <v>620</v>
      </c>
      <c r="G1480">
        <v>6809</v>
      </c>
      <c r="H1480">
        <v>6788</v>
      </c>
      <c r="I1480">
        <v>13597</v>
      </c>
      <c r="J1480" s="3">
        <f>Table1[[#This Row],[Totalt antal utrikes fodda]]/Table2[[#This Row],[Befolkning]]</f>
        <v>8.215047436934618E-2</v>
      </c>
      <c r="K1480" s="3">
        <f>(Table1[[#This Row],[Antal utrikes fodda man]]/Table1[[#This Row],[Antal man I kommunen]])</f>
        <v>7.299162872668527E-2</v>
      </c>
      <c r="L1480" s="3">
        <f>(Table1[[#This Row],[Antal utrikes fodda kvinnor]]/Table1[[#This Row],[Antal kvinnor I kommunen]])</f>
        <v>9.1337654684737771E-2</v>
      </c>
    </row>
    <row r="1481" spans="1:12" x14ac:dyDescent="0.2">
      <c r="A1481">
        <v>2006</v>
      </c>
      <c r="B1481" t="s">
        <v>296</v>
      </c>
      <c r="C1481" s="1" t="s">
        <v>30</v>
      </c>
      <c r="D1481">
        <v>941</v>
      </c>
      <c r="E1481">
        <v>436</v>
      </c>
      <c r="F1481">
        <v>505</v>
      </c>
      <c r="G1481">
        <v>6931</v>
      </c>
      <c r="H1481">
        <v>6599</v>
      </c>
      <c r="I1481">
        <v>13530</v>
      </c>
      <c r="J1481" s="3">
        <f>Table1[[#This Row],[Totalt antal utrikes fodda]]/Table2[[#This Row],[Befolkning]]</f>
        <v>6.9549150036954915E-2</v>
      </c>
      <c r="K1481" s="3">
        <f>(Table1[[#This Row],[Antal utrikes fodda man]]/Table1[[#This Row],[Antal man I kommunen]])</f>
        <v>6.2905785600923386E-2</v>
      </c>
      <c r="L1481" s="3">
        <f>(Table1[[#This Row],[Antal utrikes fodda kvinnor]]/Table1[[#This Row],[Antal kvinnor I kommunen]])</f>
        <v>7.6526746476738905E-2</v>
      </c>
    </row>
    <row r="1482" spans="1:12" x14ac:dyDescent="0.2">
      <c r="A1482">
        <v>2006</v>
      </c>
      <c r="B1482" t="s">
        <v>296</v>
      </c>
      <c r="C1482" s="1" t="s">
        <v>31</v>
      </c>
      <c r="D1482">
        <v>1260</v>
      </c>
      <c r="E1482">
        <v>551</v>
      </c>
      <c r="F1482">
        <v>709</v>
      </c>
      <c r="G1482">
        <v>10031</v>
      </c>
      <c r="H1482">
        <v>9912</v>
      </c>
      <c r="I1482">
        <v>19943</v>
      </c>
      <c r="J1482" s="3">
        <f>Table1[[#This Row],[Totalt antal utrikes fodda]]/Table2[[#This Row],[Befolkning]]</f>
        <v>6.3180063180063181E-2</v>
      </c>
      <c r="K1482" s="3">
        <f>(Table1[[#This Row],[Antal utrikes fodda man]]/Table1[[#This Row],[Antal man I kommunen]])</f>
        <v>5.4929717874588772E-2</v>
      </c>
      <c r="L1482" s="3">
        <f>(Table1[[#This Row],[Antal utrikes fodda kvinnor]]/Table1[[#This Row],[Antal kvinnor I kommunen]])</f>
        <v>7.1529459241323645E-2</v>
      </c>
    </row>
    <row r="1483" spans="1:12" x14ac:dyDescent="0.2">
      <c r="A1483">
        <v>2006</v>
      </c>
      <c r="B1483" t="s">
        <v>296</v>
      </c>
      <c r="C1483" s="1" t="s">
        <v>32</v>
      </c>
      <c r="D1483">
        <v>26611</v>
      </c>
      <c r="E1483">
        <v>12874</v>
      </c>
      <c r="F1483">
        <v>13737</v>
      </c>
      <c r="G1483">
        <v>90486</v>
      </c>
      <c r="H1483">
        <v>94701</v>
      </c>
      <c r="I1483">
        <v>185187</v>
      </c>
      <c r="J1483" s="3">
        <f>Table1[[#This Row],[Totalt antal utrikes fodda]]/Table2[[#This Row],[Befolkning]]</f>
        <v>0.14369799175968076</v>
      </c>
      <c r="K1483" s="3">
        <f>(Table1[[#This Row],[Antal utrikes fodda man]]/Table1[[#This Row],[Antal man I kommunen]])</f>
        <v>0.14227615321707227</v>
      </c>
      <c r="L1483" s="3">
        <f>(Table1[[#This Row],[Antal utrikes fodda kvinnor]]/Table1[[#This Row],[Antal kvinnor I kommunen]])</f>
        <v>0.1450565463933855</v>
      </c>
    </row>
    <row r="1484" spans="1:12" x14ac:dyDescent="0.2">
      <c r="A1484">
        <v>2006</v>
      </c>
      <c r="B1484" t="s">
        <v>296</v>
      </c>
      <c r="C1484" s="1" t="s">
        <v>33</v>
      </c>
      <c r="D1484">
        <v>3610</v>
      </c>
      <c r="E1484">
        <v>1669</v>
      </c>
      <c r="F1484">
        <v>1941</v>
      </c>
      <c r="G1484">
        <v>19143</v>
      </c>
      <c r="H1484">
        <v>19343</v>
      </c>
      <c r="I1484">
        <v>38486</v>
      </c>
      <c r="J1484" s="3">
        <f>Table1[[#This Row],[Totalt antal utrikes fodda]]/Table2[[#This Row],[Befolkning]]</f>
        <v>9.380034298186353E-2</v>
      </c>
      <c r="K1484" s="3">
        <f>(Table1[[#This Row],[Antal utrikes fodda man]]/Table1[[#This Row],[Antal man I kommunen]])</f>
        <v>8.7185916523011026E-2</v>
      </c>
      <c r="L1484" s="3">
        <f>(Table1[[#This Row],[Antal utrikes fodda kvinnor]]/Table1[[#This Row],[Antal kvinnor I kommunen]])</f>
        <v>0.1003463785348705</v>
      </c>
    </row>
    <row r="1485" spans="1:12" x14ac:dyDescent="0.2">
      <c r="A1485">
        <v>2006</v>
      </c>
      <c r="B1485" t="s">
        <v>296</v>
      </c>
      <c r="C1485" s="1" t="s">
        <v>34</v>
      </c>
      <c r="D1485">
        <v>1392</v>
      </c>
      <c r="E1485">
        <v>612</v>
      </c>
      <c r="F1485">
        <v>780</v>
      </c>
      <c r="G1485">
        <v>10924</v>
      </c>
      <c r="H1485">
        <v>10511</v>
      </c>
      <c r="I1485">
        <v>21435</v>
      </c>
      <c r="J1485" s="3">
        <f>Table1[[#This Row],[Totalt antal utrikes fodda]]/Table2[[#This Row],[Befolkning]]</f>
        <v>6.4940517844646606E-2</v>
      </c>
      <c r="K1485" s="3">
        <f>(Table1[[#This Row],[Antal utrikes fodda man]]/Table1[[#This Row],[Antal man I kommunen]])</f>
        <v>5.6023434639326256E-2</v>
      </c>
      <c r="L1485" s="3">
        <f>(Table1[[#This Row],[Antal utrikes fodda kvinnor]]/Table1[[#This Row],[Antal kvinnor I kommunen]])</f>
        <v>7.420797260013319E-2</v>
      </c>
    </row>
    <row r="1486" spans="1:12" x14ac:dyDescent="0.2">
      <c r="A1486">
        <v>2006</v>
      </c>
      <c r="B1486" t="s">
        <v>297</v>
      </c>
      <c r="C1486" s="1" t="s">
        <v>35</v>
      </c>
      <c r="D1486">
        <v>670</v>
      </c>
      <c r="E1486">
        <v>304</v>
      </c>
      <c r="F1486">
        <v>366</v>
      </c>
      <c r="G1486">
        <v>4652</v>
      </c>
      <c r="H1486">
        <v>4560</v>
      </c>
      <c r="I1486">
        <v>9212</v>
      </c>
      <c r="J1486" s="3">
        <f>Table1[[#This Row],[Totalt antal utrikes fodda]]/Table2[[#This Row],[Befolkning]]</f>
        <v>7.2731220147633516E-2</v>
      </c>
      <c r="K1486" s="3">
        <f>(Table1[[#This Row],[Antal utrikes fodda man]]/Table1[[#This Row],[Antal man I kommunen]])</f>
        <v>6.5348237317282884E-2</v>
      </c>
      <c r="L1486" s="3">
        <f>(Table1[[#This Row],[Antal utrikes fodda kvinnor]]/Table1[[#This Row],[Antal kvinnor I kommunen]])</f>
        <v>8.0263157894736842E-2</v>
      </c>
    </row>
    <row r="1487" spans="1:12" x14ac:dyDescent="0.2">
      <c r="A1487">
        <v>2006</v>
      </c>
      <c r="B1487" t="s">
        <v>297</v>
      </c>
      <c r="C1487" s="1" t="s">
        <v>36</v>
      </c>
      <c r="D1487">
        <v>764</v>
      </c>
      <c r="E1487">
        <v>360</v>
      </c>
      <c r="F1487">
        <v>404</v>
      </c>
      <c r="G1487">
        <v>5008</v>
      </c>
      <c r="H1487">
        <v>4973</v>
      </c>
      <c r="I1487">
        <v>9981</v>
      </c>
      <c r="J1487" s="3">
        <f>Table1[[#This Row],[Totalt antal utrikes fodda]]/Table2[[#This Row],[Befolkning]]</f>
        <v>7.6545436329025149E-2</v>
      </c>
      <c r="K1487" s="3">
        <f>(Table1[[#This Row],[Antal utrikes fodda man]]/Table1[[#This Row],[Antal man I kommunen]])</f>
        <v>7.1884984025559109E-2</v>
      </c>
      <c r="L1487" s="3">
        <f>(Table1[[#This Row],[Antal utrikes fodda kvinnor]]/Table1[[#This Row],[Antal kvinnor I kommunen]])</f>
        <v>8.1238688920168917E-2</v>
      </c>
    </row>
    <row r="1488" spans="1:12" x14ac:dyDescent="0.2">
      <c r="A1488">
        <v>2006</v>
      </c>
      <c r="B1488" t="s">
        <v>297</v>
      </c>
      <c r="C1488" s="1" t="s">
        <v>37</v>
      </c>
      <c r="D1488">
        <v>4616</v>
      </c>
      <c r="E1488">
        <v>2118</v>
      </c>
      <c r="F1488">
        <v>2498</v>
      </c>
      <c r="G1488">
        <v>24668</v>
      </c>
      <c r="H1488">
        <v>25523</v>
      </c>
      <c r="I1488">
        <v>50191</v>
      </c>
      <c r="J1488" s="3">
        <f>Table1[[#This Row],[Totalt antal utrikes fodda]]/Table2[[#This Row],[Befolkning]]</f>
        <v>9.1968679643760834E-2</v>
      </c>
      <c r="K1488" s="3">
        <f>(Table1[[#This Row],[Antal utrikes fodda man]]/Table1[[#This Row],[Antal man I kommunen]])</f>
        <v>8.5860223771688018E-2</v>
      </c>
      <c r="L1488" s="3">
        <f>(Table1[[#This Row],[Antal utrikes fodda kvinnor]]/Table1[[#This Row],[Antal kvinnor I kommunen]])</f>
        <v>9.7872507150413346E-2</v>
      </c>
    </row>
    <row r="1489" spans="1:12" x14ac:dyDescent="0.2">
      <c r="A1489">
        <v>2006</v>
      </c>
      <c r="B1489" t="s">
        <v>297</v>
      </c>
      <c r="C1489" s="1" t="s">
        <v>38</v>
      </c>
      <c r="D1489">
        <v>1633</v>
      </c>
      <c r="E1489">
        <v>778</v>
      </c>
      <c r="F1489">
        <v>855</v>
      </c>
      <c r="G1489">
        <v>5632</v>
      </c>
      <c r="H1489">
        <v>5479</v>
      </c>
      <c r="I1489">
        <v>11111</v>
      </c>
      <c r="J1489" s="3">
        <f>Table1[[#This Row],[Totalt antal utrikes fodda]]/Table2[[#This Row],[Befolkning]]</f>
        <v>0.14697146971469716</v>
      </c>
      <c r="K1489" s="3">
        <f>(Table1[[#This Row],[Antal utrikes fodda man]]/Table1[[#This Row],[Antal man I kommunen]])</f>
        <v>0.13813920454545456</v>
      </c>
      <c r="L1489" s="3">
        <f>(Table1[[#This Row],[Antal utrikes fodda kvinnor]]/Table1[[#This Row],[Antal kvinnor I kommunen]])</f>
        <v>0.15605037415586787</v>
      </c>
    </row>
    <row r="1490" spans="1:12" x14ac:dyDescent="0.2">
      <c r="A1490">
        <v>2006</v>
      </c>
      <c r="B1490" t="s">
        <v>297</v>
      </c>
      <c r="C1490" s="1" t="s">
        <v>39</v>
      </c>
      <c r="D1490">
        <v>1935</v>
      </c>
      <c r="E1490">
        <v>955</v>
      </c>
      <c r="F1490">
        <v>980</v>
      </c>
      <c r="G1490">
        <v>8167</v>
      </c>
      <c r="H1490">
        <v>8055</v>
      </c>
      <c r="I1490">
        <v>16222</v>
      </c>
      <c r="J1490" s="3">
        <f>Table1[[#This Row],[Totalt antal utrikes fodda]]/Table2[[#This Row],[Befolkning]]</f>
        <v>0.11928245592405376</v>
      </c>
      <c r="K1490" s="3">
        <f>(Table1[[#This Row],[Antal utrikes fodda man]]/Table1[[#This Row],[Antal man I kommunen]])</f>
        <v>0.11693400269376761</v>
      </c>
      <c r="L1490" s="3">
        <f>(Table1[[#This Row],[Antal utrikes fodda kvinnor]]/Table1[[#This Row],[Antal kvinnor I kommunen]])</f>
        <v>0.12166356300434512</v>
      </c>
    </row>
    <row r="1491" spans="1:12" x14ac:dyDescent="0.2">
      <c r="A1491">
        <v>2006</v>
      </c>
      <c r="B1491" t="s">
        <v>297</v>
      </c>
      <c r="C1491" s="1" t="s">
        <v>40</v>
      </c>
      <c r="D1491">
        <v>3617</v>
      </c>
      <c r="E1491">
        <v>1692</v>
      </c>
      <c r="F1491">
        <v>1925</v>
      </c>
      <c r="G1491">
        <v>15799</v>
      </c>
      <c r="H1491">
        <v>16230</v>
      </c>
      <c r="I1491">
        <v>32029</v>
      </c>
      <c r="J1491" s="3">
        <f>Table1[[#This Row],[Totalt antal utrikes fodda]]/Table2[[#This Row],[Befolkning]]</f>
        <v>0.11292890817696463</v>
      </c>
      <c r="K1491" s="3">
        <f>(Table1[[#This Row],[Antal utrikes fodda man]]/Table1[[#This Row],[Antal man I kommunen]])</f>
        <v>0.10709538578391037</v>
      </c>
      <c r="L1491" s="3">
        <f>(Table1[[#This Row],[Antal utrikes fodda kvinnor]]/Table1[[#This Row],[Antal kvinnor I kommunen]])</f>
        <v>0.11860751694393099</v>
      </c>
    </row>
    <row r="1492" spans="1:12" x14ac:dyDescent="0.2">
      <c r="A1492">
        <v>2006</v>
      </c>
      <c r="B1492" t="s">
        <v>297</v>
      </c>
      <c r="C1492" s="1" t="s">
        <v>41</v>
      </c>
      <c r="D1492">
        <v>15818</v>
      </c>
      <c r="E1492">
        <v>7714</v>
      </c>
      <c r="F1492">
        <v>8104</v>
      </c>
      <c r="G1492">
        <v>45668</v>
      </c>
      <c r="H1492">
        <v>46582</v>
      </c>
      <c r="I1492">
        <v>92250</v>
      </c>
      <c r="J1492" s="3">
        <f>Table1[[#This Row],[Totalt antal utrikes fodda]]/Table2[[#This Row],[Befolkning]]</f>
        <v>0.17146883468834689</v>
      </c>
      <c r="K1492" s="3">
        <f>(Table1[[#This Row],[Antal utrikes fodda man]]/Table1[[#This Row],[Antal man I kommunen]])</f>
        <v>0.16891477621091355</v>
      </c>
      <c r="L1492" s="3">
        <f>(Table1[[#This Row],[Antal utrikes fodda kvinnor]]/Table1[[#This Row],[Antal kvinnor I kommunen]])</f>
        <v>0.17397277918509296</v>
      </c>
    </row>
    <row r="1493" spans="1:12" x14ac:dyDescent="0.2">
      <c r="A1493">
        <v>2006</v>
      </c>
      <c r="B1493" t="s">
        <v>297</v>
      </c>
      <c r="C1493" s="1" t="s">
        <v>42</v>
      </c>
      <c r="D1493">
        <v>3041</v>
      </c>
      <c r="E1493">
        <v>1393</v>
      </c>
      <c r="F1493">
        <v>1648</v>
      </c>
      <c r="G1493">
        <v>15461</v>
      </c>
      <c r="H1493">
        <v>15691</v>
      </c>
      <c r="I1493">
        <v>31152</v>
      </c>
      <c r="J1493" s="3">
        <f>Table1[[#This Row],[Totalt antal utrikes fodda]]/Table2[[#This Row],[Befolkning]]</f>
        <v>9.7618130457113511E-2</v>
      </c>
      <c r="K1493" s="3">
        <f>(Table1[[#This Row],[Antal utrikes fodda man]]/Table1[[#This Row],[Antal man I kommunen]])</f>
        <v>9.009766509281418E-2</v>
      </c>
      <c r="L1493" s="3">
        <f>(Table1[[#This Row],[Antal utrikes fodda kvinnor]]/Table1[[#This Row],[Antal kvinnor I kommunen]])</f>
        <v>0.1050283602064878</v>
      </c>
    </row>
    <row r="1494" spans="1:12" x14ac:dyDescent="0.2">
      <c r="A1494">
        <v>2006</v>
      </c>
      <c r="B1494" t="s">
        <v>297</v>
      </c>
      <c r="C1494" s="1" t="s">
        <v>43</v>
      </c>
      <c r="D1494">
        <v>1118</v>
      </c>
      <c r="E1494">
        <v>529</v>
      </c>
      <c r="F1494">
        <v>589</v>
      </c>
      <c r="G1494">
        <v>5422</v>
      </c>
      <c r="H1494">
        <v>5529</v>
      </c>
      <c r="I1494">
        <v>10951</v>
      </c>
      <c r="J1494" s="3">
        <f>Table1[[#This Row],[Totalt antal utrikes fodda]]/Table2[[#This Row],[Befolkning]]</f>
        <v>0.10209113322984202</v>
      </c>
      <c r="K1494" s="3">
        <f>(Table1[[#This Row],[Antal utrikes fodda man]]/Table1[[#This Row],[Antal man I kommunen]])</f>
        <v>9.7565473994835852E-2</v>
      </c>
      <c r="L1494" s="3">
        <f>(Table1[[#This Row],[Antal utrikes fodda kvinnor]]/Table1[[#This Row],[Antal kvinnor I kommunen]])</f>
        <v>0.10652920962199312</v>
      </c>
    </row>
    <row r="1495" spans="1:12" x14ac:dyDescent="0.2">
      <c r="A1495">
        <v>2006</v>
      </c>
      <c r="B1495" t="s">
        <v>298</v>
      </c>
      <c r="C1495" s="1" t="s">
        <v>44</v>
      </c>
      <c r="D1495">
        <v>291</v>
      </c>
      <c r="E1495">
        <v>136</v>
      </c>
      <c r="F1495">
        <v>155</v>
      </c>
      <c r="G1495">
        <v>2690</v>
      </c>
      <c r="H1495">
        <v>2743</v>
      </c>
      <c r="I1495">
        <v>5433</v>
      </c>
      <c r="J1495" s="3">
        <f>Table1[[#This Row],[Totalt antal utrikes fodda]]/Table2[[#This Row],[Befolkning]]</f>
        <v>5.3561568194367755E-2</v>
      </c>
      <c r="K1495" s="3">
        <f>(Table1[[#This Row],[Antal utrikes fodda man]]/Table1[[#This Row],[Antal man I kommunen]])</f>
        <v>5.0557620817843867E-2</v>
      </c>
      <c r="L1495" s="3">
        <f>(Table1[[#This Row],[Antal utrikes fodda kvinnor]]/Table1[[#This Row],[Antal kvinnor I kommunen]])</f>
        <v>5.6507473569084941E-2</v>
      </c>
    </row>
    <row r="1496" spans="1:12" x14ac:dyDescent="0.2">
      <c r="A1496">
        <v>2006</v>
      </c>
      <c r="B1496" t="s">
        <v>298</v>
      </c>
      <c r="C1496" s="1" t="s">
        <v>45</v>
      </c>
      <c r="D1496">
        <v>206</v>
      </c>
      <c r="E1496">
        <v>103</v>
      </c>
      <c r="F1496">
        <v>103</v>
      </c>
      <c r="G1496">
        <v>1980</v>
      </c>
      <c r="H1496">
        <v>1842</v>
      </c>
      <c r="I1496">
        <v>3822</v>
      </c>
      <c r="J1496" s="3">
        <f>Table1[[#This Row],[Totalt antal utrikes fodda]]/Table2[[#This Row],[Befolkning]]</f>
        <v>5.3898482469911038E-2</v>
      </c>
      <c r="K1496" s="3">
        <f>(Table1[[#This Row],[Antal utrikes fodda man]]/Table1[[#This Row],[Antal man I kommunen]])</f>
        <v>5.2020202020202022E-2</v>
      </c>
      <c r="L1496" s="3">
        <f>(Table1[[#This Row],[Antal utrikes fodda kvinnor]]/Table1[[#This Row],[Antal kvinnor I kommunen]])</f>
        <v>5.5917480998914221E-2</v>
      </c>
    </row>
    <row r="1497" spans="1:12" x14ac:dyDescent="0.2">
      <c r="A1497">
        <v>2006</v>
      </c>
      <c r="B1497" t="s">
        <v>298</v>
      </c>
      <c r="C1497" s="1" t="s">
        <v>46</v>
      </c>
      <c r="D1497">
        <v>452</v>
      </c>
      <c r="E1497">
        <v>201</v>
      </c>
      <c r="F1497">
        <v>251</v>
      </c>
      <c r="G1497">
        <v>4962</v>
      </c>
      <c r="H1497">
        <v>4956</v>
      </c>
      <c r="I1497">
        <v>9918</v>
      </c>
      <c r="J1497" s="3">
        <f>Table1[[#This Row],[Totalt antal utrikes fodda]]/Table2[[#This Row],[Befolkning]]</f>
        <v>4.5573704375882235E-2</v>
      </c>
      <c r="K1497" s="3">
        <f>(Table1[[#This Row],[Antal utrikes fodda man]]/Table1[[#This Row],[Antal man I kommunen]])</f>
        <v>4.0507859733978233E-2</v>
      </c>
      <c r="L1497" s="3">
        <f>(Table1[[#This Row],[Antal utrikes fodda kvinnor]]/Table1[[#This Row],[Antal kvinnor I kommunen]])</f>
        <v>5.0645682001614206E-2</v>
      </c>
    </row>
    <row r="1498" spans="1:12" x14ac:dyDescent="0.2">
      <c r="A1498">
        <v>2006</v>
      </c>
      <c r="B1498" t="s">
        <v>298</v>
      </c>
      <c r="C1498" s="1" t="s">
        <v>47</v>
      </c>
      <c r="D1498">
        <v>231</v>
      </c>
      <c r="E1498">
        <v>105</v>
      </c>
      <c r="F1498">
        <v>126</v>
      </c>
      <c r="G1498">
        <v>2690</v>
      </c>
      <c r="H1498">
        <v>2536</v>
      </c>
      <c r="I1498">
        <v>5226</v>
      </c>
      <c r="J1498" s="3">
        <f>Table1[[#This Row],[Totalt antal utrikes fodda]]/Table2[[#This Row],[Befolkning]]</f>
        <v>4.4202066590126293E-2</v>
      </c>
      <c r="K1498" s="3">
        <f>(Table1[[#This Row],[Antal utrikes fodda man]]/Table1[[#This Row],[Antal man I kommunen]])</f>
        <v>3.9033457249070633E-2</v>
      </c>
      <c r="L1498" s="3">
        <f>(Table1[[#This Row],[Antal utrikes fodda kvinnor]]/Table1[[#This Row],[Antal kvinnor I kommunen]])</f>
        <v>4.9684542586750792E-2</v>
      </c>
    </row>
    <row r="1499" spans="1:12" x14ac:dyDescent="0.2">
      <c r="A1499">
        <v>2006</v>
      </c>
      <c r="B1499" t="s">
        <v>298</v>
      </c>
      <c r="C1499" s="1" t="s">
        <v>48</v>
      </c>
      <c r="D1499">
        <v>539</v>
      </c>
      <c r="E1499">
        <v>240</v>
      </c>
      <c r="F1499">
        <v>299</v>
      </c>
      <c r="G1499">
        <v>5896</v>
      </c>
      <c r="H1499">
        <v>5879</v>
      </c>
      <c r="I1499">
        <v>11775</v>
      </c>
      <c r="J1499" s="3">
        <f>Table1[[#This Row],[Totalt antal utrikes fodda]]/Table2[[#This Row],[Befolkning]]</f>
        <v>4.5774946921443738E-2</v>
      </c>
      <c r="K1499" s="3">
        <f>(Table1[[#This Row],[Antal utrikes fodda man]]/Table1[[#This Row],[Antal man I kommunen]])</f>
        <v>4.0705563093622797E-2</v>
      </c>
      <c r="L1499" s="3">
        <f>(Table1[[#This Row],[Antal utrikes fodda kvinnor]]/Table1[[#This Row],[Antal kvinnor I kommunen]])</f>
        <v>5.0858989624085728E-2</v>
      </c>
    </row>
    <row r="1500" spans="1:12" x14ac:dyDescent="0.2">
      <c r="A1500">
        <v>2006</v>
      </c>
      <c r="B1500" t="s">
        <v>298</v>
      </c>
      <c r="C1500" s="1" t="s">
        <v>49</v>
      </c>
      <c r="D1500">
        <v>2162</v>
      </c>
      <c r="E1500">
        <v>1042</v>
      </c>
      <c r="F1500">
        <v>1120</v>
      </c>
      <c r="G1500">
        <v>10551</v>
      </c>
      <c r="H1500">
        <v>10261</v>
      </c>
      <c r="I1500">
        <v>20812</v>
      </c>
      <c r="J1500" s="3">
        <f>Table1[[#This Row],[Totalt antal utrikes fodda]]/Table2[[#This Row],[Befolkning]]</f>
        <v>0.10388237555256583</v>
      </c>
      <c r="K1500" s="3">
        <f>(Table1[[#This Row],[Antal utrikes fodda man]]/Table1[[#This Row],[Antal man I kommunen]])</f>
        <v>9.875841152497393E-2</v>
      </c>
      <c r="L1500" s="3">
        <f>(Table1[[#This Row],[Antal utrikes fodda kvinnor]]/Table1[[#This Row],[Antal kvinnor I kommunen]])</f>
        <v>0.10915115485820095</v>
      </c>
    </row>
    <row r="1501" spans="1:12" x14ac:dyDescent="0.2">
      <c r="A1501">
        <v>2006</v>
      </c>
      <c r="B1501" t="s">
        <v>298</v>
      </c>
      <c r="C1501" s="1" t="s">
        <v>50</v>
      </c>
      <c r="D1501">
        <v>397</v>
      </c>
      <c r="E1501">
        <v>166</v>
      </c>
      <c r="F1501">
        <v>231</v>
      </c>
      <c r="G1501">
        <v>4022</v>
      </c>
      <c r="H1501">
        <v>4016</v>
      </c>
      <c r="I1501">
        <v>8038</v>
      </c>
      <c r="J1501" s="3">
        <f>Table1[[#This Row],[Totalt antal utrikes fodda]]/Table2[[#This Row],[Befolkning]]</f>
        <v>4.9390395620801192E-2</v>
      </c>
      <c r="K1501" s="3">
        <f>(Table1[[#This Row],[Antal utrikes fodda man]]/Table1[[#This Row],[Antal man I kommunen]])</f>
        <v>4.1272998508204872E-2</v>
      </c>
      <c r="L1501" s="3">
        <f>(Table1[[#This Row],[Antal utrikes fodda kvinnor]]/Table1[[#This Row],[Antal kvinnor I kommunen]])</f>
        <v>5.7519920318725097E-2</v>
      </c>
    </row>
    <row r="1502" spans="1:12" x14ac:dyDescent="0.2">
      <c r="A1502">
        <v>2006</v>
      </c>
      <c r="B1502" t="s">
        <v>298</v>
      </c>
      <c r="C1502" s="1" t="s">
        <v>51</v>
      </c>
      <c r="D1502">
        <v>14811</v>
      </c>
      <c r="E1502">
        <v>7359</v>
      </c>
      <c r="F1502">
        <v>7452</v>
      </c>
      <c r="G1502">
        <v>69725</v>
      </c>
      <c r="H1502">
        <v>68855</v>
      </c>
      <c r="I1502">
        <v>138580</v>
      </c>
      <c r="J1502" s="3">
        <f>Table1[[#This Row],[Totalt antal utrikes fodda]]/Table2[[#This Row],[Befolkning]]</f>
        <v>0.10687689421272911</v>
      </c>
      <c r="K1502" s="3">
        <f>(Table1[[#This Row],[Antal utrikes fodda man]]/Table1[[#This Row],[Antal man I kommunen]])</f>
        <v>0.10554320544998207</v>
      </c>
      <c r="L1502" s="3">
        <f>(Table1[[#This Row],[Antal utrikes fodda kvinnor]]/Table1[[#This Row],[Antal kvinnor I kommunen]])</f>
        <v>0.10822743446372812</v>
      </c>
    </row>
    <row r="1503" spans="1:12" x14ac:dyDescent="0.2">
      <c r="A1503">
        <v>2006</v>
      </c>
      <c r="B1503" t="s">
        <v>298</v>
      </c>
      <c r="C1503" s="1" t="s">
        <v>52</v>
      </c>
      <c r="D1503">
        <v>16679</v>
      </c>
      <c r="E1503">
        <v>8032</v>
      </c>
      <c r="F1503">
        <v>8647</v>
      </c>
      <c r="G1503">
        <v>61994</v>
      </c>
      <c r="H1503">
        <v>63469</v>
      </c>
      <c r="I1503">
        <v>125463</v>
      </c>
      <c r="J1503" s="3">
        <f>Table1[[#This Row],[Totalt antal utrikes fodda]]/Table2[[#This Row],[Befolkning]]</f>
        <v>0.13293959175215003</v>
      </c>
      <c r="K1503" s="3">
        <f>(Table1[[#This Row],[Antal utrikes fodda man]]/Table1[[#This Row],[Antal man I kommunen]])</f>
        <v>0.12956092525083074</v>
      </c>
      <c r="L1503" s="3">
        <f>(Table1[[#This Row],[Antal utrikes fodda kvinnor]]/Table1[[#This Row],[Antal kvinnor I kommunen]])</f>
        <v>0.13623973908522272</v>
      </c>
    </row>
    <row r="1504" spans="1:12" x14ac:dyDescent="0.2">
      <c r="A1504">
        <v>2006</v>
      </c>
      <c r="B1504" t="s">
        <v>298</v>
      </c>
      <c r="C1504" s="1" t="s">
        <v>53</v>
      </c>
      <c r="D1504">
        <v>649</v>
      </c>
      <c r="E1504">
        <v>296</v>
      </c>
      <c r="F1504">
        <v>353</v>
      </c>
      <c r="G1504">
        <v>6992</v>
      </c>
      <c r="H1504">
        <v>7059</v>
      </c>
      <c r="I1504">
        <v>14051</v>
      </c>
      <c r="J1504" s="3">
        <f>Table1[[#This Row],[Totalt antal utrikes fodda]]/Table2[[#This Row],[Befolkning]]</f>
        <v>4.6188883353497974E-2</v>
      </c>
      <c r="K1504" s="3">
        <f>(Table1[[#This Row],[Antal utrikes fodda man]]/Table1[[#This Row],[Antal man I kommunen]])</f>
        <v>4.2334096109839819E-2</v>
      </c>
      <c r="L1504" s="3">
        <f>(Table1[[#This Row],[Antal utrikes fodda kvinnor]]/Table1[[#This Row],[Antal kvinnor I kommunen]])</f>
        <v>5.0007083156254427E-2</v>
      </c>
    </row>
    <row r="1505" spans="1:12" x14ac:dyDescent="0.2">
      <c r="A1505">
        <v>2006</v>
      </c>
      <c r="B1505" t="s">
        <v>298</v>
      </c>
      <c r="C1505" s="1" t="s">
        <v>54</v>
      </c>
      <c r="D1505">
        <v>4006</v>
      </c>
      <c r="E1505">
        <v>1913</v>
      </c>
      <c r="F1505">
        <v>2093</v>
      </c>
      <c r="G1505">
        <v>20915</v>
      </c>
      <c r="H1505">
        <v>21044</v>
      </c>
      <c r="I1505">
        <v>41959</v>
      </c>
      <c r="J1505" s="3">
        <f>Table1[[#This Row],[Totalt antal utrikes fodda]]/Table2[[#This Row],[Befolkning]]</f>
        <v>9.5474153340165402E-2</v>
      </c>
      <c r="K1505" s="3">
        <f>(Table1[[#This Row],[Antal utrikes fodda man]]/Table1[[#This Row],[Antal man I kommunen]])</f>
        <v>9.1465455414774091E-2</v>
      </c>
      <c r="L1505" s="3">
        <f>(Table1[[#This Row],[Antal utrikes fodda kvinnor]]/Table1[[#This Row],[Antal kvinnor I kommunen]])</f>
        <v>9.945827789393652E-2</v>
      </c>
    </row>
    <row r="1506" spans="1:12" x14ac:dyDescent="0.2">
      <c r="A1506">
        <v>2006</v>
      </c>
      <c r="B1506" t="s">
        <v>298</v>
      </c>
      <c r="C1506" s="1" t="s">
        <v>55</v>
      </c>
      <c r="D1506">
        <v>453</v>
      </c>
      <c r="E1506">
        <v>205</v>
      </c>
      <c r="F1506">
        <v>248</v>
      </c>
      <c r="G1506">
        <v>3690</v>
      </c>
      <c r="H1506">
        <v>3851</v>
      </c>
      <c r="I1506">
        <v>7541</v>
      </c>
      <c r="J1506" s="3">
        <f>Table1[[#This Row],[Totalt antal utrikes fodda]]/Table2[[#This Row],[Befolkning]]</f>
        <v>6.0071608539981433E-2</v>
      </c>
      <c r="K1506" s="3">
        <f>(Table1[[#This Row],[Antal utrikes fodda man]]/Table1[[#This Row],[Antal man I kommunen]])</f>
        <v>5.5555555555555552E-2</v>
      </c>
      <c r="L1506" s="3">
        <f>(Table1[[#This Row],[Antal utrikes fodda kvinnor]]/Table1[[#This Row],[Antal kvinnor I kommunen]])</f>
        <v>6.4398857439626075E-2</v>
      </c>
    </row>
    <row r="1507" spans="1:12" x14ac:dyDescent="0.2">
      <c r="A1507">
        <v>2006</v>
      </c>
      <c r="B1507" t="s">
        <v>298</v>
      </c>
      <c r="C1507" s="1" t="s">
        <v>56</v>
      </c>
      <c r="D1507">
        <v>1484</v>
      </c>
      <c r="E1507">
        <v>711</v>
      </c>
      <c r="F1507">
        <v>773</v>
      </c>
      <c r="G1507">
        <v>12677</v>
      </c>
      <c r="H1507">
        <v>12671</v>
      </c>
      <c r="I1507">
        <v>25348</v>
      </c>
      <c r="J1507" s="3">
        <f>Table1[[#This Row],[Totalt antal utrikes fodda]]/Table2[[#This Row],[Befolkning]]</f>
        <v>5.8545052864131295E-2</v>
      </c>
      <c r="K1507" s="3">
        <f>(Table1[[#This Row],[Antal utrikes fodda man]]/Table1[[#This Row],[Antal man I kommunen]])</f>
        <v>5.6085824721937363E-2</v>
      </c>
      <c r="L1507" s="3">
        <f>(Table1[[#This Row],[Antal utrikes fodda kvinnor]]/Table1[[#This Row],[Antal kvinnor I kommunen]])</f>
        <v>6.1005445505484965E-2</v>
      </c>
    </row>
    <row r="1508" spans="1:12" x14ac:dyDescent="0.2">
      <c r="A1508">
        <v>2006</v>
      </c>
      <c r="B1508" t="s">
        <v>295</v>
      </c>
      <c r="C1508" s="1" t="s">
        <v>57</v>
      </c>
      <c r="D1508">
        <v>411</v>
      </c>
      <c r="E1508">
        <v>208</v>
      </c>
      <c r="F1508">
        <v>203</v>
      </c>
      <c r="G1508">
        <v>3317</v>
      </c>
      <c r="H1508">
        <v>3234</v>
      </c>
      <c r="I1508">
        <v>6551</v>
      </c>
      <c r="J1508" s="3">
        <f>Table1[[#This Row],[Totalt antal utrikes fodda]]/Table2[[#This Row],[Befolkning]]</f>
        <v>6.2738513204090976E-2</v>
      </c>
      <c r="K1508" s="3">
        <f>(Table1[[#This Row],[Antal utrikes fodda man]]/Table1[[#This Row],[Antal man I kommunen]])</f>
        <v>6.2707265601447085E-2</v>
      </c>
      <c r="L1508" s="3">
        <f>(Table1[[#This Row],[Antal utrikes fodda kvinnor]]/Table1[[#This Row],[Antal kvinnor I kommunen]])</f>
        <v>6.2770562770562768E-2</v>
      </c>
    </row>
    <row r="1509" spans="1:12" x14ac:dyDescent="0.2">
      <c r="A1509">
        <v>2006</v>
      </c>
      <c r="B1509" t="s">
        <v>295</v>
      </c>
      <c r="C1509" s="1" t="s">
        <v>58</v>
      </c>
      <c r="D1509">
        <v>1701</v>
      </c>
      <c r="E1509">
        <v>850</v>
      </c>
      <c r="F1509">
        <v>851</v>
      </c>
      <c r="G1509">
        <v>4903</v>
      </c>
      <c r="H1509">
        <v>4695</v>
      </c>
      <c r="I1509">
        <v>9598</v>
      </c>
      <c r="J1509" s="3">
        <f>Table1[[#This Row],[Totalt antal utrikes fodda]]/Table2[[#This Row],[Befolkning]]</f>
        <v>0.17722442175453221</v>
      </c>
      <c r="K1509" s="3">
        <f>(Table1[[#This Row],[Antal utrikes fodda man]]/Table1[[#This Row],[Antal man I kommunen]])</f>
        <v>0.17336324699163777</v>
      </c>
      <c r="L1509" s="3">
        <f>(Table1[[#This Row],[Antal utrikes fodda kvinnor]]/Table1[[#This Row],[Antal kvinnor I kommunen]])</f>
        <v>0.18125665601703941</v>
      </c>
    </row>
    <row r="1510" spans="1:12" x14ac:dyDescent="0.2">
      <c r="A1510">
        <v>2006</v>
      </c>
      <c r="B1510" t="s">
        <v>295</v>
      </c>
      <c r="C1510" s="1" t="s">
        <v>59</v>
      </c>
      <c r="D1510">
        <v>510</v>
      </c>
      <c r="E1510">
        <v>227</v>
      </c>
      <c r="F1510">
        <v>283</v>
      </c>
      <c r="G1510">
        <v>3551</v>
      </c>
      <c r="H1510">
        <v>3524</v>
      </c>
      <c r="I1510">
        <v>7075</v>
      </c>
      <c r="J1510" s="3">
        <f>Table1[[#This Row],[Totalt antal utrikes fodda]]/Table2[[#This Row],[Befolkning]]</f>
        <v>7.2084805653710241E-2</v>
      </c>
      <c r="K1510" s="3">
        <f>(Table1[[#This Row],[Antal utrikes fodda man]]/Table1[[#This Row],[Antal man I kommunen]])</f>
        <v>6.392565474514221E-2</v>
      </c>
      <c r="L1510" s="3">
        <f>(Table1[[#This Row],[Antal utrikes fodda kvinnor]]/Table1[[#This Row],[Antal kvinnor I kommunen]])</f>
        <v>8.030646992054484E-2</v>
      </c>
    </row>
    <row r="1511" spans="1:12" x14ac:dyDescent="0.2">
      <c r="A1511">
        <v>2006</v>
      </c>
      <c r="B1511" t="s">
        <v>295</v>
      </c>
      <c r="C1511" s="1" t="s">
        <v>60</v>
      </c>
      <c r="D1511">
        <v>534</v>
      </c>
      <c r="E1511">
        <v>235</v>
      </c>
      <c r="F1511">
        <v>299</v>
      </c>
      <c r="G1511">
        <v>5111</v>
      </c>
      <c r="H1511">
        <v>5011</v>
      </c>
      <c r="I1511">
        <v>10122</v>
      </c>
      <c r="J1511" s="3">
        <f>Table1[[#This Row],[Totalt antal utrikes fodda]]/Table2[[#This Row],[Befolkning]]</f>
        <v>5.2756372258446947E-2</v>
      </c>
      <c r="K1511" s="3">
        <f>(Table1[[#This Row],[Antal utrikes fodda man]]/Table1[[#This Row],[Antal man I kommunen]])</f>
        <v>4.5979260418704752E-2</v>
      </c>
      <c r="L1511" s="3">
        <f>(Table1[[#This Row],[Antal utrikes fodda kvinnor]]/Table1[[#This Row],[Antal kvinnor I kommunen]])</f>
        <v>5.9668728796647377E-2</v>
      </c>
    </row>
    <row r="1512" spans="1:12" x14ac:dyDescent="0.2">
      <c r="A1512">
        <v>2006</v>
      </c>
      <c r="B1512" t="s">
        <v>295</v>
      </c>
      <c r="C1512" s="1" t="s">
        <v>61</v>
      </c>
      <c r="D1512">
        <v>4624</v>
      </c>
      <c r="E1512">
        <v>2250</v>
      </c>
      <c r="F1512">
        <v>2374</v>
      </c>
      <c r="G1512">
        <v>14861</v>
      </c>
      <c r="H1512">
        <v>14466</v>
      </c>
      <c r="I1512">
        <v>29327</v>
      </c>
      <c r="J1512" s="3">
        <f>Table1[[#This Row],[Totalt antal utrikes fodda]]/Table2[[#This Row],[Befolkning]]</f>
        <v>0.15767040611041019</v>
      </c>
      <c r="K1512" s="3">
        <f>(Table1[[#This Row],[Antal utrikes fodda man]]/Table1[[#This Row],[Antal man I kommunen]])</f>
        <v>0.15140300114393379</v>
      </c>
      <c r="L1512" s="3">
        <f>(Table1[[#This Row],[Antal utrikes fodda kvinnor]]/Table1[[#This Row],[Antal kvinnor I kommunen]])</f>
        <v>0.16410894511267801</v>
      </c>
    </row>
    <row r="1513" spans="1:12" x14ac:dyDescent="0.2">
      <c r="A1513">
        <v>2006</v>
      </c>
      <c r="B1513" t="s">
        <v>295</v>
      </c>
      <c r="C1513" s="1" t="s">
        <v>62</v>
      </c>
      <c r="D1513">
        <v>1563</v>
      </c>
      <c r="E1513">
        <v>777</v>
      </c>
      <c r="F1513">
        <v>786</v>
      </c>
      <c r="G1513">
        <v>6432</v>
      </c>
      <c r="H1513">
        <v>6384</v>
      </c>
      <c r="I1513">
        <v>12816</v>
      </c>
      <c r="J1513" s="3">
        <f>Table1[[#This Row],[Totalt antal utrikes fodda]]/Table2[[#This Row],[Befolkning]]</f>
        <v>0.12195692883895132</v>
      </c>
      <c r="K1513" s="3">
        <f>(Table1[[#This Row],[Antal utrikes fodda man]]/Table1[[#This Row],[Antal man I kommunen]])</f>
        <v>0.12080223880597014</v>
      </c>
      <c r="L1513" s="3">
        <f>(Table1[[#This Row],[Antal utrikes fodda kvinnor]]/Table1[[#This Row],[Antal kvinnor I kommunen]])</f>
        <v>0.1231203007518797</v>
      </c>
    </row>
    <row r="1514" spans="1:12" x14ac:dyDescent="0.2">
      <c r="A1514">
        <v>2006</v>
      </c>
      <c r="B1514" t="s">
        <v>295</v>
      </c>
      <c r="C1514" s="1" t="s">
        <v>63</v>
      </c>
      <c r="D1514">
        <v>14631</v>
      </c>
      <c r="E1514">
        <v>7065</v>
      </c>
      <c r="F1514">
        <v>7566</v>
      </c>
      <c r="G1514">
        <v>60021</v>
      </c>
      <c r="H1514">
        <v>62173</v>
      </c>
      <c r="I1514">
        <v>122194</v>
      </c>
      <c r="J1514" s="3">
        <f>Table1[[#This Row],[Totalt antal utrikes fodda]]/Table2[[#This Row],[Befolkning]]</f>
        <v>0.11973582990981554</v>
      </c>
      <c r="K1514" s="3">
        <f>(Table1[[#This Row],[Antal utrikes fodda man]]/Table1[[#This Row],[Antal man I kommunen]])</f>
        <v>0.11770880191932824</v>
      </c>
      <c r="L1514" s="3">
        <f>(Table1[[#This Row],[Antal utrikes fodda kvinnor]]/Table1[[#This Row],[Antal kvinnor I kommunen]])</f>
        <v>0.1216926961864475</v>
      </c>
    </row>
    <row r="1515" spans="1:12" x14ac:dyDescent="0.2">
      <c r="A1515">
        <v>2006</v>
      </c>
      <c r="B1515" t="s">
        <v>295</v>
      </c>
      <c r="C1515" s="1" t="s">
        <v>64</v>
      </c>
      <c r="D1515">
        <v>2512</v>
      </c>
      <c r="E1515">
        <v>1188</v>
      </c>
      <c r="F1515">
        <v>1324</v>
      </c>
      <c r="G1515">
        <v>14679</v>
      </c>
      <c r="H1515">
        <v>14690</v>
      </c>
      <c r="I1515">
        <v>29369</v>
      </c>
      <c r="J1515" s="3">
        <f>Table1[[#This Row],[Totalt antal utrikes fodda]]/Table2[[#This Row],[Befolkning]]</f>
        <v>8.5532364057339369E-2</v>
      </c>
      <c r="K1515" s="3">
        <f>(Table1[[#This Row],[Antal utrikes fodda man]]/Table1[[#This Row],[Antal man I kommunen]])</f>
        <v>8.0931943592887801E-2</v>
      </c>
      <c r="L1515" s="3">
        <f>(Table1[[#This Row],[Antal utrikes fodda kvinnor]]/Table1[[#This Row],[Antal kvinnor I kommunen]])</f>
        <v>9.0129339686861806E-2</v>
      </c>
    </row>
    <row r="1516" spans="1:12" x14ac:dyDescent="0.2">
      <c r="A1516">
        <v>2006</v>
      </c>
      <c r="B1516" t="s">
        <v>295</v>
      </c>
      <c r="C1516" s="1" t="s">
        <v>65</v>
      </c>
      <c r="D1516">
        <v>4807</v>
      </c>
      <c r="E1516">
        <v>2313</v>
      </c>
      <c r="F1516">
        <v>2494</v>
      </c>
      <c r="G1516">
        <v>16321</v>
      </c>
      <c r="H1516">
        <v>16520</v>
      </c>
      <c r="I1516">
        <v>32841</v>
      </c>
      <c r="J1516" s="3">
        <f>Table1[[#This Row],[Totalt antal utrikes fodda]]/Table2[[#This Row],[Befolkning]]</f>
        <v>0.14637191315733383</v>
      </c>
      <c r="K1516" s="3">
        <f>(Table1[[#This Row],[Antal utrikes fodda man]]/Table1[[#This Row],[Antal man I kommunen]])</f>
        <v>0.14171925739844371</v>
      </c>
      <c r="L1516" s="3">
        <f>(Table1[[#This Row],[Antal utrikes fodda kvinnor]]/Table1[[#This Row],[Antal kvinnor I kommunen]])</f>
        <v>0.15096852300242131</v>
      </c>
    </row>
    <row r="1517" spans="1:12" x14ac:dyDescent="0.2">
      <c r="A1517">
        <v>2006</v>
      </c>
      <c r="B1517" t="s">
        <v>295</v>
      </c>
      <c r="C1517" s="1" t="s">
        <v>66</v>
      </c>
      <c r="D1517">
        <v>975</v>
      </c>
      <c r="E1517">
        <v>472</v>
      </c>
      <c r="F1517">
        <v>503</v>
      </c>
      <c r="G1517">
        <v>5533</v>
      </c>
      <c r="H1517">
        <v>5452</v>
      </c>
      <c r="I1517">
        <v>10985</v>
      </c>
      <c r="J1517" s="3">
        <f>Table1[[#This Row],[Totalt antal utrikes fodda]]/Table2[[#This Row],[Befolkning]]</f>
        <v>8.8757396449704137E-2</v>
      </c>
      <c r="K1517" s="3">
        <f>(Table1[[#This Row],[Antal utrikes fodda man]]/Table1[[#This Row],[Antal man I kommunen]])</f>
        <v>8.5306343755647926E-2</v>
      </c>
      <c r="L1517" s="3">
        <f>(Table1[[#This Row],[Antal utrikes fodda kvinnor]]/Table1[[#This Row],[Antal kvinnor I kommunen]])</f>
        <v>9.2259721203228173E-2</v>
      </c>
    </row>
    <row r="1518" spans="1:12" x14ac:dyDescent="0.2">
      <c r="A1518">
        <v>2006</v>
      </c>
      <c r="B1518" t="s">
        <v>295</v>
      </c>
      <c r="C1518" s="1" t="s">
        <v>67</v>
      </c>
      <c r="D1518">
        <v>2195</v>
      </c>
      <c r="E1518">
        <v>1067</v>
      </c>
      <c r="F1518">
        <v>1128</v>
      </c>
      <c r="G1518">
        <v>13379</v>
      </c>
      <c r="H1518">
        <v>13001</v>
      </c>
      <c r="I1518">
        <v>26380</v>
      </c>
      <c r="J1518" s="3">
        <f>Table1[[#This Row],[Totalt antal utrikes fodda]]/Table2[[#This Row],[Befolkning]]</f>
        <v>8.3206974981046247E-2</v>
      </c>
      <c r="K1518" s="3">
        <f>(Table1[[#This Row],[Antal utrikes fodda man]]/Table1[[#This Row],[Antal man I kommunen]])</f>
        <v>7.9751849914044395E-2</v>
      </c>
      <c r="L1518" s="3">
        <f>(Table1[[#This Row],[Antal utrikes fodda kvinnor]]/Table1[[#This Row],[Antal kvinnor I kommunen]])</f>
        <v>8.6762556726405662E-2</v>
      </c>
    </row>
    <row r="1519" spans="1:12" x14ac:dyDescent="0.2">
      <c r="A1519">
        <v>2006</v>
      </c>
      <c r="B1519" t="s">
        <v>295</v>
      </c>
      <c r="C1519" s="1" t="s">
        <v>68</v>
      </c>
      <c r="D1519">
        <v>1151</v>
      </c>
      <c r="E1519">
        <v>538</v>
      </c>
      <c r="F1519">
        <v>613</v>
      </c>
      <c r="G1519">
        <v>8231</v>
      </c>
      <c r="H1519">
        <v>8285</v>
      </c>
      <c r="I1519">
        <v>16516</v>
      </c>
      <c r="J1519" s="3">
        <f>Table1[[#This Row],[Totalt antal utrikes fodda]]/Table2[[#This Row],[Befolkning]]</f>
        <v>6.968999757810608E-2</v>
      </c>
      <c r="K1519" s="3">
        <f>(Table1[[#This Row],[Antal utrikes fodda man]]/Table1[[#This Row],[Antal man I kommunen]])</f>
        <v>6.536265338354999E-2</v>
      </c>
      <c r="L1519" s="3">
        <f>(Table1[[#This Row],[Antal utrikes fodda kvinnor]]/Table1[[#This Row],[Antal kvinnor I kommunen]])</f>
        <v>7.3989136994568494E-2</v>
      </c>
    </row>
    <row r="1520" spans="1:12" x14ac:dyDescent="0.2">
      <c r="A1520">
        <v>2006</v>
      </c>
      <c r="B1520" t="s">
        <v>295</v>
      </c>
      <c r="C1520" s="1" t="s">
        <v>69</v>
      </c>
      <c r="D1520">
        <v>1407</v>
      </c>
      <c r="E1520">
        <v>647</v>
      </c>
      <c r="F1520">
        <v>760</v>
      </c>
      <c r="G1520">
        <v>8828</v>
      </c>
      <c r="H1520">
        <v>8937</v>
      </c>
      <c r="I1520">
        <v>17765</v>
      </c>
      <c r="J1520" s="3">
        <f>Table1[[#This Row],[Totalt antal utrikes fodda]]/Table2[[#This Row],[Befolkning]]</f>
        <v>7.9200675485505204E-2</v>
      </c>
      <c r="K1520" s="3">
        <f>(Table1[[#This Row],[Antal utrikes fodda man]]/Table1[[#This Row],[Antal man I kommunen]])</f>
        <v>7.3289533303126417E-2</v>
      </c>
      <c r="L1520" s="3">
        <f>(Table1[[#This Row],[Antal utrikes fodda kvinnor]]/Table1[[#This Row],[Antal kvinnor I kommunen]])</f>
        <v>8.5039722501958154E-2</v>
      </c>
    </row>
    <row r="1521" spans="1:12" x14ac:dyDescent="0.2">
      <c r="A1521">
        <v>2006</v>
      </c>
      <c r="B1521" t="s">
        <v>299</v>
      </c>
      <c r="C1521" s="1" t="s">
        <v>70</v>
      </c>
      <c r="D1521">
        <v>1088</v>
      </c>
      <c r="E1521">
        <v>581</v>
      </c>
      <c r="F1521">
        <v>507</v>
      </c>
      <c r="G1521">
        <v>4890</v>
      </c>
      <c r="H1521">
        <v>4618</v>
      </c>
      <c r="I1521">
        <v>9508</v>
      </c>
      <c r="J1521" s="3">
        <f>Table1[[#This Row],[Totalt antal utrikes fodda]]/Table2[[#This Row],[Befolkning]]</f>
        <v>0.11442995372318047</v>
      </c>
      <c r="K1521" s="3">
        <f>(Table1[[#This Row],[Antal utrikes fodda man]]/Table1[[#This Row],[Antal man I kommunen]])</f>
        <v>0.11881390593047035</v>
      </c>
      <c r="L1521" s="3">
        <f>(Table1[[#This Row],[Antal utrikes fodda kvinnor]]/Table1[[#This Row],[Antal kvinnor I kommunen]])</f>
        <v>0.10978778692074491</v>
      </c>
    </row>
    <row r="1522" spans="1:12" x14ac:dyDescent="0.2">
      <c r="A1522">
        <v>2006</v>
      </c>
      <c r="B1522" t="s">
        <v>299</v>
      </c>
      <c r="C1522" s="1" t="s">
        <v>71</v>
      </c>
      <c r="D1522">
        <v>926</v>
      </c>
      <c r="E1522">
        <v>454</v>
      </c>
      <c r="F1522">
        <v>472</v>
      </c>
      <c r="G1522">
        <v>4066</v>
      </c>
      <c r="H1522">
        <v>4033</v>
      </c>
      <c r="I1522">
        <v>8099</v>
      </c>
      <c r="J1522" s="3">
        <f>Table1[[#This Row],[Totalt antal utrikes fodda]]/Table2[[#This Row],[Befolkning]]</f>
        <v>0.11433510309914804</v>
      </c>
      <c r="K1522" s="3">
        <f>(Table1[[#This Row],[Antal utrikes fodda man]]/Table1[[#This Row],[Antal man I kommunen]])</f>
        <v>0.11165764879488441</v>
      </c>
      <c r="L1522" s="3">
        <f>(Table1[[#This Row],[Antal utrikes fodda kvinnor]]/Table1[[#This Row],[Antal kvinnor I kommunen]])</f>
        <v>0.11703446565831888</v>
      </c>
    </row>
    <row r="1523" spans="1:12" x14ac:dyDescent="0.2">
      <c r="A1523">
        <v>2006</v>
      </c>
      <c r="B1523" t="s">
        <v>299</v>
      </c>
      <c r="C1523" s="1" t="s">
        <v>72</v>
      </c>
      <c r="D1523">
        <v>999</v>
      </c>
      <c r="E1523">
        <v>479</v>
      </c>
      <c r="F1523">
        <v>520</v>
      </c>
      <c r="G1523">
        <v>6476</v>
      </c>
      <c r="H1523">
        <v>6236</v>
      </c>
      <c r="I1523">
        <v>12712</v>
      </c>
      <c r="J1523" s="3">
        <f>Table1[[#This Row],[Totalt antal utrikes fodda]]/Table2[[#This Row],[Befolkning]]</f>
        <v>7.8587161736941469E-2</v>
      </c>
      <c r="K1523" s="3">
        <f>(Table1[[#This Row],[Antal utrikes fodda man]]/Table1[[#This Row],[Antal man I kommunen]])</f>
        <v>7.3965410747374921E-2</v>
      </c>
      <c r="L1523" s="3">
        <f>(Table1[[#This Row],[Antal utrikes fodda kvinnor]]/Table1[[#This Row],[Antal kvinnor I kommunen]])</f>
        <v>8.3386786401539445E-2</v>
      </c>
    </row>
    <row r="1524" spans="1:12" x14ac:dyDescent="0.2">
      <c r="A1524">
        <v>2006</v>
      </c>
      <c r="B1524" t="s">
        <v>299</v>
      </c>
      <c r="C1524" s="1" t="s">
        <v>73</v>
      </c>
      <c r="D1524">
        <v>1886</v>
      </c>
      <c r="E1524">
        <v>936</v>
      </c>
      <c r="F1524">
        <v>950</v>
      </c>
      <c r="G1524">
        <v>9502</v>
      </c>
      <c r="H1524">
        <v>9239</v>
      </c>
      <c r="I1524">
        <v>18741</v>
      </c>
      <c r="J1524" s="3">
        <f>Table1[[#This Row],[Totalt antal utrikes fodda]]/Table2[[#This Row],[Befolkning]]</f>
        <v>0.10063497145296409</v>
      </c>
      <c r="K1524" s="3">
        <f>(Table1[[#This Row],[Antal utrikes fodda man]]/Table1[[#This Row],[Antal man I kommunen]])</f>
        <v>9.85055777731004E-2</v>
      </c>
      <c r="L1524" s="3">
        <f>(Table1[[#This Row],[Antal utrikes fodda kvinnor]]/Table1[[#This Row],[Antal kvinnor I kommunen]])</f>
        <v>0.10282498105855611</v>
      </c>
    </row>
    <row r="1525" spans="1:12" x14ac:dyDescent="0.2">
      <c r="A1525">
        <v>2006</v>
      </c>
      <c r="B1525" t="s">
        <v>299</v>
      </c>
      <c r="C1525" s="1" t="s">
        <v>74</v>
      </c>
      <c r="D1525">
        <v>1642</v>
      </c>
      <c r="E1525">
        <v>765</v>
      </c>
      <c r="F1525">
        <v>877</v>
      </c>
      <c r="G1525">
        <v>7703</v>
      </c>
      <c r="H1525">
        <v>7665</v>
      </c>
      <c r="I1525">
        <v>15368</v>
      </c>
      <c r="J1525" s="3">
        <f>Table1[[#This Row],[Totalt antal utrikes fodda]]/Table2[[#This Row],[Befolkning]]</f>
        <v>0.10684539302446643</v>
      </c>
      <c r="K1525" s="3">
        <f>(Table1[[#This Row],[Antal utrikes fodda man]]/Table1[[#This Row],[Antal man I kommunen]])</f>
        <v>9.9311956380630922E-2</v>
      </c>
      <c r="L1525" s="3">
        <f>(Table1[[#This Row],[Antal utrikes fodda kvinnor]]/Table1[[#This Row],[Antal kvinnor I kommunen]])</f>
        <v>0.11441617742987606</v>
      </c>
    </row>
    <row r="1526" spans="1:12" x14ac:dyDescent="0.2">
      <c r="A1526">
        <v>2006</v>
      </c>
      <c r="B1526" t="s">
        <v>299</v>
      </c>
      <c r="C1526" s="1" t="s">
        <v>75</v>
      </c>
      <c r="D1526">
        <v>1336</v>
      </c>
      <c r="E1526">
        <v>660</v>
      </c>
      <c r="F1526">
        <v>676</v>
      </c>
      <c r="G1526">
        <v>4827</v>
      </c>
      <c r="H1526">
        <v>4786</v>
      </c>
      <c r="I1526">
        <v>9613</v>
      </c>
      <c r="J1526" s="3">
        <f>Table1[[#This Row],[Totalt antal utrikes fodda]]/Table2[[#This Row],[Befolkning]]</f>
        <v>0.13897846665973163</v>
      </c>
      <c r="K1526" s="3">
        <f>(Table1[[#This Row],[Antal utrikes fodda man]]/Table1[[#This Row],[Antal man I kommunen]])</f>
        <v>0.13673088875077688</v>
      </c>
      <c r="L1526" s="3">
        <f>(Table1[[#This Row],[Antal utrikes fodda kvinnor]]/Table1[[#This Row],[Antal kvinnor I kommunen]])</f>
        <v>0.14124529878813205</v>
      </c>
    </row>
    <row r="1527" spans="1:12" x14ac:dyDescent="0.2">
      <c r="A1527">
        <v>2006</v>
      </c>
      <c r="B1527" t="s">
        <v>299</v>
      </c>
      <c r="C1527" s="1" t="s">
        <v>76</v>
      </c>
      <c r="D1527">
        <v>9329</v>
      </c>
      <c r="E1527">
        <v>4562</v>
      </c>
      <c r="F1527">
        <v>4767</v>
      </c>
      <c r="G1527">
        <v>39150</v>
      </c>
      <c r="H1527">
        <v>39323</v>
      </c>
      <c r="I1527">
        <v>78473</v>
      </c>
      <c r="J1527" s="3">
        <f>Table1[[#This Row],[Totalt antal utrikes fodda]]/Table2[[#This Row],[Befolkning]]</f>
        <v>0.11888165356237178</v>
      </c>
      <c r="K1527" s="3">
        <f>(Table1[[#This Row],[Antal utrikes fodda man]]/Table1[[#This Row],[Antal man I kommunen]])</f>
        <v>0.11652618135376756</v>
      </c>
      <c r="L1527" s="3">
        <f>(Table1[[#This Row],[Antal utrikes fodda kvinnor]]/Table1[[#This Row],[Antal kvinnor I kommunen]])</f>
        <v>0.12122676296315134</v>
      </c>
    </row>
    <row r="1528" spans="1:12" x14ac:dyDescent="0.2">
      <c r="A1528">
        <v>2006</v>
      </c>
      <c r="B1528" t="s">
        <v>299</v>
      </c>
      <c r="C1528" s="1" t="s">
        <v>77</v>
      </c>
      <c r="D1528">
        <v>2953</v>
      </c>
      <c r="E1528">
        <v>1423</v>
      </c>
      <c r="F1528">
        <v>1530</v>
      </c>
      <c r="G1528">
        <v>13667</v>
      </c>
      <c r="H1528">
        <v>13454</v>
      </c>
      <c r="I1528">
        <v>27121</v>
      </c>
      <c r="J1528" s="3">
        <f>Table1[[#This Row],[Totalt antal utrikes fodda]]/Table2[[#This Row],[Befolkning]]</f>
        <v>0.10888241584012388</v>
      </c>
      <c r="K1528" s="3">
        <f>(Table1[[#This Row],[Antal utrikes fodda man]]/Table1[[#This Row],[Antal man I kommunen]])</f>
        <v>0.10411941172166532</v>
      </c>
      <c r="L1528" s="3">
        <f>(Table1[[#This Row],[Antal utrikes fodda kvinnor]]/Table1[[#This Row],[Antal kvinnor I kommunen]])</f>
        <v>0.11372082651999406</v>
      </c>
    </row>
    <row r="1529" spans="1:12" x14ac:dyDescent="0.2">
      <c r="A1529">
        <v>2006</v>
      </c>
      <c r="B1529" t="s">
        <v>300</v>
      </c>
      <c r="C1529" s="1" t="s">
        <v>78</v>
      </c>
      <c r="D1529">
        <v>600</v>
      </c>
      <c r="E1529">
        <v>301</v>
      </c>
      <c r="F1529">
        <v>299</v>
      </c>
      <c r="G1529">
        <v>3066</v>
      </c>
      <c r="H1529">
        <v>2967</v>
      </c>
      <c r="I1529">
        <v>6033</v>
      </c>
      <c r="J1529" s="3">
        <f>Table1[[#This Row],[Totalt antal utrikes fodda]]/Table2[[#This Row],[Befolkning]]</f>
        <v>9.9453008453505715E-2</v>
      </c>
      <c r="K1529" s="3">
        <f>(Table1[[#This Row],[Antal utrikes fodda man]]/Table1[[#This Row],[Antal man I kommunen]])</f>
        <v>9.8173515981735154E-2</v>
      </c>
      <c r="L1529" s="3">
        <f>(Table1[[#This Row],[Antal utrikes fodda kvinnor]]/Table1[[#This Row],[Antal kvinnor I kommunen]])</f>
        <v>0.10077519379844961</v>
      </c>
    </row>
    <row r="1530" spans="1:12" x14ac:dyDescent="0.2">
      <c r="A1530">
        <v>2006</v>
      </c>
      <c r="B1530" t="s">
        <v>300</v>
      </c>
      <c r="C1530" s="1" t="s">
        <v>79</v>
      </c>
      <c r="D1530">
        <v>436</v>
      </c>
      <c r="E1530">
        <v>204</v>
      </c>
      <c r="F1530">
        <v>232</v>
      </c>
      <c r="G1530">
        <v>3661</v>
      </c>
      <c r="H1530">
        <v>3493</v>
      </c>
      <c r="I1530">
        <v>7154</v>
      </c>
      <c r="J1530" s="3">
        <f>Table1[[#This Row],[Totalt antal utrikes fodda]]/Table2[[#This Row],[Befolkning]]</f>
        <v>6.0944925915571706E-2</v>
      </c>
      <c r="K1530" s="3">
        <f>(Table1[[#This Row],[Antal utrikes fodda man]]/Table1[[#This Row],[Antal man I kommunen]])</f>
        <v>5.5722480196667576E-2</v>
      </c>
      <c r="L1530" s="3">
        <f>(Table1[[#This Row],[Antal utrikes fodda kvinnor]]/Table1[[#This Row],[Antal kvinnor I kommunen]])</f>
        <v>6.6418551388491273E-2</v>
      </c>
    </row>
    <row r="1531" spans="1:12" x14ac:dyDescent="0.2">
      <c r="A1531">
        <v>2006</v>
      </c>
      <c r="B1531" t="s">
        <v>300</v>
      </c>
      <c r="C1531" s="1" t="s">
        <v>80</v>
      </c>
      <c r="D1531">
        <v>550</v>
      </c>
      <c r="E1531">
        <v>248</v>
      </c>
      <c r="F1531">
        <v>302</v>
      </c>
      <c r="G1531">
        <v>6610</v>
      </c>
      <c r="H1531">
        <v>6910</v>
      </c>
      <c r="I1531">
        <v>13520</v>
      </c>
      <c r="J1531" s="3">
        <f>Table1[[#This Row],[Totalt antal utrikes fodda]]/Table2[[#This Row],[Befolkning]]</f>
        <v>4.0680473372781065E-2</v>
      </c>
      <c r="K1531" s="3">
        <f>(Table1[[#This Row],[Antal utrikes fodda man]]/Table1[[#This Row],[Antal man I kommunen]])</f>
        <v>3.7518910741301058E-2</v>
      </c>
      <c r="L1531" s="3">
        <f>(Table1[[#This Row],[Antal utrikes fodda kvinnor]]/Table1[[#This Row],[Antal kvinnor I kommunen]])</f>
        <v>4.3704775687409554E-2</v>
      </c>
    </row>
    <row r="1532" spans="1:12" x14ac:dyDescent="0.2">
      <c r="A1532">
        <v>2006</v>
      </c>
      <c r="B1532" t="s">
        <v>300</v>
      </c>
      <c r="C1532" s="1" t="s">
        <v>81</v>
      </c>
      <c r="D1532">
        <v>1285</v>
      </c>
      <c r="E1532">
        <v>641</v>
      </c>
      <c r="F1532">
        <v>644</v>
      </c>
      <c r="G1532">
        <v>7243</v>
      </c>
      <c r="H1532">
        <v>7063</v>
      </c>
      <c r="I1532">
        <v>14306</v>
      </c>
      <c r="J1532" s="3">
        <f>Table1[[#This Row],[Totalt antal utrikes fodda]]/Table2[[#This Row],[Befolkning]]</f>
        <v>8.9822452117992446E-2</v>
      </c>
      <c r="K1532" s="3">
        <f>(Table1[[#This Row],[Antal utrikes fodda man]]/Table1[[#This Row],[Antal man I kommunen]])</f>
        <v>8.8499240646141106E-2</v>
      </c>
      <c r="L1532" s="3">
        <f>(Table1[[#This Row],[Antal utrikes fodda kvinnor]]/Table1[[#This Row],[Antal kvinnor I kommunen]])</f>
        <v>9.1179385530227947E-2</v>
      </c>
    </row>
    <row r="1533" spans="1:12" x14ac:dyDescent="0.2">
      <c r="A1533">
        <v>2006</v>
      </c>
      <c r="B1533" t="s">
        <v>300</v>
      </c>
      <c r="C1533" s="1" t="s">
        <v>82</v>
      </c>
      <c r="D1533">
        <v>855</v>
      </c>
      <c r="E1533">
        <v>406</v>
      </c>
      <c r="F1533">
        <v>449</v>
      </c>
      <c r="G1533">
        <v>6582</v>
      </c>
      <c r="H1533">
        <v>6529</v>
      </c>
      <c r="I1533">
        <v>13111</v>
      </c>
      <c r="J1533" s="3">
        <f>Table1[[#This Row],[Totalt antal utrikes fodda]]/Table2[[#This Row],[Befolkning]]</f>
        <v>6.5212417054381813E-2</v>
      </c>
      <c r="K1533" s="3">
        <f>(Table1[[#This Row],[Antal utrikes fodda man]]/Table1[[#This Row],[Antal man I kommunen]])</f>
        <v>6.1683378912184748E-2</v>
      </c>
      <c r="L1533" s="3">
        <f>(Table1[[#This Row],[Antal utrikes fodda kvinnor]]/Table1[[#This Row],[Antal kvinnor I kommunen]])</f>
        <v>6.8770102619084089E-2</v>
      </c>
    </row>
    <row r="1534" spans="1:12" x14ac:dyDescent="0.2">
      <c r="A1534">
        <v>2006</v>
      </c>
      <c r="B1534" t="s">
        <v>300</v>
      </c>
      <c r="C1534" s="1" t="s">
        <v>83</v>
      </c>
      <c r="D1534">
        <v>959</v>
      </c>
      <c r="E1534">
        <v>426</v>
      </c>
      <c r="F1534">
        <v>533</v>
      </c>
      <c r="G1534">
        <v>4788</v>
      </c>
      <c r="H1534">
        <v>4648</v>
      </c>
      <c r="I1534">
        <v>9436</v>
      </c>
      <c r="J1534" s="3">
        <f>Table1[[#This Row],[Totalt antal utrikes fodda]]/Table2[[#This Row],[Befolkning]]</f>
        <v>0.10163204747774481</v>
      </c>
      <c r="K1534" s="3">
        <f>(Table1[[#This Row],[Antal utrikes fodda man]]/Table1[[#This Row],[Antal man I kommunen]])</f>
        <v>8.8972431077694231E-2</v>
      </c>
      <c r="L1534" s="3">
        <f>(Table1[[#This Row],[Antal utrikes fodda kvinnor]]/Table1[[#This Row],[Antal kvinnor I kommunen]])</f>
        <v>0.11467297762478486</v>
      </c>
    </row>
    <row r="1535" spans="1:12" x14ac:dyDescent="0.2">
      <c r="A1535">
        <v>2006</v>
      </c>
      <c r="B1535" t="s">
        <v>300</v>
      </c>
      <c r="C1535" s="1" t="s">
        <v>84</v>
      </c>
      <c r="D1535">
        <v>5182</v>
      </c>
      <c r="E1535">
        <v>2561</v>
      </c>
      <c r="F1535">
        <v>2621</v>
      </c>
      <c r="G1535">
        <v>30028</v>
      </c>
      <c r="H1535">
        <v>31293</v>
      </c>
      <c r="I1535">
        <v>61321</v>
      </c>
      <c r="J1535" s="3">
        <f>Table1[[#This Row],[Totalt antal utrikes fodda]]/Table2[[#This Row],[Befolkning]]</f>
        <v>8.4506123513967482E-2</v>
      </c>
      <c r="K1535" s="3">
        <f>(Table1[[#This Row],[Antal utrikes fodda man]]/Table1[[#This Row],[Antal man I kommunen]])</f>
        <v>8.5287065405621421E-2</v>
      </c>
      <c r="L1535" s="3">
        <f>(Table1[[#This Row],[Antal utrikes fodda kvinnor]]/Table1[[#This Row],[Antal kvinnor I kommunen]])</f>
        <v>8.3756750711021635E-2</v>
      </c>
    </row>
    <row r="1536" spans="1:12" x14ac:dyDescent="0.2">
      <c r="A1536">
        <v>2006</v>
      </c>
      <c r="B1536" t="s">
        <v>300</v>
      </c>
      <c r="C1536" s="1" t="s">
        <v>85</v>
      </c>
      <c r="D1536">
        <v>1678</v>
      </c>
      <c r="E1536">
        <v>813</v>
      </c>
      <c r="F1536">
        <v>865</v>
      </c>
      <c r="G1536">
        <v>9868</v>
      </c>
      <c r="H1536">
        <v>9812</v>
      </c>
      <c r="I1536">
        <v>19680</v>
      </c>
      <c r="J1536" s="3">
        <f>Table1[[#This Row],[Totalt antal utrikes fodda]]/Table2[[#This Row],[Befolkning]]</f>
        <v>8.5264227642276424E-2</v>
      </c>
      <c r="K1536" s="3">
        <f>(Table1[[#This Row],[Antal utrikes fodda man]]/Table1[[#This Row],[Antal man I kommunen]])</f>
        <v>8.2387515200648562E-2</v>
      </c>
      <c r="L1536" s="3">
        <f>(Table1[[#This Row],[Antal utrikes fodda kvinnor]]/Table1[[#This Row],[Antal kvinnor I kommunen]])</f>
        <v>8.8157358336730537E-2</v>
      </c>
    </row>
    <row r="1537" spans="1:12" x14ac:dyDescent="0.2">
      <c r="A1537">
        <v>2006</v>
      </c>
      <c r="B1537" t="s">
        <v>300</v>
      </c>
      <c r="C1537" s="1" t="s">
        <v>86</v>
      </c>
      <c r="D1537">
        <v>2129</v>
      </c>
      <c r="E1537">
        <v>1009</v>
      </c>
      <c r="F1537">
        <v>1120</v>
      </c>
      <c r="G1537">
        <v>13109</v>
      </c>
      <c r="H1537">
        <v>13135</v>
      </c>
      <c r="I1537">
        <v>26244</v>
      </c>
      <c r="J1537" s="3">
        <f>Table1[[#This Row],[Totalt antal utrikes fodda]]/Table2[[#This Row],[Befolkning]]</f>
        <v>8.1123304374333183E-2</v>
      </c>
      <c r="K1537" s="3">
        <f>(Table1[[#This Row],[Antal utrikes fodda man]]/Table1[[#This Row],[Antal man I kommunen]])</f>
        <v>7.6970020596536737E-2</v>
      </c>
      <c r="L1537" s="3">
        <f>(Table1[[#This Row],[Antal utrikes fodda kvinnor]]/Table1[[#This Row],[Antal kvinnor I kommunen]])</f>
        <v>8.5268366958507799E-2</v>
      </c>
    </row>
    <row r="1538" spans="1:12" x14ac:dyDescent="0.2">
      <c r="A1538">
        <v>2006</v>
      </c>
      <c r="B1538" t="s">
        <v>300</v>
      </c>
      <c r="C1538" s="1" t="s">
        <v>87</v>
      </c>
      <c r="D1538">
        <v>2382</v>
      </c>
      <c r="E1538">
        <v>1151</v>
      </c>
      <c r="F1538">
        <v>1231</v>
      </c>
      <c r="G1538">
        <v>18057</v>
      </c>
      <c r="H1538">
        <v>18343</v>
      </c>
      <c r="I1538">
        <v>36400</v>
      </c>
      <c r="J1538" s="3">
        <f>Table1[[#This Row],[Totalt antal utrikes fodda]]/Table2[[#This Row],[Befolkning]]</f>
        <v>6.5439560439560437E-2</v>
      </c>
      <c r="K1538" s="3">
        <f>(Table1[[#This Row],[Antal utrikes fodda man]]/Table1[[#This Row],[Antal man I kommunen]])</f>
        <v>6.3742592900260284E-2</v>
      </c>
      <c r="L1538" s="3">
        <f>(Table1[[#This Row],[Antal utrikes fodda kvinnor]]/Table1[[#This Row],[Antal kvinnor I kommunen]])</f>
        <v>6.7110069236220898E-2</v>
      </c>
    </row>
    <row r="1539" spans="1:12" x14ac:dyDescent="0.2">
      <c r="A1539">
        <v>2006</v>
      </c>
      <c r="B1539" t="s">
        <v>300</v>
      </c>
      <c r="C1539" s="1" t="s">
        <v>88</v>
      </c>
      <c r="D1539">
        <v>940</v>
      </c>
      <c r="E1539">
        <v>455</v>
      </c>
      <c r="F1539">
        <v>485</v>
      </c>
      <c r="G1539">
        <v>7852</v>
      </c>
      <c r="H1539">
        <v>7736</v>
      </c>
      <c r="I1539">
        <v>15588</v>
      </c>
      <c r="J1539" s="3">
        <f>Table1[[#This Row],[Totalt antal utrikes fodda]]/Table2[[#This Row],[Befolkning]]</f>
        <v>6.0302797023351298E-2</v>
      </c>
      <c r="K1539" s="3">
        <f>(Table1[[#This Row],[Antal utrikes fodda man]]/Table1[[#This Row],[Antal man I kommunen]])</f>
        <v>5.7947019867549666E-2</v>
      </c>
      <c r="L1539" s="3">
        <f>(Table1[[#This Row],[Antal utrikes fodda kvinnor]]/Table1[[#This Row],[Antal kvinnor I kommunen]])</f>
        <v>6.2693898655635988E-2</v>
      </c>
    </row>
    <row r="1540" spans="1:12" x14ac:dyDescent="0.2">
      <c r="A1540">
        <v>2006</v>
      </c>
      <c r="B1540" t="s">
        <v>300</v>
      </c>
      <c r="C1540" s="1" t="s">
        <v>89</v>
      </c>
      <c r="D1540">
        <v>538</v>
      </c>
      <c r="E1540">
        <v>232</v>
      </c>
      <c r="F1540">
        <v>306</v>
      </c>
      <c r="G1540">
        <v>5441</v>
      </c>
      <c r="H1540">
        <v>5542</v>
      </c>
      <c r="I1540">
        <v>10983</v>
      </c>
      <c r="J1540" s="3">
        <f>Table1[[#This Row],[Totalt antal utrikes fodda]]/Table2[[#This Row],[Befolkning]]</f>
        <v>4.8984794682691429E-2</v>
      </c>
      <c r="K1540" s="3">
        <f>(Table1[[#This Row],[Antal utrikes fodda man]]/Table1[[#This Row],[Antal man I kommunen]])</f>
        <v>4.2639220731483185E-2</v>
      </c>
      <c r="L1540" s="3">
        <f>(Table1[[#This Row],[Antal utrikes fodda kvinnor]]/Table1[[#This Row],[Antal kvinnor I kommunen]])</f>
        <v>5.5214723926380369E-2</v>
      </c>
    </row>
    <row r="1541" spans="1:12" x14ac:dyDescent="0.2">
      <c r="A1541">
        <v>2006</v>
      </c>
      <c r="B1541" t="s">
        <v>298</v>
      </c>
      <c r="C1541" s="1" t="s">
        <v>90</v>
      </c>
      <c r="D1541">
        <v>2443</v>
      </c>
      <c r="E1541">
        <v>1080</v>
      </c>
      <c r="F1541">
        <v>1363</v>
      </c>
      <c r="G1541">
        <v>28296</v>
      </c>
      <c r="H1541">
        <v>29001</v>
      </c>
      <c r="I1541">
        <v>57297</v>
      </c>
      <c r="J1541" s="3">
        <f>Table1[[#This Row],[Totalt antal utrikes fodda]]/Table2[[#This Row],[Befolkning]]</f>
        <v>4.2637485383178873E-2</v>
      </c>
      <c r="K1541" s="3">
        <f>(Table1[[#This Row],[Antal utrikes fodda man]]/Table1[[#This Row],[Antal man I kommunen]])</f>
        <v>3.8167938931297711E-2</v>
      </c>
      <c r="L1541" s="3">
        <f>(Table1[[#This Row],[Antal utrikes fodda kvinnor]]/Table1[[#This Row],[Antal kvinnor I kommunen]])</f>
        <v>4.6998379366228749E-2</v>
      </c>
    </row>
    <row r="1542" spans="1:12" x14ac:dyDescent="0.2">
      <c r="A1542">
        <v>2006</v>
      </c>
      <c r="B1542" t="s">
        <v>301</v>
      </c>
      <c r="C1542" s="1" t="s">
        <v>91</v>
      </c>
      <c r="D1542">
        <v>2322</v>
      </c>
      <c r="E1542">
        <v>1116</v>
      </c>
      <c r="F1542">
        <v>1206</v>
      </c>
      <c r="G1542">
        <v>6757</v>
      </c>
      <c r="H1542">
        <v>6598</v>
      </c>
      <c r="I1542">
        <v>13355</v>
      </c>
      <c r="J1542" s="3">
        <f>Table1[[#This Row],[Totalt antal utrikes fodda]]/Table2[[#This Row],[Befolkning]]</f>
        <v>0.17386746536877573</v>
      </c>
      <c r="K1542" s="3">
        <f>(Table1[[#This Row],[Antal utrikes fodda man]]/Table1[[#This Row],[Antal man I kommunen]])</f>
        <v>0.16516205416605001</v>
      </c>
      <c r="L1542" s="3">
        <f>(Table1[[#This Row],[Antal utrikes fodda kvinnor]]/Table1[[#This Row],[Antal kvinnor I kommunen]])</f>
        <v>0.18278266141254926</v>
      </c>
    </row>
    <row r="1543" spans="1:12" x14ac:dyDescent="0.2">
      <c r="A1543">
        <v>2006</v>
      </c>
      <c r="B1543" t="s">
        <v>301</v>
      </c>
      <c r="C1543" s="1" t="s">
        <v>92</v>
      </c>
      <c r="D1543">
        <v>4766</v>
      </c>
      <c r="E1543">
        <v>2528</v>
      </c>
      <c r="F1543">
        <v>2238</v>
      </c>
      <c r="G1543">
        <v>31019</v>
      </c>
      <c r="H1543">
        <v>30825</v>
      </c>
      <c r="I1543">
        <v>61844</v>
      </c>
      <c r="J1543" s="3">
        <f>Table1[[#This Row],[Totalt antal utrikes fodda]]/Table2[[#This Row],[Befolkning]]</f>
        <v>7.7064872906021598E-2</v>
      </c>
      <c r="K1543" s="3">
        <f>(Table1[[#This Row],[Antal utrikes fodda man]]/Table1[[#This Row],[Antal man I kommunen]])</f>
        <v>8.1498436442180605E-2</v>
      </c>
      <c r="L1543" s="3">
        <f>(Table1[[#This Row],[Antal utrikes fodda kvinnor]]/Table1[[#This Row],[Antal kvinnor I kommunen]])</f>
        <v>7.260340632603407E-2</v>
      </c>
    </row>
    <row r="1544" spans="1:12" x14ac:dyDescent="0.2">
      <c r="A1544">
        <v>2006</v>
      </c>
      <c r="B1544" t="s">
        <v>301</v>
      </c>
      <c r="C1544" s="1" t="s">
        <v>93</v>
      </c>
      <c r="D1544">
        <v>2403</v>
      </c>
      <c r="E1544">
        <v>1265</v>
      </c>
      <c r="F1544">
        <v>1138</v>
      </c>
      <c r="G1544">
        <v>14587</v>
      </c>
      <c r="H1544">
        <v>13856</v>
      </c>
      <c r="I1544">
        <v>28443</v>
      </c>
      <c r="J1544" s="3">
        <f>Table1[[#This Row],[Totalt antal utrikes fodda]]/Table2[[#This Row],[Befolkning]]</f>
        <v>8.4484758991667547E-2</v>
      </c>
      <c r="K1544" s="3">
        <f>(Table1[[#This Row],[Antal utrikes fodda man]]/Table1[[#This Row],[Antal man I kommunen]])</f>
        <v>8.6721052992390482E-2</v>
      </c>
      <c r="L1544" s="3">
        <f>(Table1[[#This Row],[Antal utrikes fodda kvinnor]]/Table1[[#This Row],[Antal kvinnor I kommunen]])</f>
        <v>8.2130484988452657E-2</v>
      </c>
    </row>
    <row r="1545" spans="1:12" x14ac:dyDescent="0.2">
      <c r="A1545">
        <v>2006</v>
      </c>
      <c r="B1545" t="s">
        <v>301</v>
      </c>
      <c r="C1545" s="1" t="s">
        <v>94</v>
      </c>
      <c r="D1545">
        <v>2361</v>
      </c>
      <c r="E1545">
        <v>1111</v>
      </c>
      <c r="F1545">
        <v>1250</v>
      </c>
      <c r="G1545">
        <v>15668</v>
      </c>
      <c r="H1545">
        <v>15511</v>
      </c>
      <c r="I1545">
        <v>31179</v>
      </c>
      <c r="J1545" s="3">
        <f>Table1[[#This Row],[Totalt antal utrikes fodda]]/Table2[[#This Row],[Befolkning]]</f>
        <v>7.5724045030308856E-2</v>
      </c>
      <c r="K1545" s="3">
        <f>(Table1[[#This Row],[Antal utrikes fodda man]]/Table1[[#This Row],[Antal man I kommunen]])</f>
        <v>7.0908858820525916E-2</v>
      </c>
      <c r="L1545" s="3">
        <f>(Table1[[#This Row],[Antal utrikes fodda kvinnor]]/Table1[[#This Row],[Antal kvinnor I kommunen]])</f>
        <v>8.0587969827864092E-2</v>
      </c>
    </row>
    <row r="1546" spans="1:12" x14ac:dyDescent="0.2">
      <c r="A1546">
        <v>2006</v>
      </c>
      <c r="B1546" t="s">
        <v>301</v>
      </c>
      <c r="C1546" s="1" t="s">
        <v>95</v>
      </c>
      <c r="D1546">
        <v>1444</v>
      </c>
      <c r="E1546">
        <v>664</v>
      </c>
      <c r="F1546">
        <v>780</v>
      </c>
      <c r="G1546">
        <v>8331</v>
      </c>
      <c r="H1546">
        <v>8284</v>
      </c>
      <c r="I1546">
        <v>16615</v>
      </c>
      <c r="J1546" s="3">
        <f>Table1[[#This Row],[Totalt antal utrikes fodda]]/Table2[[#This Row],[Befolkning]]</f>
        <v>8.6909419199518501E-2</v>
      </c>
      <c r="K1546" s="3">
        <f>(Table1[[#This Row],[Antal utrikes fodda man]]/Table1[[#This Row],[Antal man I kommunen]])</f>
        <v>7.970231664866162E-2</v>
      </c>
      <c r="L1546" s="3">
        <f>(Table1[[#This Row],[Antal utrikes fodda kvinnor]]/Table1[[#This Row],[Antal kvinnor I kommunen]])</f>
        <v>9.415741187831965E-2</v>
      </c>
    </row>
    <row r="1547" spans="1:12" x14ac:dyDescent="0.2">
      <c r="A1547">
        <v>2006</v>
      </c>
      <c r="B1547" t="s">
        <v>302</v>
      </c>
      <c r="C1547" s="1" t="s">
        <v>96</v>
      </c>
      <c r="D1547">
        <v>1330</v>
      </c>
      <c r="E1547">
        <v>647</v>
      </c>
      <c r="F1547">
        <v>683</v>
      </c>
      <c r="G1547">
        <v>6696</v>
      </c>
      <c r="H1547">
        <v>6359</v>
      </c>
      <c r="I1547">
        <v>13055</v>
      </c>
      <c r="J1547" s="3">
        <f>Table1[[#This Row],[Totalt antal utrikes fodda]]/Table2[[#This Row],[Befolkning]]</f>
        <v>0.10187667560321716</v>
      </c>
      <c r="K1547" s="3">
        <f>(Table1[[#This Row],[Antal utrikes fodda man]]/Table1[[#This Row],[Antal man I kommunen]])</f>
        <v>9.6624850657108727E-2</v>
      </c>
      <c r="L1547" s="3">
        <f>(Table1[[#This Row],[Antal utrikes fodda kvinnor]]/Table1[[#This Row],[Antal kvinnor I kommunen]])</f>
        <v>0.10740682497247996</v>
      </c>
    </row>
    <row r="1548" spans="1:12" x14ac:dyDescent="0.2">
      <c r="A1548">
        <v>2006</v>
      </c>
      <c r="B1548" t="s">
        <v>302</v>
      </c>
      <c r="C1548" s="1" t="s">
        <v>97</v>
      </c>
      <c r="D1548">
        <v>1881</v>
      </c>
      <c r="E1548">
        <v>862</v>
      </c>
      <c r="F1548">
        <v>1019</v>
      </c>
      <c r="G1548">
        <v>10343</v>
      </c>
      <c r="H1548">
        <v>10497</v>
      </c>
      <c r="I1548">
        <v>20840</v>
      </c>
      <c r="J1548" s="3">
        <f>Table1[[#This Row],[Totalt antal utrikes fodda]]/Table2[[#This Row],[Befolkning]]</f>
        <v>9.0259117082533591E-2</v>
      </c>
      <c r="K1548" s="3">
        <f>(Table1[[#This Row],[Antal utrikes fodda man]]/Table1[[#This Row],[Antal man I kommunen]])</f>
        <v>8.3341390312288502E-2</v>
      </c>
      <c r="L1548" s="3">
        <f>(Table1[[#This Row],[Antal utrikes fodda kvinnor]]/Table1[[#This Row],[Antal kvinnor I kommunen]])</f>
        <v>9.7075354863294272E-2</v>
      </c>
    </row>
    <row r="1549" spans="1:12" x14ac:dyDescent="0.2">
      <c r="A1549">
        <v>2006</v>
      </c>
      <c r="B1549" t="s">
        <v>302</v>
      </c>
      <c r="C1549" s="1" t="s">
        <v>98</v>
      </c>
      <c r="D1549">
        <v>3583</v>
      </c>
      <c r="E1549">
        <v>1785</v>
      </c>
      <c r="F1549">
        <v>1798</v>
      </c>
      <c r="G1549">
        <v>7776</v>
      </c>
      <c r="H1549">
        <v>7886</v>
      </c>
      <c r="I1549">
        <v>15662</v>
      </c>
      <c r="J1549" s="3">
        <f>Table1[[#This Row],[Totalt antal utrikes fodda]]/Table2[[#This Row],[Befolkning]]</f>
        <v>0.22877027199591368</v>
      </c>
      <c r="K1549" s="3">
        <f>(Table1[[#This Row],[Antal utrikes fodda man]]/Table1[[#This Row],[Antal man I kommunen]])</f>
        <v>0.22955246913580246</v>
      </c>
      <c r="L1549" s="3">
        <f>(Table1[[#This Row],[Antal utrikes fodda kvinnor]]/Table1[[#This Row],[Antal kvinnor I kommunen]])</f>
        <v>0.22799898554400203</v>
      </c>
    </row>
    <row r="1550" spans="1:12" x14ac:dyDescent="0.2">
      <c r="A1550">
        <v>2006</v>
      </c>
      <c r="B1550" t="s">
        <v>302</v>
      </c>
      <c r="C1550" s="1" t="s">
        <v>99</v>
      </c>
      <c r="D1550">
        <v>2031</v>
      </c>
      <c r="E1550">
        <v>940</v>
      </c>
      <c r="F1550">
        <v>1091</v>
      </c>
      <c r="G1550">
        <v>15957</v>
      </c>
      <c r="H1550">
        <v>16313</v>
      </c>
      <c r="I1550">
        <v>32270</v>
      </c>
      <c r="J1550" s="3">
        <f>Table1[[#This Row],[Totalt antal utrikes fodda]]/Table2[[#This Row],[Befolkning]]</f>
        <v>6.2937713046172919E-2</v>
      </c>
      <c r="K1550" s="3">
        <f>(Table1[[#This Row],[Antal utrikes fodda man]]/Table1[[#This Row],[Antal man I kommunen]])</f>
        <v>5.8908316099517452E-2</v>
      </c>
      <c r="L1550" s="3">
        <f>(Table1[[#This Row],[Antal utrikes fodda kvinnor]]/Table1[[#This Row],[Antal kvinnor I kommunen]])</f>
        <v>6.6879176117207131E-2</v>
      </c>
    </row>
    <row r="1551" spans="1:12" x14ac:dyDescent="0.2">
      <c r="A1551">
        <v>2006</v>
      </c>
      <c r="B1551" t="s">
        <v>302</v>
      </c>
      <c r="C1551" s="1" t="s">
        <v>100</v>
      </c>
      <c r="D1551">
        <v>1056</v>
      </c>
      <c r="E1551">
        <v>523</v>
      </c>
      <c r="F1551">
        <v>533</v>
      </c>
      <c r="G1551">
        <v>7006</v>
      </c>
      <c r="H1551">
        <v>6880</v>
      </c>
      <c r="I1551">
        <v>13886</v>
      </c>
      <c r="J1551" s="3">
        <f>Table1[[#This Row],[Totalt antal utrikes fodda]]/Table2[[#This Row],[Befolkning]]</f>
        <v>7.6047817946132801E-2</v>
      </c>
      <c r="K1551" s="3">
        <f>(Table1[[#This Row],[Antal utrikes fodda man]]/Table1[[#This Row],[Antal man I kommunen]])</f>
        <v>7.4650299743077367E-2</v>
      </c>
      <c r="L1551" s="3">
        <f>(Table1[[#This Row],[Antal utrikes fodda kvinnor]]/Table1[[#This Row],[Antal kvinnor I kommunen]])</f>
        <v>7.7470930232558133E-2</v>
      </c>
    </row>
    <row r="1552" spans="1:12" x14ac:dyDescent="0.2">
      <c r="A1552">
        <v>2006</v>
      </c>
      <c r="B1552" t="s">
        <v>302</v>
      </c>
      <c r="C1552" s="1" t="s">
        <v>101</v>
      </c>
      <c r="D1552">
        <v>1054</v>
      </c>
      <c r="E1552">
        <v>528</v>
      </c>
      <c r="F1552">
        <v>526</v>
      </c>
      <c r="G1552">
        <v>4811</v>
      </c>
      <c r="H1552">
        <v>4718</v>
      </c>
      <c r="I1552">
        <v>9529</v>
      </c>
      <c r="J1552" s="3">
        <f>Table1[[#This Row],[Totalt antal utrikes fodda]]/Table2[[#This Row],[Befolkning]]</f>
        <v>0.1106097177038514</v>
      </c>
      <c r="K1552" s="3">
        <f>(Table1[[#This Row],[Antal utrikes fodda man]]/Table1[[#This Row],[Antal man I kommunen]])</f>
        <v>0.10974849303679068</v>
      </c>
      <c r="L1552" s="3">
        <f>(Table1[[#This Row],[Antal utrikes fodda kvinnor]]/Table1[[#This Row],[Antal kvinnor I kommunen]])</f>
        <v>0.11148791860958034</v>
      </c>
    </row>
    <row r="1553" spans="1:12" x14ac:dyDescent="0.2">
      <c r="A1553">
        <v>2006</v>
      </c>
      <c r="B1553" t="s">
        <v>302</v>
      </c>
      <c r="C1553" s="1" t="s">
        <v>102</v>
      </c>
      <c r="D1553">
        <v>2258</v>
      </c>
      <c r="E1553">
        <v>1137</v>
      </c>
      <c r="F1553">
        <v>1121</v>
      </c>
      <c r="G1553">
        <v>7163</v>
      </c>
      <c r="H1553">
        <v>7036</v>
      </c>
      <c r="I1553">
        <v>14199</v>
      </c>
      <c r="J1553" s="3">
        <f>Table1[[#This Row],[Totalt antal utrikes fodda]]/Table2[[#This Row],[Befolkning]]</f>
        <v>0.15902528347066694</v>
      </c>
      <c r="K1553" s="3">
        <f>(Table1[[#This Row],[Antal utrikes fodda man]]/Table1[[#This Row],[Antal man I kommunen]])</f>
        <v>0.15873237470333659</v>
      </c>
      <c r="L1553" s="3">
        <f>(Table1[[#This Row],[Antal utrikes fodda kvinnor]]/Table1[[#This Row],[Antal kvinnor I kommunen]])</f>
        <v>0.15932347924957363</v>
      </c>
    </row>
    <row r="1554" spans="1:12" x14ac:dyDescent="0.2">
      <c r="A1554">
        <v>2006</v>
      </c>
      <c r="B1554" t="s">
        <v>302</v>
      </c>
      <c r="C1554" s="1" t="s">
        <v>103</v>
      </c>
      <c r="D1554">
        <v>2006</v>
      </c>
      <c r="E1554">
        <v>948</v>
      </c>
      <c r="F1554">
        <v>1058</v>
      </c>
      <c r="G1554">
        <v>13745</v>
      </c>
      <c r="H1554">
        <v>13624</v>
      </c>
      <c r="I1554">
        <v>27369</v>
      </c>
      <c r="J1554" s="3">
        <f>Table1[[#This Row],[Totalt antal utrikes fodda]]/Table2[[#This Row],[Befolkning]]</f>
        <v>7.3294603383389972E-2</v>
      </c>
      <c r="K1554" s="3">
        <f>(Table1[[#This Row],[Antal utrikes fodda man]]/Table1[[#This Row],[Antal man I kommunen]])</f>
        <v>6.8970534739905415E-2</v>
      </c>
      <c r="L1554" s="3">
        <f>(Table1[[#This Row],[Antal utrikes fodda kvinnor]]/Table1[[#This Row],[Antal kvinnor I kommunen]])</f>
        <v>7.7657075748678805E-2</v>
      </c>
    </row>
    <row r="1555" spans="1:12" x14ac:dyDescent="0.2">
      <c r="A1555">
        <v>2006</v>
      </c>
      <c r="B1555" t="s">
        <v>302</v>
      </c>
      <c r="C1555" s="1" t="s">
        <v>104</v>
      </c>
      <c r="D1555">
        <v>1258</v>
      </c>
      <c r="E1555">
        <v>574</v>
      </c>
      <c r="F1555">
        <v>684</v>
      </c>
      <c r="G1555">
        <v>9612</v>
      </c>
      <c r="H1555">
        <v>9822</v>
      </c>
      <c r="I1555">
        <v>19434</v>
      </c>
      <c r="J1555" s="3">
        <f>Table1[[#This Row],[Totalt antal utrikes fodda]]/Table2[[#This Row],[Befolkning]]</f>
        <v>6.4731913141916231E-2</v>
      </c>
      <c r="K1555" s="3">
        <f>(Table1[[#This Row],[Antal utrikes fodda man]]/Table1[[#This Row],[Antal man I kommunen]])</f>
        <v>5.9717020391177697E-2</v>
      </c>
      <c r="L1555" s="3">
        <f>(Table1[[#This Row],[Antal utrikes fodda kvinnor]]/Table1[[#This Row],[Antal kvinnor I kommunen]])</f>
        <v>6.9639584605986557E-2</v>
      </c>
    </row>
    <row r="1556" spans="1:12" x14ac:dyDescent="0.2">
      <c r="A1556">
        <v>2006</v>
      </c>
      <c r="B1556" t="s">
        <v>302</v>
      </c>
      <c r="C1556" s="1" t="s">
        <v>105</v>
      </c>
      <c r="D1556">
        <v>1392</v>
      </c>
      <c r="E1556">
        <v>654</v>
      </c>
      <c r="F1556">
        <v>738</v>
      </c>
      <c r="G1556">
        <v>9517</v>
      </c>
      <c r="H1556">
        <v>9471</v>
      </c>
      <c r="I1556">
        <v>18988</v>
      </c>
      <c r="J1556" s="3">
        <f>Table1[[#This Row],[Totalt antal utrikes fodda]]/Table2[[#This Row],[Befolkning]]</f>
        <v>7.3309458605435016E-2</v>
      </c>
      <c r="K1556" s="3">
        <f>(Table1[[#This Row],[Antal utrikes fodda man]]/Table1[[#This Row],[Antal man I kommunen]])</f>
        <v>6.8719134180939376E-2</v>
      </c>
      <c r="L1556" s="3">
        <f>(Table1[[#This Row],[Antal utrikes fodda kvinnor]]/Table1[[#This Row],[Antal kvinnor I kommunen]])</f>
        <v>7.792207792207792E-2</v>
      </c>
    </row>
    <row r="1557" spans="1:12" x14ac:dyDescent="0.2">
      <c r="A1557">
        <v>2006</v>
      </c>
      <c r="B1557" t="s">
        <v>302</v>
      </c>
      <c r="C1557" s="1" t="s">
        <v>106</v>
      </c>
      <c r="D1557">
        <v>1274</v>
      </c>
      <c r="E1557">
        <v>621</v>
      </c>
      <c r="F1557">
        <v>653</v>
      </c>
      <c r="G1557">
        <v>7341</v>
      </c>
      <c r="H1557">
        <v>7362</v>
      </c>
      <c r="I1557">
        <v>14703</v>
      </c>
      <c r="J1557" s="3">
        <f>Table1[[#This Row],[Totalt antal utrikes fodda]]/Table2[[#This Row],[Befolkning]]</f>
        <v>8.6648983200707339E-2</v>
      </c>
      <c r="K1557" s="3">
        <f>(Table1[[#This Row],[Antal utrikes fodda man]]/Table1[[#This Row],[Antal man I kommunen]])</f>
        <v>8.4593379648549238E-2</v>
      </c>
      <c r="L1557" s="3">
        <f>(Table1[[#This Row],[Antal utrikes fodda kvinnor]]/Table1[[#This Row],[Antal kvinnor I kommunen]])</f>
        <v>8.8698723173050803E-2</v>
      </c>
    </row>
    <row r="1558" spans="1:12" x14ac:dyDescent="0.2">
      <c r="A1558">
        <v>2006</v>
      </c>
      <c r="B1558" t="s">
        <v>302</v>
      </c>
      <c r="C1558" s="1" t="s">
        <v>107</v>
      </c>
      <c r="D1558">
        <v>1208</v>
      </c>
      <c r="E1558">
        <v>592</v>
      </c>
      <c r="F1558">
        <v>616</v>
      </c>
      <c r="G1558">
        <v>8991</v>
      </c>
      <c r="H1558">
        <v>8730</v>
      </c>
      <c r="I1558">
        <v>17721</v>
      </c>
      <c r="J1558" s="3">
        <f>Table1[[#This Row],[Totalt antal utrikes fodda]]/Table2[[#This Row],[Befolkning]]</f>
        <v>6.8167710625811187E-2</v>
      </c>
      <c r="K1558" s="3">
        <f>(Table1[[#This Row],[Antal utrikes fodda man]]/Table1[[#This Row],[Antal man I kommunen]])</f>
        <v>6.584362139917696E-2</v>
      </c>
      <c r="L1558" s="3">
        <f>(Table1[[#This Row],[Antal utrikes fodda kvinnor]]/Table1[[#This Row],[Antal kvinnor I kommunen]])</f>
        <v>7.0561282932416952E-2</v>
      </c>
    </row>
    <row r="1559" spans="1:12" x14ac:dyDescent="0.2">
      <c r="A1559">
        <v>2006</v>
      </c>
      <c r="B1559" t="s">
        <v>302</v>
      </c>
      <c r="C1559" s="1" t="s">
        <v>108</v>
      </c>
      <c r="D1559">
        <v>1170</v>
      </c>
      <c r="E1559">
        <v>562</v>
      </c>
      <c r="F1559">
        <v>608</v>
      </c>
      <c r="G1559">
        <v>7294</v>
      </c>
      <c r="H1559">
        <v>7246</v>
      </c>
      <c r="I1559">
        <v>14540</v>
      </c>
      <c r="J1559" s="3">
        <f>Table1[[#This Row],[Totalt antal utrikes fodda]]/Table2[[#This Row],[Befolkning]]</f>
        <v>8.0467675378266851E-2</v>
      </c>
      <c r="K1559" s="3">
        <f>(Table1[[#This Row],[Antal utrikes fodda man]]/Table1[[#This Row],[Antal man I kommunen]])</f>
        <v>7.7049629832739233E-2</v>
      </c>
      <c r="L1559" s="3">
        <f>(Table1[[#This Row],[Antal utrikes fodda kvinnor]]/Table1[[#This Row],[Antal kvinnor I kommunen]])</f>
        <v>8.390836323488822E-2</v>
      </c>
    </row>
    <row r="1560" spans="1:12" x14ac:dyDescent="0.2">
      <c r="A1560">
        <v>2006</v>
      </c>
      <c r="B1560" t="s">
        <v>302</v>
      </c>
      <c r="C1560" s="1" t="s">
        <v>109</v>
      </c>
      <c r="D1560">
        <v>1364</v>
      </c>
      <c r="E1560">
        <v>631</v>
      </c>
      <c r="F1560">
        <v>733</v>
      </c>
      <c r="G1560">
        <v>7369</v>
      </c>
      <c r="H1560">
        <v>7408</v>
      </c>
      <c r="I1560">
        <v>14777</v>
      </c>
      <c r="J1560" s="3">
        <f>Table1[[#This Row],[Totalt antal utrikes fodda]]/Table2[[#This Row],[Befolkning]]</f>
        <v>9.230561006970292E-2</v>
      </c>
      <c r="K1560" s="3">
        <f>(Table1[[#This Row],[Antal utrikes fodda man]]/Table1[[#This Row],[Antal man I kommunen]])</f>
        <v>8.5628986293934048E-2</v>
      </c>
      <c r="L1560" s="3">
        <f>(Table1[[#This Row],[Antal utrikes fodda kvinnor]]/Table1[[#This Row],[Antal kvinnor I kommunen]])</f>
        <v>9.8947084233261345E-2</v>
      </c>
    </row>
    <row r="1561" spans="1:12" x14ac:dyDescent="0.2">
      <c r="A1561">
        <v>2006</v>
      </c>
      <c r="B1561" t="s">
        <v>302</v>
      </c>
      <c r="C1561" s="1" t="s">
        <v>110</v>
      </c>
      <c r="D1561">
        <v>901</v>
      </c>
      <c r="E1561">
        <v>414</v>
      </c>
      <c r="F1561">
        <v>487</v>
      </c>
      <c r="G1561">
        <v>6350</v>
      </c>
      <c r="H1561">
        <v>6369</v>
      </c>
      <c r="I1561">
        <v>12719</v>
      </c>
      <c r="J1561" s="3">
        <f>Table1[[#This Row],[Totalt antal utrikes fodda]]/Table2[[#This Row],[Befolkning]]</f>
        <v>7.0838902429436273E-2</v>
      </c>
      <c r="K1561" s="3">
        <f>(Table1[[#This Row],[Antal utrikes fodda man]]/Table1[[#This Row],[Antal man I kommunen]])</f>
        <v>6.5196850393700781E-2</v>
      </c>
      <c r="L1561" s="3">
        <f>(Table1[[#This Row],[Antal utrikes fodda kvinnor]]/Table1[[#This Row],[Antal kvinnor I kommunen]])</f>
        <v>7.6464123096247449E-2</v>
      </c>
    </row>
    <row r="1562" spans="1:12" x14ac:dyDescent="0.2">
      <c r="A1562">
        <v>2006</v>
      </c>
      <c r="B1562" t="s">
        <v>302</v>
      </c>
      <c r="C1562" s="1" t="s">
        <v>111</v>
      </c>
      <c r="D1562">
        <v>1058</v>
      </c>
      <c r="E1562">
        <v>477</v>
      </c>
      <c r="F1562">
        <v>581</v>
      </c>
      <c r="G1562">
        <v>6093</v>
      </c>
      <c r="H1562">
        <v>6052</v>
      </c>
      <c r="I1562">
        <v>12145</v>
      </c>
      <c r="J1562" s="3">
        <f>Table1[[#This Row],[Totalt antal utrikes fodda]]/Table2[[#This Row],[Befolkning]]</f>
        <v>8.7114038699053112E-2</v>
      </c>
      <c r="K1562" s="3">
        <f>(Table1[[#This Row],[Antal utrikes fodda man]]/Table1[[#This Row],[Antal man I kommunen]])</f>
        <v>7.8286558345642535E-2</v>
      </c>
      <c r="L1562" s="3">
        <f>(Table1[[#This Row],[Antal utrikes fodda kvinnor]]/Table1[[#This Row],[Antal kvinnor I kommunen]])</f>
        <v>9.6001321877065435E-2</v>
      </c>
    </row>
    <row r="1563" spans="1:12" x14ac:dyDescent="0.2">
      <c r="A1563">
        <v>2006</v>
      </c>
      <c r="B1563" t="s">
        <v>302</v>
      </c>
      <c r="C1563" s="1" t="s">
        <v>112</v>
      </c>
      <c r="D1563">
        <v>1129</v>
      </c>
      <c r="E1563">
        <v>535</v>
      </c>
      <c r="F1563">
        <v>594</v>
      </c>
      <c r="G1563">
        <v>6334</v>
      </c>
      <c r="H1563">
        <v>6300</v>
      </c>
      <c r="I1563">
        <v>12634</v>
      </c>
      <c r="J1563" s="3">
        <f>Table1[[#This Row],[Totalt antal utrikes fodda]]/Table2[[#This Row],[Befolkning]]</f>
        <v>8.9362038942536012E-2</v>
      </c>
      <c r="K1563" s="3">
        <f>(Table1[[#This Row],[Antal utrikes fodda man]]/Table1[[#This Row],[Antal man I kommunen]])</f>
        <v>8.4464793179665293E-2</v>
      </c>
      <c r="L1563" s="3">
        <f>(Table1[[#This Row],[Antal utrikes fodda kvinnor]]/Table1[[#This Row],[Antal kvinnor I kommunen]])</f>
        <v>9.4285714285714292E-2</v>
      </c>
    </row>
    <row r="1564" spans="1:12" x14ac:dyDescent="0.2">
      <c r="A1564">
        <v>2006</v>
      </c>
      <c r="B1564" t="s">
        <v>302</v>
      </c>
      <c r="C1564" s="1" t="s">
        <v>113</v>
      </c>
      <c r="D1564">
        <v>1029</v>
      </c>
      <c r="E1564">
        <v>511</v>
      </c>
      <c r="F1564">
        <v>518</v>
      </c>
      <c r="G1564">
        <v>3485</v>
      </c>
      <c r="H1564">
        <v>3413</v>
      </c>
      <c r="I1564">
        <v>6898</v>
      </c>
      <c r="J1564" s="3">
        <f>Table1[[#This Row],[Totalt antal utrikes fodda]]/Table2[[#This Row],[Befolkning]]</f>
        <v>0.14917367352855901</v>
      </c>
      <c r="K1564" s="3">
        <f>(Table1[[#This Row],[Antal utrikes fodda man]]/Table1[[#This Row],[Antal man I kommunen]])</f>
        <v>0.1466284074605452</v>
      </c>
      <c r="L1564" s="3">
        <f>(Table1[[#This Row],[Antal utrikes fodda kvinnor]]/Table1[[#This Row],[Antal kvinnor I kommunen]])</f>
        <v>0.15177263404629357</v>
      </c>
    </row>
    <row r="1565" spans="1:12" x14ac:dyDescent="0.2">
      <c r="A1565">
        <v>2006</v>
      </c>
      <c r="B1565" t="s">
        <v>302</v>
      </c>
      <c r="C1565" s="1" t="s">
        <v>114</v>
      </c>
      <c r="D1565">
        <v>1718</v>
      </c>
      <c r="E1565">
        <v>831</v>
      </c>
      <c r="F1565">
        <v>887</v>
      </c>
      <c r="G1565">
        <v>8105</v>
      </c>
      <c r="H1565">
        <v>8001</v>
      </c>
      <c r="I1565">
        <v>16106</v>
      </c>
      <c r="J1565" s="3">
        <f>Table1[[#This Row],[Totalt antal utrikes fodda]]/Table2[[#This Row],[Befolkning]]</f>
        <v>0.10666832236433627</v>
      </c>
      <c r="K1565" s="3">
        <f>(Table1[[#This Row],[Antal utrikes fodda man]]/Table1[[#This Row],[Antal man I kommunen]])</f>
        <v>0.10252930289944479</v>
      </c>
      <c r="L1565" s="3">
        <f>(Table1[[#This Row],[Antal utrikes fodda kvinnor]]/Table1[[#This Row],[Antal kvinnor I kommunen]])</f>
        <v>0.11086114235720534</v>
      </c>
    </row>
    <row r="1566" spans="1:12" x14ac:dyDescent="0.2">
      <c r="A1566">
        <v>2006</v>
      </c>
      <c r="B1566" t="s">
        <v>302</v>
      </c>
      <c r="C1566" s="1" t="s">
        <v>115</v>
      </c>
      <c r="D1566">
        <v>2230</v>
      </c>
      <c r="E1566">
        <v>1102</v>
      </c>
      <c r="F1566">
        <v>1128</v>
      </c>
      <c r="G1566">
        <v>6996</v>
      </c>
      <c r="H1566">
        <v>6889</v>
      </c>
      <c r="I1566">
        <v>13885</v>
      </c>
      <c r="J1566" s="3">
        <f>Table1[[#This Row],[Totalt antal utrikes fodda]]/Table2[[#This Row],[Befolkning]]</f>
        <v>0.1606049693914296</v>
      </c>
      <c r="K1566" s="3">
        <f>(Table1[[#This Row],[Antal utrikes fodda man]]/Table1[[#This Row],[Antal man I kommunen]])</f>
        <v>0.15751858204688393</v>
      </c>
      <c r="L1566" s="3">
        <f>(Table1[[#This Row],[Antal utrikes fodda kvinnor]]/Table1[[#This Row],[Antal kvinnor I kommunen]])</f>
        <v>0.16373929452750763</v>
      </c>
    </row>
    <row r="1567" spans="1:12" x14ac:dyDescent="0.2">
      <c r="A1567">
        <v>2006</v>
      </c>
      <c r="B1567" t="s">
        <v>302</v>
      </c>
      <c r="C1567" s="1" t="s">
        <v>116</v>
      </c>
      <c r="D1567">
        <v>1081</v>
      </c>
      <c r="E1567">
        <v>486</v>
      </c>
      <c r="F1567">
        <v>595</v>
      </c>
      <c r="G1567">
        <v>6986</v>
      </c>
      <c r="H1567">
        <v>7184</v>
      </c>
      <c r="I1567">
        <v>14170</v>
      </c>
      <c r="J1567" s="3">
        <f>Table1[[#This Row],[Totalt antal utrikes fodda]]/Table2[[#This Row],[Befolkning]]</f>
        <v>7.6287932251235008E-2</v>
      </c>
      <c r="K1567" s="3">
        <f>(Table1[[#This Row],[Antal utrikes fodda man]]/Table1[[#This Row],[Antal man I kommunen]])</f>
        <v>6.9567706842255939E-2</v>
      </c>
      <c r="L1567" s="3">
        <f>(Table1[[#This Row],[Antal utrikes fodda kvinnor]]/Table1[[#This Row],[Antal kvinnor I kommunen]])</f>
        <v>8.282293986636971E-2</v>
      </c>
    </row>
    <row r="1568" spans="1:12" x14ac:dyDescent="0.2">
      <c r="A1568">
        <v>2006</v>
      </c>
      <c r="B1568" t="s">
        <v>302</v>
      </c>
      <c r="C1568" s="1" t="s">
        <v>117</v>
      </c>
      <c r="D1568">
        <v>75156</v>
      </c>
      <c r="E1568">
        <v>37316</v>
      </c>
      <c r="F1568">
        <v>37840</v>
      </c>
      <c r="G1568">
        <v>134626</v>
      </c>
      <c r="H1568">
        <v>141618</v>
      </c>
      <c r="I1568">
        <v>276244</v>
      </c>
      <c r="J1568" s="3">
        <f>Table1[[#This Row],[Totalt antal utrikes fodda]]/Table2[[#This Row],[Befolkning]]</f>
        <v>0.27206382763064535</v>
      </c>
      <c r="K1568" s="3">
        <f>(Table1[[#This Row],[Antal utrikes fodda man]]/Table1[[#This Row],[Antal man I kommunen]])</f>
        <v>0.27718271359172819</v>
      </c>
      <c r="L1568" s="3">
        <f>(Table1[[#This Row],[Antal utrikes fodda kvinnor]]/Table1[[#This Row],[Antal kvinnor I kommunen]])</f>
        <v>0.26719767261223853</v>
      </c>
    </row>
    <row r="1569" spans="1:12" x14ac:dyDescent="0.2">
      <c r="A1569">
        <v>2006</v>
      </c>
      <c r="B1569" t="s">
        <v>302</v>
      </c>
      <c r="C1569" s="1" t="s">
        <v>118</v>
      </c>
      <c r="D1569">
        <v>15245</v>
      </c>
      <c r="E1569">
        <v>7371</v>
      </c>
      <c r="F1569">
        <v>7874</v>
      </c>
      <c r="G1569">
        <v>51126</v>
      </c>
      <c r="H1569">
        <v>52160</v>
      </c>
      <c r="I1569">
        <v>103286</v>
      </c>
      <c r="J1569" s="3">
        <f>Table1[[#This Row],[Totalt antal utrikes fodda]]/Table2[[#This Row],[Befolkning]]</f>
        <v>0.14759986832678196</v>
      </c>
      <c r="K1569" s="3">
        <f>(Table1[[#This Row],[Antal utrikes fodda man]]/Table1[[#This Row],[Antal man I kommunen]])</f>
        <v>0.14417321910573877</v>
      </c>
      <c r="L1569" s="3">
        <f>(Table1[[#This Row],[Antal utrikes fodda kvinnor]]/Table1[[#This Row],[Antal kvinnor I kommunen]])</f>
        <v>0.15095858895705522</v>
      </c>
    </row>
    <row r="1570" spans="1:12" x14ac:dyDescent="0.2">
      <c r="A1570">
        <v>2006</v>
      </c>
      <c r="B1570" t="s">
        <v>302</v>
      </c>
      <c r="C1570" s="1" t="s">
        <v>119</v>
      </c>
      <c r="D1570">
        <v>8815</v>
      </c>
      <c r="E1570">
        <v>4354</v>
      </c>
      <c r="F1570">
        <v>4461</v>
      </c>
      <c r="G1570">
        <v>19846</v>
      </c>
      <c r="H1570">
        <v>20172</v>
      </c>
      <c r="I1570">
        <v>40018</v>
      </c>
      <c r="J1570" s="3">
        <f>Table1[[#This Row],[Totalt antal utrikes fodda]]/Table2[[#This Row],[Befolkning]]</f>
        <v>0.22027587585586486</v>
      </c>
      <c r="K1570" s="3">
        <f>(Table1[[#This Row],[Antal utrikes fodda man]]/Table1[[#This Row],[Antal man I kommunen]])</f>
        <v>0.2193892975914542</v>
      </c>
      <c r="L1570" s="3">
        <f>(Table1[[#This Row],[Antal utrikes fodda kvinnor]]/Table1[[#This Row],[Antal kvinnor I kommunen]])</f>
        <v>0.22114812611540749</v>
      </c>
    </row>
    <row r="1571" spans="1:12" x14ac:dyDescent="0.2">
      <c r="A1571">
        <v>2006</v>
      </c>
      <c r="B1571" t="s">
        <v>302</v>
      </c>
      <c r="C1571" s="1" t="s">
        <v>120</v>
      </c>
      <c r="D1571">
        <v>21336</v>
      </c>
      <c r="E1571">
        <v>10270</v>
      </c>
      <c r="F1571">
        <v>11066</v>
      </c>
      <c r="G1571">
        <v>60226</v>
      </c>
      <c r="H1571">
        <v>63163</v>
      </c>
      <c r="I1571">
        <v>123389</v>
      </c>
      <c r="J1571" s="3">
        <f>Table1[[#This Row],[Totalt antal utrikes fodda]]/Table2[[#This Row],[Befolkning]]</f>
        <v>0.1729165484767686</v>
      </c>
      <c r="K1571" s="3">
        <f>(Table1[[#This Row],[Antal utrikes fodda man]]/Table1[[#This Row],[Antal man I kommunen]])</f>
        <v>0.17052435825058945</v>
      </c>
      <c r="L1571" s="3">
        <f>(Table1[[#This Row],[Antal utrikes fodda kvinnor]]/Table1[[#This Row],[Antal kvinnor I kommunen]])</f>
        <v>0.17519750486835647</v>
      </c>
    </row>
    <row r="1572" spans="1:12" x14ac:dyDescent="0.2">
      <c r="A1572">
        <v>2006</v>
      </c>
      <c r="B1572" t="s">
        <v>302</v>
      </c>
      <c r="C1572" s="1" t="s">
        <v>121</v>
      </c>
      <c r="D1572">
        <v>2121</v>
      </c>
      <c r="E1572">
        <v>996</v>
      </c>
      <c r="F1572">
        <v>1125</v>
      </c>
      <c r="G1572">
        <v>11661</v>
      </c>
      <c r="H1572">
        <v>12196</v>
      </c>
      <c r="I1572">
        <v>23857</v>
      </c>
      <c r="J1572" s="3">
        <f>Table1[[#This Row],[Totalt antal utrikes fodda]]/Table2[[#This Row],[Befolkning]]</f>
        <v>8.8904723980383113E-2</v>
      </c>
      <c r="K1572" s="3">
        <f>(Table1[[#This Row],[Antal utrikes fodda man]]/Table1[[#This Row],[Antal man I kommunen]])</f>
        <v>8.5412914844352969E-2</v>
      </c>
      <c r="L1572" s="3">
        <f>(Table1[[#This Row],[Antal utrikes fodda kvinnor]]/Table1[[#This Row],[Antal kvinnor I kommunen]])</f>
        <v>9.2243358478189569E-2</v>
      </c>
    </row>
    <row r="1573" spans="1:12" x14ac:dyDescent="0.2">
      <c r="A1573">
        <v>2006</v>
      </c>
      <c r="B1573" t="s">
        <v>302</v>
      </c>
      <c r="C1573" s="1" t="s">
        <v>122</v>
      </c>
      <c r="D1573">
        <v>3796</v>
      </c>
      <c r="E1573">
        <v>1831</v>
      </c>
      <c r="F1573">
        <v>1965</v>
      </c>
      <c r="G1573">
        <v>15266</v>
      </c>
      <c r="H1573">
        <v>15171</v>
      </c>
      <c r="I1573">
        <v>30437</v>
      </c>
      <c r="J1573" s="3">
        <f>Table1[[#This Row],[Totalt antal utrikes fodda]]/Table2[[#This Row],[Befolkning]]</f>
        <v>0.12471662778854684</v>
      </c>
      <c r="K1573" s="3">
        <f>(Table1[[#This Row],[Antal utrikes fodda man]]/Table1[[#This Row],[Antal man I kommunen]])</f>
        <v>0.11993973535962268</v>
      </c>
      <c r="L1573" s="3">
        <f>(Table1[[#This Row],[Antal utrikes fodda kvinnor]]/Table1[[#This Row],[Antal kvinnor I kommunen]])</f>
        <v>0.12952343286533519</v>
      </c>
    </row>
    <row r="1574" spans="1:12" x14ac:dyDescent="0.2">
      <c r="A1574">
        <v>2006</v>
      </c>
      <c r="B1574" t="s">
        <v>302</v>
      </c>
      <c r="C1574" s="1" t="s">
        <v>123</v>
      </c>
      <c r="D1574">
        <v>2044</v>
      </c>
      <c r="E1574">
        <v>884</v>
      </c>
      <c r="F1574">
        <v>1160</v>
      </c>
      <c r="G1574">
        <v>13282</v>
      </c>
      <c r="H1574">
        <v>14116</v>
      </c>
      <c r="I1574">
        <v>27398</v>
      </c>
      <c r="J1574" s="3">
        <f>Table1[[#This Row],[Totalt antal utrikes fodda]]/Table2[[#This Row],[Befolkning]]</f>
        <v>7.4603985692386299E-2</v>
      </c>
      <c r="K1574" s="3">
        <f>(Table1[[#This Row],[Antal utrikes fodda man]]/Table1[[#This Row],[Antal man I kommunen]])</f>
        <v>6.6556241529890078E-2</v>
      </c>
      <c r="L1574" s="3">
        <f>(Table1[[#This Row],[Antal utrikes fodda kvinnor]]/Table1[[#This Row],[Antal kvinnor I kommunen]])</f>
        <v>8.2176253896287896E-2</v>
      </c>
    </row>
    <row r="1575" spans="1:12" x14ac:dyDescent="0.2">
      <c r="A1575">
        <v>2006</v>
      </c>
      <c r="B1575" t="s">
        <v>302</v>
      </c>
      <c r="C1575" s="1" t="s">
        <v>124</v>
      </c>
      <c r="D1575">
        <v>5249</v>
      </c>
      <c r="E1575">
        <v>2593</v>
      </c>
      <c r="F1575">
        <v>2656</v>
      </c>
      <c r="G1575">
        <v>19990</v>
      </c>
      <c r="H1575">
        <v>20330</v>
      </c>
      <c r="I1575">
        <v>40320</v>
      </c>
      <c r="J1575" s="3">
        <f>Table1[[#This Row],[Totalt antal utrikes fodda]]/Table2[[#This Row],[Befolkning]]</f>
        <v>0.13018353174603176</v>
      </c>
      <c r="K1575" s="3">
        <f>(Table1[[#This Row],[Antal utrikes fodda man]]/Table1[[#This Row],[Antal man I kommunen]])</f>
        <v>0.12971485742871436</v>
      </c>
      <c r="L1575" s="3">
        <f>(Table1[[#This Row],[Antal utrikes fodda kvinnor]]/Table1[[#This Row],[Antal kvinnor I kommunen]])</f>
        <v>0.13064436792916873</v>
      </c>
    </row>
    <row r="1576" spans="1:12" x14ac:dyDescent="0.2">
      <c r="A1576">
        <v>2006</v>
      </c>
      <c r="B1576" t="s">
        <v>302</v>
      </c>
      <c r="C1576" s="1" t="s">
        <v>125</v>
      </c>
      <c r="D1576">
        <v>8302</v>
      </c>
      <c r="E1576">
        <v>3986</v>
      </c>
      <c r="F1576">
        <v>4316</v>
      </c>
      <c r="G1576">
        <v>37514</v>
      </c>
      <c r="H1576">
        <v>39026</v>
      </c>
      <c r="I1576">
        <v>76540</v>
      </c>
      <c r="J1576" s="3">
        <f>Table1[[#This Row],[Totalt antal utrikes fodda]]/Table2[[#This Row],[Befolkning]]</f>
        <v>0.10846616148419128</v>
      </c>
      <c r="K1576" s="3">
        <f>(Table1[[#This Row],[Antal utrikes fodda man]]/Table1[[#This Row],[Antal man I kommunen]])</f>
        <v>0.10625366529828864</v>
      </c>
      <c r="L1576" s="3">
        <f>(Table1[[#This Row],[Antal utrikes fodda kvinnor]]/Table1[[#This Row],[Antal kvinnor I kommunen]])</f>
        <v>0.11059293804130579</v>
      </c>
    </row>
    <row r="1577" spans="1:12" x14ac:dyDescent="0.2">
      <c r="A1577">
        <v>2006</v>
      </c>
      <c r="B1577" t="s">
        <v>302</v>
      </c>
      <c r="C1577" s="1" t="s">
        <v>126</v>
      </c>
      <c r="D1577">
        <v>1422</v>
      </c>
      <c r="E1577">
        <v>651</v>
      </c>
      <c r="F1577">
        <v>771</v>
      </c>
      <c r="G1577">
        <v>9474</v>
      </c>
      <c r="H1577">
        <v>9944</v>
      </c>
      <c r="I1577">
        <v>19418</v>
      </c>
      <c r="J1577" s="3">
        <f>Table1[[#This Row],[Totalt antal utrikes fodda]]/Table2[[#This Row],[Befolkning]]</f>
        <v>7.3231022762385412E-2</v>
      </c>
      <c r="K1577" s="3">
        <f>(Table1[[#This Row],[Antal utrikes fodda man]]/Table1[[#This Row],[Antal man I kommunen]])</f>
        <v>6.8714376187460416E-2</v>
      </c>
      <c r="L1577" s="3">
        <f>(Table1[[#This Row],[Antal utrikes fodda kvinnor]]/Table1[[#This Row],[Antal kvinnor I kommunen]])</f>
        <v>7.7534191472244565E-2</v>
      </c>
    </row>
    <row r="1578" spans="1:12" x14ac:dyDescent="0.2">
      <c r="A1578">
        <v>2006</v>
      </c>
      <c r="B1578" t="s">
        <v>302</v>
      </c>
      <c r="C1578" s="1" t="s">
        <v>127</v>
      </c>
      <c r="D1578">
        <v>3108</v>
      </c>
      <c r="E1578">
        <v>1392</v>
      </c>
      <c r="F1578">
        <v>1716</v>
      </c>
      <c r="G1578">
        <v>18794</v>
      </c>
      <c r="H1578">
        <v>19888</v>
      </c>
      <c r="I1578">
        <v>38682</v>
      </c>
      <c r="J1578" s="3">
        <f>Table1[[#This Row],[Totalt antal utrikes fodda]]/Table2[[#This Row],[Befolkning]]</f>
        <v>8.0347448425624315E-2</v>
      </c>
      <c r="K1578" s="3">
        <f>(Table1[[#This Row],[Antal utrikes fodda man]]/Table1[[#This Row],[Antal man I kommunen]])</f>
        <v>7.4066191337660958E-2</v>
      </c>
      <c r="L1578" s="3">
        <f>(Table1[[#This Row],[Antal utrikes fodda kvinnor]]/Table1[[#This Row],[Antal kvinnor I kommunen]])</f>
        <v>8.628318584070796E-2</v>
      </c>
    </row>
    <row r="1579" spans="1:12" x14ac:dyDescent="0.2">
      <c r="A1579">
        <v>2006</v>
      </c>
      <c r="B1579" t="s">
        <v>302</v>
      </c>
      <c r="C1579" s="1" t="s">
        <v>128</v>
      </c>
      <c r="D1579">
        <v>4754</v>
      </c>
      <c r="E1579">
        <v>2303</v>
      </c>
      <c r="F1579">
        <v>2451</v>
      </c>
      <c r="G1579">
        <v>24633</v>
      </c>
      <c r="H1579">
        <v>24748</v>
      </c>
      <c r="I1579">
        <v>49381</v>
      </c>
      <c r="J1579" s="3">
        <f>Table1[[#This Row],[Totalt antal utrikes fodda]]/Table2[[#This Row],[Befolkning]]</f>
        <v>9.627184544662927E-2</v>
      </c>
      <c r="K1579" s="3">
        <f>(Table1[[#This Row],[Antal utrikes fodda man]]/Table1[[#This Row],[Antal man I kommunen]])</f>
        <v>9.3492469451548738E-2</v>
      </c>
      <c r="L1579" s="3">
        <f>(Table1[[#This Row],[Antal utrikes fodda kvinnor]]/Table1[[#This Row],[Antal kvinnor I kommunen]])</f>
        <v>9.903830612574753E-2</v>
      </c>
    </row>
    <row r="1580" spans="1:12" x14ac:dyDescent="0.2">
      <c r="A1580">
        <v>2006</v>
      </c>
      <c r="B1580" t="s">
        <v>303</v>
      </c>
      <c r="C1580" s="1" t="s">
        <v>129</v>
      </c>
      <c r="D1580">
        <v>1346</v>
      </c>
      <c r="E1580">
        <v>670</v>
      </c>
      <c r="F1580">
        <v>676</v>
      </c>
      <c r="G1580">
        <v>5272</v>
      </c>
      <c r="H1580">
        <v>5099</v>
      </c>
      <c r="I1580">
        <v>10371</v>
      </c>
      <c r="J1580" s="3">
        <f>Table1[[#This Row],[Totalt antal utrikes fodda]]/Table2[[#This Row],[Befolkning]]</f>
        <v>0.12978497734066147</v>
      </c>
      <c r="K1580" s="3">
        <f>(Table1[[#This Row],[Antal utrikes fodda man]]/Table1[[#This Row],[Antal man I kommunen]])</f>
        <v>0.12708649468892261</v>
      </c>
      <c r="L1580" s="3">
        <f>(Table1[[#This Row],[Antal utrikes fodda kvinnor]]/Table1[[#This Row],[Antal kvinnor I kommunen]])</f>
        <v>0.13257501470876643</v>
      </c>
    </row>
    <row r="1581" spans="1:12" x14ac:dyDescent="0.2">
      <c r="A1581">
        <v>2006</v>
      </c>
      <c r="B1581" t="s">
        <v>303</v>
      </c>
      <c r="C1581" s="1" t="s">
        <v>130</v>
      </c>
      <c r="D1581">
        <v>11605</v>
      </c>
      <c r="E1581">
        <v>5570</v>
      </c>
      <c r="F1581">
        <v>6035</v>
      </c>
      <c r="G1581">
        <v>43745</v>
      </c>
      <c r="H1581">
        <v>45213</v>
      </c>
      <c r="I1581">
        <v>88958</v>
      </c>
      <c r="J1581" s="3">
        <f>Table1[[#This Row],[Totalt antal utrikes fodda]]/Table2[[#This Row],[Befolkning]]</f>
        <v>0.13045482137637987</v>
      </c>
      <c r="K1581" s="3">
        <f>(Table1[[#This Row],[Antal utrikes fodda man]]/Table1[[#This Row],[Antal man I kommunen]])</f>
        <v>0.12732883758143787</v>
      </c>
      <c r="L1581" s="3">
        <f>(Table1[[#This Row],[Antal utrikes fodda kvinnor]]/Table1[[#This Row],[Antal kvinnor I kommunen]])</f>
        <v>0.13347930904828256</v>
      </c>
    </row>
    <row r="1582" spans="1:12" x14ac:dyDescent="0.2">
      <c r="A1582">
        <v>2006</v>
      </c>
      <c r="B1582" t="s">
        <v>303</v>
      </c>
      <c r="C1582" s="1" t="s">
        <v>131</v>
      </c>
      <c r="D1582">
        <v>1827</v>
      </c>
      <c r="E1582">
        <v>868</v>
      </c>
      <c r="F1582">
        <v>959</v>
      </c>
      <c r="G1582">
        <v>11659</v>
      </c>
      <c r="H1582">
        <v>11494</v>
      </c>
      <c r="I1582">
        <v>23153</v>
      </c>
      <c r="J1582" s="3">
        <f>Table1[[#This Row],[Totalt antal utrikes fodda]]/Table2[[#This Row],[Befolkning]]</f>
        <v>7.8909860493240613E-2</v>
      </c>
      <c r="K1582" s="3">
        <f>(Table1[[#This Row],[Antal utrikes fodda man]]/Table1[[#This Row],[Antal man I kommunen]])</f>
        <v>7.4448923578351492E-2</v>
      </c>
      <c r="L1582" s="3">
        <f>(Table1[[#This Row],[Antal utrikes fodda kvinnor]]/Table1[[#This Row],[Antal kvinnor I kommunen]])</f>
        <v>8.3434835566382454E-2</v>
      </c>
    </row>
    <row r="1583" spans="1:12" x14ac:dyDescent="0.2">
      <c r="A1583">
        <v>2006</v>
      </c>
      <c r="B1583" t="s">
        <v>303</v>
      </c>
      <c r="C1583" s="1" t="s">
        <v>132</v>
      </c>
      <c r="D1583">
        <v>3796</v>
      </c>
      <c r="E1583">
        <v>1851</v>
      </c>
      <c r="F1583">
        <v>1945</v>
      </c>
      <c r="G1583">
        <v>19960</v>
      </c>
      <c r="H1583">
        <v>19914</v>
      </c>
      <c r="I1583">
        <v>39874</v>
      </c>
      <c r="J1583" s="3">
        <f>Table1[[#This Row],[Totalt antal utrikes fodda]]/Table2[[#This Row],[Befolkning]]</f>
        <v>9.5199879620805533E-2</v>
      </c>
      <c r="K1583" s="3">
        <f>(Table1[[#This Row],[Antal utrikes fodda man]]/Table1[[#This Row],[Antal man I kommunen]])</f>
        <v>9.2735470941883766E-2</v>
      </c>
      <c r="L1583" s="3">
        <f>(Table1[[#This Row],[Antal utrikes fodda kvinnor]]/Table1[[#This Row],[Antal kvinnor I kommunen]])</f>
        <v>9.7669980917947166E-2</v>
      </c>
    </row>
    <row r="1584" spans="1:12" x14ac:dyDescent="0.2">
      <c r="A1584">
        <v>2006</v>
      </c>
      <c r="B1584" t="s">
        <v>303</v>
      </c>
      <c r="C1584" s="1" t="s">
        <v>133</v>
      </c>
      <c r="D1584">
        <v>4234</v>
      </c>
      <c r="E1584">
        <v>1967</v>
      </c>
      <c r="F1584">
        <v>2267</v>
      </c>
      <c r="G1584">
        <v>27578</v>
      </c>
      <c r="H1584">
        <v>27881</v>
      </c>
      <c r="I1584">
        <v>55459</v>
      </c>
      <c r="J1584" s="3">
        <f>Table1[[#This Row],[Totalt antal utrikes fodda]]/Table2[[#This Row],[Befolkning]]</f>
        <v>7.6344687066120923E-2</v>
      </c>
      <c r="K1584" s="3">
        <f>(Table1[[#This Row],[Antal utrikes fodda man]]/Table1[[#This Row],[Antal man I kommunen]])</f>
        <v>7.1324969178330547E-2</v>
      </c>
      <c r="L1584" s="3">
        <f>(Table1[[#This Row],[Antal utrikes fodda kvinnor]]/Table1[[#This Row],[Antal kvinnor I kommunen]])</f>
        <v>8.1309852587783796E-2</v>
      </c>
    </row>
    <row r="1585" spans="1:12" x14ac:dyDescent="0.2">
      <c r="A1585">
        <v>2006</v>
      </c>
      <c r="B1585" t="s">
        <v>303</v>
      </c>
      <c r="C1585" s="1" t="s">
        <v>134</v>
      </c>
      <c r="D1585">
        <v>4248</v>
      </c>
      <c r="E1585">
        <v>1968</v>
      </c>
      <c r="F1585">
        <v>2280</v>
      </c>
      <c r="G1585">
        <v>35301</v>
      </c>
      <c r="H1585">
        <v>35743</v>
      </c>
      <c r="I1585">
        <v>71044</v>
      </c>
      <c r="J1585" s="3">
        <f>Table1[[#This Row],[Totalt antal utrikes fodda]]/Table2[[#This Row],[Befolkning]]</f>
        <v>5.9793930521930071E-2</v>
      </c>
      <c r="K1585" s="3">
        <f>(Table1[[#This Row],[Antal utrikes fodda man]]/Table1[[#This Row],[Antal man I kommunen]])</f>
        <v>5.5749128919860627E-2</v>
      </c>
      <c r="L1585" s="3">
        <f>(Table1[[#This Row],[Antal utrikes fodda kvinnor]]/Table1[[#This Row],[Antal kvinnor I kommunen]])</f>
        <v>6.3788713874045264E-2</v>
      </c>
    </row>
    <row r="1586" spans="1:12" x14ac:dyDescent="0.2">
      <c r="A1586">
        <v>2006</v>
      </c>
      <c r="B1586" t="s">
        <v>304</v>
      </c>
      <c r="C1586" s="1" t="s">
        <v>135</v>
      </c>
      <c r="D1586">
        <v>3099</v>
      </c>
      <c r="E1586">
        <v>1464</v>
      </c>
      <c r="F1586">
        <v>1635</v>
      </c>
      <c r="G1586">
        <v>16290</v>
      </c>
      <c r="H1586">
        <v>16105</v>
      </c>
      <c r="I1586">
        <v>32395</v>
      </c>
      <c r="J1586" s="3">
        <f>Table1[[#This Row],[Totalt antal utrikes fodda]]/Table2[[#This Row],[Befolkning]]</f>
        <v>9.5662910943046769E-2</v>
      </c>
      <c r="K1586" s="3">
        <f>(Table1[[#This Row],[Antal utrikes fodda man]]/Table1[[#This Row],[Antal man I kommunen]])</f>
        <v>8.9871086556169433E-2</v>
      </c>
      <c r="L1586" s="3">
        <f>(Table1[[#This Row],[Antal utrikes fodda kvinnor]]/Table1[[#This Row],[Antal kvinnor I kommunen]])</f>
        <v>0.10152126668736418</v>
      </c>
    </row>
    <row r="1587" spans="1:12" x14ac:dyDescent="0.2">
      <c r="A1587">
        <v>2006</v>
      </c>
      <c r="B1587" t="s">
        <v>304</v>
      </c>
      <c r="C1587" s="1" t="s">
        <v>136</v>
      </c>
      <c r="D1587">
        <v>4495</v>
      </c>
      <c r="E1587">
        <v>2118</v>
      </c>
      <c r="F1587">
        <v>2377</v>
      </c>
      <c r="G1587">
        <v>16679</v>
      </c>
      <c r="H1587">
        <v>16935</v>
      </c>
      <c r="I1587">
        <v>33614</v>
      </c>
      <c r="J1587" s="3">
        <f>Table1[[#This Row],[Totalt antal utrikes fodda]]/Table2[[#This Row],[Befolkning]]</f>
        <v>0.13372404355328138</v>
      </c>
      <c r="K1587" s="3">
        <f>(Table1[[#This Row],[Antal utrikes fodda man]]/Table1[[#This Row],[Antal man I kommunen]])</f>
        <v>0.12698603033755021</v>
      </c>
      <c r="L1587" s="3">
        <f>(Table1[[#This Row],[Antal utrikes fodda kvinnor]]/Table1[[#This Row],[Antal kvinnor I kommunen]])</f>
        <v>0.14036020076764097</v>
      </c>
    </row>
    <row r="1588" spans="1:12" x14ac:dyDescent="0.2">
      <c r="A1588">
        <v>2006</v>
      </c>
      <c r="B1588" t="s">
        <v>304</v>
      </c>
      <c r="C1588" s="1" t="s">
        <v>137</v>
      </c>
      <c r="D1588">
        <v>494</v>
      </c>
      <c r="E1588">
        <v>212</v>
      </c>
      <c r="F1588">
        <v>282</v>
      </c>
      <c r="G1588">
        <v>6153</v>
      </c>
      <c r="H1588">
        <v>6076</v>
      </c>
      <c r="I1588">
        <v>12229</v>
      </c>
      <c r="J1588" s="3">
        <f>Table1[[#This Row],[Totalt antal utrikes fodda]]/Table2[[#This Row],[Befolkning]]</f>
        <v>4.0395780521710688E-2</v>
      </c>
      <c r="K1588" s="3">
        <f>(Table1[[#This Row],[Antal utrikes fodda man]]/Table1[[#This Row],[Antal man I kommunen]])</f>
        <v>3.445473752640988E-2</v>
      </c>
      <c r="L1588" s="3">
        <f>(Table1[[#This Row],[Antal utrikes fodda kvinnor]]/Table1[[#This Row],[Antal kvinnor I kommunen]])</f>
        <v>4.641211323238973E-2</v>
      </c>
    </row>
    <row r="1589" spans="1:12" x14ac:dyDescent="0.2">
      <c r="A1589">
        <v>2006</v>
      </c>
      <c r="B1589" t="s">
        <v>304</v>
      </c>
      <c r="C1589" s="1" t="s">
        <v>138</v>
      </c>
      <c r="D1589">
        <v>1864</v>
      </c>
      <c r="E1589">
        <v>862</v>
      </c>
      <c r="F1589">
        <v>1002</v>
      </c>
      <c r="G1589">
        <v>11649</v>
      </c>
      <c r="H1589">
        <v>11541</v>
      </c>
      <c r="I1589">
        <v>23190</v>
      </c>
      <c r="J1589" s="3">
        <f>Table1[[#This Row],[Totalt antal utrikes fodda]]/Table2[[#This Row],[Befolkning]]</f>
        <v>8.0379473911168606E-2</v>
      </c>
      <c r="K1589" s="3">
        <f>(Table1[[#This Row],[Antal utrikes fodda man]]/Table1[[#This Row],[Antal man I kommunen]])</f>
        <v>7.3997768048759544E-2</v>
      </c>
      <c r="L1589" s="3">
        <f>(Table1[[#This Row],[Antal utrikes fodda kvinnor]]/Table1[[#This Row],[Antal kvinnor I kommunen]])</f>
        <v>8.6820899402131529E-2</v>
      </c>
    </row>
    <row r="1590" spans="1:12" x14ac:dyDescent="0.2">
      <c r="A1590">
        <v>2006</v>
      </c>
      <c r="B1590" t="s">
        <v>304</v>
      </c>
      <c r="C1590" s="1" t="s">
        <v>139</v>
      </c>
      <c r="D1590">
        <v>865</v>
      </c>
      <c r="E1590">
        <v>391</v>
      </c>
      <c r="F1590">
        <v>474</v>
      </c>
      <c r="G1590">
        <v>7654</v>
      </c>
      <c r="H1590">
        <v>7300</v>
      </c>
      <c r="I1590">
        <v>14954</v>
      </c>
      <c r="J1590" s="3">
        <f>Table1[[#This Row],[Totalt antal utrikes fodda]]/Table2[[#This Row],[Befolkning]]</f>
        <v>5.784405510231376E-2</v>
      </c>
      <c r="K1590" s="3">
        <f>(Table1[[#This Row],[Antal utrikes fodda man]]/Table1[[#This Row],[Antal man I kommunen]])</f>
        <v>5.108440031356154E-2</v>
      </c>
      <c r="L1590" s="3">
        <f>(Table1[[#This Row],[Antal utrikes fodda kvinnor]]/Table1[[#This Row],[Antal kvinnor I kommunen]])</f>
        <v>6.4931506849315063E-2</v>
      </c>
    </row>
    <row r="1591" spans="1:12" x14ac:dyDescent="0.2">
      <c r="A1591">
        <v>2006</v>
      </c>
      <c r="B1591" t="s">
        <v>304</v>
      </c>
      <c r="C1591" s="1" t="s">
        <v>140</v>
      </c>
      <c r="D1591">
        <v>787</v>
      </c>
      <c r="E1591">
        <v>363</v>
      </c>
      <c r="F1591">
        <v>424</v>
      </c>
      <c r="G1591">
        <v>7713</v>
      </c>
      <c r="H1591">
        <v>7472</v>
      </c>
      <c r="I1591">
        <v>15185</v>
      </c>
      <c r="J1591" s="3">
        <f>Table1[[#This Row],[Totalt antal utrikes fodda]]/Table2[[#This Row],[Befolkning]]</f>
        <v>5.1827461310503788E-2</v>
      </c>
      <c r="K1591" s="3">
        <f>(Table1[[#This Row],[Antal utrikes fodda man]]/Table1[[#This Row],[Antal man I kommunen]])</f>
        <v>4.7063399455464797E-2</v>
      </c>
      <c r="L1591" s="3">
        <f>(Table1[[#This Row],[Antal utrikes fodda kvinnor]]/Table1[[#This Row],[Antal kvinnor I kommunen]])</f>
        <v>5.6745182012847964E-2</v>
      </c>
    </row>
    <row r="1592" spans="1:12" x14ac:dyDescent="0.2">
      <c r="A1592">
        <v>2006</v>
      </c>
      <c r="B1592" t="s">
        <v>304</v>
      </c>
      <c r="C1592" s="1" t="s">
        <v>141</v>
      </c>
      <c r="D1592">
        <v>598</v>
      </c>
      <c r="E1592">
        <v>240</v>
      </c>
      <c r="F1592">
        <v>358</v>
      </c>
      <c r="G1592">
        <v>4616</v>
      </c>
      <c r="H1592">
        <v>4667</v>
      </c>
      <c r="I1592">
        <v>9283</v>
      </c>
      <c r="J1592" s="3">
        <f>Table1[[#This Row],[Totalt antal utrikes fodda]]/Table2[[#This Row],[Befolkning]]</f>
        <v>6.4418830119573417E-2</v>
      </c>
      <c r="K1592" s="3">
        <f>(Table1[[#This Row],[Antal utrikes fodda man]]/Table1[[#This Row],[Antal man I kommunen]])</f>
        <v>5.1993067590987867E-2</v>
      </c>
      <c r="L1592" s="3">
        <f>(Table1[[#This Row],[Antal utrikes fodda kvinnor]]/Table1[[#This Row],[Antal kvinnor I kommunen]])</f>
        <v>7.6708806513820435E-2</v>
      </c>
    </row>
    <row r="1593" spans="1:12" x14ac:dyDescent="0.2">
      <c r="A1593">
        <v>2006</v>
      </c>
      <c r="B1593" t="s">
        <v>304</v>
      </c>
      <c r="C1593" s="1" t="s">
        <v>142</v>
      </c>
      <c r="D1593">
        <v>711</v>
      </c>
      <c r="E1593">
        <v>319</v>
      </c>
      <c r="F1593">
        <v>392</v>
      </c>
      <c r="G1593">
        <v>5215</v>
      </c>
      <c r="H1593">
        <v>5031</v>
      </c>
      <c r="I1593">
        <v>10246</v>
      </c>
      <c r="J1593" s="3">
        <f>Table1[[#This Row],[Totalt antal utrikes fodda]]/Table2[[#This Row],[Befolkning]]</f>
        <v>6.9392933827835249E-2</v>
      </c>
      <c r="K1593" s="3">
        <f>(Table1[[#This Row],[Antal utrikes fodda man]]/Table1[[#This Row],[Antal man I kommunen]])</f>
        <v>6.1169702780441038E-2</v>
      </c>
      <c r="L1593" s="3">
        <f>(Table1[[#This Row],[Antal utrikes fodda kvinnor]]/Table1[[#This Row],[Antal kvinnor I kommunen]])</f>
        <v>7.7916915126217456E-2</v>
      </c>
    </row>
    <row r="1594" spans="1:12" x14ac:dyDescent="0.2">
      <c r="A1594">
        <v>2006</v>
      </c>
      <c r="B1594" t="s">
        <v>304</v>
      </c>
      <c r="C1594" s="1" t="s">
        <v>143</v>
      </c>
      <c r="D1594">
        <v>1026</v>
      </c>
      <c r="E1594">
        <v>474</v>
      </c>
      <c r="F1594">
        <v>552</v>
      </c>
      <c r="G1594">
        <v>6141</v>
      </c>
      <c r="H1594">
        <v>6112</v>
      </c>
      <c r="I1594">
        <v>12253</v>
      </c>
      <c r="J1594" s="3">
        <f>Table1[[#This Row],[Totalt antal utrikes fodda]]/Table2[[#This Row],[Befolkning]]</f>
        <v>8.3734595609238557E-2</v>
      </c>
      <c r="K1594" s="3">
        <f>(Table1[[#This Row],[Antal utrikes fodda man]]/Table1[[#This Row],[Antal man I kommunen]])</f>
        <v>7.7186126038104541E-2</v>
      </c>
      <c r="L1594" s="3">
        <f>(Table1[[#This Row],[Antal utrikes fodda kvinnor]]/Table1[[#This Row],[Antal kvinnor I kommunen]])</f>
        <v>9.0314136125654448E-2</v>
      </c>
    </row>
    <row r="1595" spans="1:12" x14ac:dyDescent="0.2">
      <c r="A1595">
        <v>2006</v>
      </c>
      <c r="B1595" t="s">
        <v>304</v>
      </c>
      <c r="C1595" s="1" t="s">
        <v>144</v>
      </c>
      <c r="D1595">
        <v>634</v>
      </c>
      <c r="E1595">
        <v>330</v>
      </c>
      <c r="F1595">
        <v>304</v>
      </c>
      <c r="G1595">
        <v>2513</v>
      </c>
      <c r="H1595">
        <v>2387</v>
      </c>
      <c r="I1595">
        <v>4900</v>
      </c>
      <c r="J1595" s="3">
        <f>Table1[[#This Row],[Totalt antal utrikes fodda]]/Table2[[#This Row],[Befolkning]]</f>
        <v>0.12938775510204081</v>
      </c>
      <c r="K1595" s="3">
        <f>(Table1[[#This Row],[Antal utrikes fodda man]]/Table1[[#This Row],[Antal man I kommunen]])</f>
        <v>0.13131715081575807</v>
      </c>
      <c r="L1595" s="3">
        <f>(Table1[[#This Row],[Antal utrikes fodda kvinnor]]/Table1[[#This Row],[Antal kvinnor I kommunen]])</f>
        <v>0.12735651445328866</v>
      </c>
    </row>
    <row r="1596" spans="1:12" x14ac:dyDescent="0.2">
      <c r="A1596">
        <v>2006</v>
      </c>
      <c r="B1596" t="s">
        <v>304</v>
      </c>
      <c r="C1596" s="1" t="s">
        <v>145</v>
      </c>
      <c r="D1596">
        <v>415</v>
      </c>
      <c r="E1596">
        <v>198</v>
      </c>
      <c r="F1596">
        <v>217</v>
      </c>
      <c r="G1596">
        <v>3518</v>
      </c>
      <c r="H1596">
        <v>3261</v>
      </c>
      <c r="I1596">
        <v>6779</v>
      </c>
      <c r="J1596" s="3">
        <f>Table1[[#This Row],[Totalt antal utrikes fodda]]/Table2[[#This Row],[Befolkning]]</f>
        <v>6.1218468800708067E-2</v>
      </c>
      <c r="K1596" s="3">
        <f>(Table1[[#This Row],[Antal utrikes fodda man]]/Table1[[#This Row],[Antal man I kommunen]])</f>
        <v>5.6281978396816375E-2</v>
      </c>
      <c r="L1596" s="3">
        <f>(Table1[[#This Row],[Antal utrikes fodda kvinnor]]/Table1[[#This Row],[Antal kvinnor I kommunen]])</f>
        <v>6.6544004906470403E-2</v>
      </c>
    </row>
    <row r="1597" spans="1:12" x14ac:dyDescent="0.2">
      <c r="A1597">
        <v>2006</v>
      </c>
      <c r="B1597" t="s">
        <v>304</v>
      </c>
      <c r="C1597" s="1" t="s">
        <v>146</v>
      </c>
      <c r="D1597">
        <v>3240</v>
      </c>
      <c r="E1597">
        <v>1603</v>
      </c>
      <c r="F1597">
        <v>1637</v>
      </c>
      <c r="G1597">
        <v>13599</v>
      </c>
      <c r="H1597">
        <v>13201</v>
      </c>
      <c r="I1597">
        <v>26800</v>
      </c>
      <c r="J1597" s="3">
        <f>Table1[[#This Row],[Totalt antal utrikes fodda]]/Table2[[#This Row],[Befolkning]]</f>
        <v>0.1208955223880597</v>
      </c>
      <c r="K1597" s="3">
        <f>(Table1[[#This Row],[Antal utrikes fodda man]]/Table1[[#This Row],[Antal man I kommunen]])</f>
        <v>0.11787631443488492</v>
      </c>
      <c r="L1597" s="3">
        <f>(Table1[[#This Row],[Antal utrikes fodda kvinnor]]/Table1[[#This Row],[Antal kvinnor I kommunen]])</f>
        <v>0.12400575713961064</v>
      </c>
    </row>
    <row r="1598" spans="1:12" x14ac:dyDescent="0.2">
      <c r="A1598">
        <v>2006</v>
      </c>
      <c r="B1598" t="s">
        <v>304</v>
      </c>
      <c r="C1598" s="1" t="s">
        <v>147</v>
      </c>
      <c r="D1598">
        <v>3094</v>
      </c>
      <c r="E1598">
        <v>1501</v>
      </c>
      <c r="F1598">
        <v>1593</v>
      </c>
      <c r="G1598">
        <v>18469</v>
      </c>
      <c r="H1598">
        <v>18623</v>
      </c>
      <c r="I1598">
        <v>37092</v>
      </c>
      <c r="J1598" s="3">
        <f>Table1[[#This Row],[Totalt antal utrikes fodda]]/Table2[[#This Row],[Befolkning]]</f>
        <v>8.3414213307451746E-2</v>
      </c>
      <c r="K1598" s="3">
        <f>(Table1[[#This Row],[Antal utrikes fodda man]]/Table1[[#This Row],[Antal man I kommunen]])</f>
        <v>8.1271319508365372E-2</v>
      </c>
      <c r="L1598" s="3">
        <f>(Table1[[#This Row],[Antal utrikes fodda kvinnor]]/Table1[[#This Row],[Antal kvinnor I kommunen]])</f>
        <v>8.5539386779788437E-2</v>
      </c>
    </row>
    <row r="1599" spans="1:12" x14ac:dyDescent="0.2">
      <c r="A1599">
        <v>2006</v>
      </c>
      <c r="B1599" t="s">
        <v>304</v>
      </c>
      <c r="C1599" s="1" t="s">
        <v>148</v>
      </c>
      <c r="D1599">
        <v>870</v>
      </c>
      <c r="E1599">
        <v>414</v>
      </c>
      <c r="F1599">
        <v>456</v>
      </c>
      <c r="G1599">
        <v>5499</v>
      </c>
      <c r="H1599">
        <v>5397</v>
      </c>
      <c r="I1599">
        <v>10896</v>
      </c>
      <c r="J1599" s="3">
        <f>Table1[[#This Row],[Totalt antal utrikes fodda]]/Table2[[#This Row],[Befolkning]]</f>
        <v>7.9845814977973564E-2</v>
      </c>
      <c r="K1599" s="3">
        <f>(Table1[[#This Row],[Antal utrikes fodda man]]/Table1[[#This Row],[Antal man I kommunen]])</f>
        <v>7.5286415711947621E-2</v>
      </c>
      <c r="L1599" s="3">
        <f>(Table1[[#This Row],[Antal utrikes fodda kvinnor]]/Table1[[#This Row],[Antal kvinnor I kommunen]])</f>
        <v>8.4491384102279049E-2</v>
      </c>
    </row>
    <row r="1600" spans="1:12" x14ac:dyDescent="0.2">
      <c r="A1600">
        <v>2006</v>
      </c>
      <c r="B1600" t="s">
        <v>304</v>
      </c>
      <c r="C1600" s="1" t="s">
        <v>149</v>
      </c>
      <c r="D1600">
        <v>560</v>
      </c>
      <c r="E1600">
        <v>268</v>
      </c>
      <c r="F1600">
        <v>292</v>
      </c>
      <c r="G1600">
        <v>4139</v>
      </c>
      <c r="H1600">
        <v>4040</v>
      </c>
      <c r="I1600">
        <v>8179</v>
      </c>
      <c r="J1600" s="3">
        <f>Table1[[#This Row],[Totalt antal utrikes fodda]]/Table2[[#This Row],[Befolkning]]</f>
        <v>6.8468027876268489E-2</v>
      </c>
      <c r="K1600" s="3">
        <f>(Table1[[#This Row],[Antal utrikes fodda man]]/Table1[[#This Row],[Antal man I kommunen]])</f>
        <v>6.4749939598936948E-2</v>
      </c>
      <c r="L1600" s="3">
        <f>(Table1[[#This Row],[Antal utrikes fodda kvinnor]]/Table1[[#This Row],[Antal kvinnor I kommunen]])</f>
        <v>7.2277227722772272E-2</v>
      </c>
    </row>
    <row r="1601" spans="1:12" x14ac:dyDescent="0.2">
      <c r="A1601">
        <v>2006</v>
      </c>
      <c r="B1601" t="s">
        <v>304</v>
      </c>
      <c r="C1601" s="1" t="s">
        <v>150</v>
      </c>
      <c r="D1601">
        <v>289</v>
      </c>
      <c r="E1601">
        <v>125</v>
      </c>
      <c r="F1601">
        <v>164</v>
      </c>
      <c r="G1601">
        <v>2936</v>
      </c>
      <c r="H1601">
        <v>2873</v>
      </c>
      <c r="I1601">
        <v>5809</v>
      </c>
      <c r="J1601" s="3">
        <f>Table1[[#This Row],[Totalt antal utrikes fodda]]/Table2[[#This Row],[Befolkning]]</f>
        <v>4.9750387330005162E-2</v>
      </c>
      <c r="K1601" s="3">
        <f>(Table1[[#This Row],[Antal utrikes fodda man]]/Table1[[#This Row],[Antal man I kommunen]])</f>
        <v>4.2574931880108989E-2</v>
      </c>
      <c r="L1601" s="3">
        <f>(Table1[[#This Row],[Antal utrikes fodda kvinnor]]/Table1[[#This Row],[Antal kvinnor I kommunen]])</f>
        <v>5.7083188304907759E-2</v>
      </c>
    </row>
    <row r="1602" spans="1:12" x14ac:dyDescent="0.2">
      <c r="A1602">
        <v>2006</v>
      </c>
      <c r="B1602" t="s">
        <v>304</v>
      </c>
      <c r="C1602" s="1" t="s">
        <v>151</v>
      </c>
      <c r="D1602">
        <v>299</v>
      </c>
      <c r="E1602">
        <v>147</v>
      </c>
      <c r="F1602">
        <v>152</v>
      </c>
      <c r="G1602">
        <v>2833</v>
      </c>
      <c r="H1602">
        <v>2818</v>
      </c>
      <c r="I1602">
        <v>5651</v>
      </c>
      <c r="J1602" s="3">
        <f>Table1[[#This Row],[Totalt antal utrikes fodda]]/Table2[[#This Row],[Befolkning]]</f>
        <v>5.2910989205450364E-2</v>
      </c>
      <c r="K1602" s="3">
        <f>(Table1[[#This Row],[Antal utrikes fodda man]]/Table1[[#This Row],[Antal man I kommunen]])</f>
        <v>5.1888457465584188E-2</v>
      </c>
      <c r="L1602" s="3">
        <f>(Table1[[#This Row],[Antal utrikes fodda kvinnor]]/Table1[[#This Row],[Antal kvinnor I kommunen]])</f>
        <v>5.3938963804116398E-2</v>
      </c>
    </row>
    <row r="1603" spans="1:12" x14ac:dyDescent="0.2">
      <c r="A1603">
        <v>2006</v>
      </c>
      <c r="B1603" t="s">
        <v>304</v>
      </c>
      <c r="C1603" s="1" t="s">
        <v>152</v>
      </c>
      <c r="D1603">
        <v>267</v>
      </c>
      <c r="E1603">
        <v>110</v>
      </c>
      <c r="F1603">
        <v>157</v>
      </c>
      <c r="G1603">
        <v>3428</v>
      </c>
      <c r="H1603">
        <v>3452</v>
      </c>
      <c r="I1603">
        <v>6880</v>
      </c>
      <c r="J1603" s="3">
        <f>Table1[[#This Row],[Totalt antal utrikes fodda]]/Table2[[#This Row],[Befolkning]]</f>
        <v>3.8808139534883719E-2</v>
      </c>
      <c r="K1603" s="3">
        <f>(Table1[[#This Row],[Antal utrikes fodda man]]/Table1[[#This Row],[Antal man I kommunen]])</f>
        <v>3.2088681446907817E-2</v>
      </c>
      <c r="L1603" s="3">
        <f>(Table1[[#This Row],[Antal utrikes fodda kvinnor]]/Table1[[#This Row],[Antal kvinnor I kommunen]])</f>
        <v>4.5480880648899186E-2</v>
      </c>
    </row>
    <row r="1604" spans="1:12" x14ac:dyDescent="0.2">
      <c r="A1604">
        <v>2006</v>
      </c>
      <c r="B1604" t="s">
        <v>304</v>
      </c>
      <c r="C1604" s="1" t="s">
        <v>153</v>
      </c>
      <c r="D1604">
        <v>490</v>
      </c>
      <c r="E1604">
        <v>228</v>
      </c>
      <c r="F1604">
        <v>262</v>
      </c>
      <c r="G1604">
        <v>2815</v>
      </c>
      <c r="H1604">
        <v>2691</v>
      </c>
      <c r="I1604">
        <v>5506</v>
      </c>
      <c r="J1604" s="3">
        <f>Table1[[#This Row],[Totalt antal utrikes fodda]]/Table2[[#This Row],[Befolkning]]</f>
        <v>8.8993824918270972E-2</v>
      </c>
      <c r="K1604" s="3">
        <f>(Table1[[#This Row],[Antal utrikes fodda man]]/Table1[[#This Row],[Antal man I kommunen]])</f>
        <v>8.099467140319716E-2</v>
      </c>
      <c r="L1604" s="3">
        <f>(Table1[[#This Row],[Antal utrikes fodda kvinnor]]/Table1[[#This Row],[Antal kvinnor I kommunen]])</f>
        <v>9.7361575622445184E-2</v>
      </c>
    </row>
    <row r="1605" spans="1:12" x14ac:dyDescent="0.2">
      <c r="A1605">
        <v>2006</v>
      </c>
      <c r="B1605" t="s">
        <v>304</v>
      </c>
      <c r="C1605" s="1" t="s">
        <v>154</v>
      </c>
      <c r="D1605">
        <v>1268</v>
      </c>
      <c r="E1605">
        <v>579</v>
      </c>
      <c r="F1605">
        <v>689</v>
      </c>
      <c r="G1605">
        <v>6006</v>
      </c>
      <c r="H1605">
        <v>5736</v>
      </c>
      <c r="I1605">
        <v>11742</v>
      </c>
      <c r="J1605" s="3">
        <f>Table1[[#This Row],[Totalt antal utrikes fodda]]/Table2[[#This Row],[Befolkning]]</f>
        <v>0.10798841764605689</v>
      </c>
      <c r="K1605" s="3">
        <f>(Table1[[#This Row],[Antal utrikes fodda man]]/Table1[[#This Row],[Antal man I kommunen]])</f>
        <v>9.64035964035964E-2</v>
      </c>
      <c r="L1605" s="3">
        <f>(Table1[[#This Row],[Antal utrikes fodda kvinnor]]/Table1[[#This Row],[Antal kvinnor I kommunen]])</f>
        <v>0.12011854951185495</v>
      </c>
    </row>
    <row r="1606" spans="1:12" x14ac:dyDescent="0.2">
      <c r="A1606">
        <v>2006</v>
      </c>
      <c r="B1606" t="s">
        <v>304</v>
      </c>
      <c r="C1606" s="1" t="s">
        <v>155</v>
      </c>
      <c r="D1606">
        <v>981</v>
      </c>
      <c r="E1606">
        <v>494</v>
      </c>
      <c r="F1606">
        <v>487</v>
      </c>
      <c r="G1606">
        <v>5109</v>
      </c>
      <c r="H1606">
        <v>4971</v>
      </c>
      <c r="I1606">
        <v>10080</v>
      </c>
      <c r="J1606" s="3">
        <f>Table1[[#This Row],[Totalt antal utrikes fodda]]/Table2[[#This Row],[Befolkning]]</f>
        <v>9.7321428571428573E-2</v>
      </c>
      <c r="K1606" s="3">
        <f>(Table1[[#This Row],[Antal utrikes fodda man]]/Table1[[#This Row],[Antal man I kommunen]])</f>
        <v>9.6692111959287536E-2</v>
      </c>
      <c r="L1606" s="3">
        <f>(Table1[[#This Row],[Antal utrikes fodda kvinnor]]/Table1[[#This Row],[Antal kvinnor I kommunen]])</f>
        <v>9.7968215650774487E-2</v>
      </c>
    </row>
    <row r="1607" spans="1:12" x14ac:dyDescent="0.2">
      <c r="A1607">
        <v>2006</v>
      </c>
      <c r="B1607" t="s">
        <v>304</v>
      </c>
      <c r="C1607" s="1" t="s">
        <v>156</v>
      </c>
      <c r="D1607">
        <v>984</v>
      </c>
      <c r="E1607">
        <v>481</v>
      </c>
      <c r="F1607">
        <v>503</v>
      </c>
      <c r="G1607">
        <v>4908</v>
      </c>
      <c r="H1607">
        <v>4715</v>
      </c>
      <c r="I1607">
        <v>9623</v>
      </c>
      <c r="J1607" s="3">
        <f>Table1[[#This Row],[Totalt antal utrikes fodda]]/Table2[[#This Row],[Befolkning]]</f>
        <v>0.10225501402888912</v>
      </c>
      <c r="K1607" s="3">
        <f>(Table1[[#This Row],[Antal utrikes fodda man]]/Table1[[#This Row],[Antal man I kommunen]])</f>
        <v>9.8003259983700075E-2</v>
      </c>
      <c r="L1607" s="3">
        <f>(Table1[[#This Row],[Antal utrikes fodda kvinnor]]/Table1[[#This Row],[Antal kvinnor I kommunen]])</f>
        <v>0.10668080593849416</v>
      </c>
    </row>
    <row r="1608" spans="1:12" x14ac:dyDescent="0.2">
      <c r="A1608">
        <v>2006</v>
      </c>
      <c r="B1608" t="s">
        <v>304</v>
      </c>
      <c r="C1608" s="1" t="s">
        <v>157</v>
      </c>
      <c r="D1608">
        <v>1605</v>
      </c>
      <c r="E1608">
        <v>801</v>
      </c>
      <c r="F1608">
        <v>804</v>
      </c>
      <c r="G1608">
        <v>6604</v>
      </c>
      <c r="H1608">
        <v>6232</v>
      </c>
      <c r="I1608">
        <v>12836</v>
      </c>
      <c r="J1608" s="3">
        <f>Table1[[#This Row],[Totalt antal utrikes fodda]]/Table2[[#This Row],[Befolkning]]</f>
        <v>0.12503895294484263</v>
      </c>
      <c r="K1608" s="3">
        <f>(Table1[[#This Row],[Antal utrikes fodda man]]/Table1[[#This Row],[Antal man I kommunen]])</f>
        <v>0.121290127195639</v>
      </c>
      <c r="L1608" s="3">
        <f>(Table1[[#This Row],[Antal utrikes fodda kvinnor]]/Table1[[#This Row],[Antal kvinnor I kommunen]])</f>
        <v>0.12901155327342748</v>
      </c>
    </row>
    <row r="1609" spans="1:12" x14ac:dyDescent="0.2">
      <c r="A1609">
        <v>2006</v>
      </c>
      <c r="B1609" t="s">
        <v>304</v>
      </c>
      <c r="C1609" s="1" t="s">
        <v>158</v>
      </c>
      <c r="D1609">
        <v>2961</v>
      </c>
      <c r="E1609">
        <v>1365</v>
      </c>
      <c r="F1609">
        <v>1596</v>
      </c>
      <c r="G1609">
        <v>16726</v>
      </c>
      <c r="H1609">
        <v>16868</v>
      </c>
      <c r="I1609">
        <v>33594</v>
      </c>
      <c r="J1609" s="3">
        <f>Table1[[#This Row],[Totalt antal utrikes fodda]]/Table2[[#This Row],[Befolkning]]</f>
        <v>8.8140739417753175E-2</v>
      </c>
      <c r="K1609" s="3">
        <f>(Table1[[#This Row],[Antal utrikes fodda man]]/Table1[[#This Row],[Antal man I kommunen]])</f>
        <v>8.1609470285782609E-2</v>
      </c>
      <c r="L1609" s="3">
        <f>(Table1[[#This Row],[Antal utrikes fodda kvinnor]]/Table1[[#This Row],[Antal kvinnor I kommunen]])</f>
        <v>9.4617026322029882E-2</v>
      </c>
    </row>
    <row r="1610" spans="1:12" x14ac:dyDescent="0.2">
      <c r="A1610">
        <v>2006</v>
      </c>
      <c r="B1610" t="s">
        <v>304</v>
      </c>
      <c r="C1610" s="1" t="s">
        <v>159</v>
      </c>
      <c r="D1610">
        <v>949</v>
      </c>
      <c r="E1610">
        <v>437</v>
      </c>
      <c r="F1610">
        <v>512</v>
      </c>
      <c r="G1610">
        <v>5268</v>
      </c>
      <c r="H1610">
        <v>5137</v>
      </c>
      <c r="I1610">
        <v>10405</v>
      </c>
      <c r="J1610" s="3">
        <f>Table1[[#This Row],[Totalt antal utrikes fodda]]/Table2[[#This Row],[Befolkning]]</f>
        <v>9.1206150888995668E-2</v>
      </c>
      <c r="K1610" s="3">
        <f>(Table1[[#This Row],[Antal utrikes fodda man]]/Table1[[#This Row],[Antal man I kommunen]])</f>
        <v>8.2953682611996968E-2</v>
      </c>
      <c r="L1610" s="3">
        <f>(Table1[[#This Row],[Antal utrikes fodda kvinnor]]/Table1[[#This Row],[Antal kvinnor I kommunen]])</f>
        <v>9.9669067549153209E-2</v>
      </c>
    </row>
    <row r="1611" spans="1:12" x14ac:dyDescent="0.2">
      <c r="A1611">
        <v>2006</v>
      </c>
      <c r="B1611" t="s">
        <v>304</v>
      </c>
      <c r="C1611" s="1" t="s">
        <v>160</v>
      </c>
      <c r="D1611">
        <v>712</v>
      </c>
      <c r="E1611">
        <v>343</v>
      </c>
      <c r="F1611">
        <v>369</v>
      </c>
      <c r="G1611">
        <v>4742</v>
      </c>
      <c r="H1611">
        <v>4501</v>
      </c>
      <c r="I1611">
        <v>9243</v>
      </c>
      <c r="J1611" s="3">
        <f>Table1[[#This Row],[Totalt antal utrikes fodda]]/Table2[[#This Row],[Befolkning]]</f>
        <v>7.703126690468462E-2</v>
      </c>
      <c r="K1611" s="3">
        <f>(Table1[[#This Row],[Antal utrikes fodda man]]/Table1[[#This Row],[Antal man I kommunen]])</f>
        <v>7.2332349219738509E-2</v>
      </c>
      <c r="L1611" s="3">
        <f>(Table1[[#This Row],[Antal utrikes fodda kvinnor]]/Table1[[#This Row],[Antal kvinnor I kommunen]])</f>
        <v>8.1981781826260827E-2</v>
      </c>
    </row>
    <row r="1612" spans="1:12" x14ac:dyDescent="0.2">
      <c r="A1612">
        <v>2006</v>
      </c>
      <c r="B1612" t="s">
        <v>304</v>
      </c>
      <c r="C1612" s="1" t="s">
        <v>161</v>
      </c>
      <c r="D1612">
        <v>911</v>
      </c>
      <c r="E1612">
        <v>432</v>
      </c>
      <c r="F1612">
        <v>479</v>
      </c>
      <c r="G1612">
        <v>8130</v>
      </c>
      <c r="H1612">
        <v>7831</v>
      </c>
      <c r="I1612">
        <v>15961</v>
      </c>
      <c r="J1612" s="3">
        <f>Table1[[#This Row],[Totalt antal utrikes fodda]]/Table2[[#This Row],[Befolkning]]</f>
        <v>5.7076624271662178E-2</v>
      </c>
      <c r="K1612" s="3">
        <f>(Table1[[#This Row],[Antal utrikes fodda man]]/Table1[[#This Row],[Antal man I kommunen]])</f>
        <v>5.3136531365313655E-2</v>
      </c>
      <c r="L1612" s="3">
        <f>(Table1[[#This Row],[Antal utrikes fodda kvinnor]]/Table1[[#This Row],[Antal kvinnor I kommunen]])</f>
        <v>6.1167156174179546E-2</v>
      </c>
    </row>
    <row r="1613" spans="1:12" x14ac:dyDescent="0.2">
      <c r="A1613">
        <v>2006</v>
      </c>
      <c r="B1613" t="s">
        <v>304</v>
      </c>
      <c r="C1613" s="1" t="s">
        <v>162</v>
      </c>
      <c r="D1613">
        <v>925</v>
      </c>
      <c r="E1613">
        <v>413</v>
      </c>
      <c r="F1613">
        <v>512</v>
      </c>
      <c r="G1613">
        <v>6587</v>
      </c>
      <c r="H1613">
        <v>6372</v>
      </c>
      <c r="I1613">
        <v>12959</v>
      </c>
      <c r="J1613" s="3">
        <f>Table1[[#This Row],[Totalt antal utrikes fodda]]/Table2[[#This Row],[Befolkning]]</f>
        <v>7.1378964426267455E-2</v>
      </c>
      <c r="K1613" s="3">
        <f>(Table1[[#This Row],[Antal utrikes fodda man]]/Table1[[#This Row],[Antal man I kommunen]])</f>
        <v>6.2699256110520726E-2</v>
      </c>
      <c r="L1613" s="3">
        <f>(Table1[[#This Row],[Antal utrikes fodda kvinnor]]/Table1[[#This Row],[Antal kvinnor I kommunen]])</f>
        <v>8.0351537978656629E-2</v>
      </c>
    </row>
    <row r="1614" spans="1:12" x14ac:dyDescent="0.2">
      <c r="A1614">
        <v>2006</v>
      </c>
      <c r="B1614" t="s">
        <v>304</v>
      </c>
      <c r="C1614" s="1" t="s">
        <v>163</v>
      </c>
      <c r="D1614">
        <v>939</v>
      </c>
      <c r="E1614">
        <v>453</v>
      </c>
      <c r="F1614">
        <v>486</v>
      </c>
      <c r="G1614">
        <v>5362</v>
      </c>
      <c r="H1614">
        <v>5309</v>
      </c>
      <c r="I1614">
        <v>10671</v>
      </c>
      <c r="J1614" s="3">
        <f>Table1[[#This Row],[Totalt antal utrikes fodda]]/Table2[[#This Row],[Befolkning]]</f>
        <v>8.7995501827382624E-2</v>
      </c>
      <c r="K1614" s="3">
        <f>(Table1[[#This Row],[Antal utrikes fodda man]]/Table1[[#This Row],[Antal man I kommunen]])</f>
        <v>8.4483401715777701E-2</v>
      </c>
      <c r="L1614" s="3">
        <f>(Table1[[#This Row],[Antal utrikes fodda kvinnor]]/Table1[[#This Row],[Antal kvinnor I kommunen]])</f>
        <v>9.1542663401770571E-2</v>
      </c>
    </row>
    <row r="1615" spans="1:12" x14ac:dyDescent="0.2">
      <c r="A1615">
        <v>2006</v>
      </c>
      <c r="B1615" t="s">
        <v>304</v>
      </c>
      <c r="C1615" s="1" t="s">
        <v>164</v>
      </c>
      <c r="D1615">
        <v>655</v>
      </c>
      <c r="E1615">
        <v>314</v>
      </c>
      <c r="F1615">
        <v>341</v>
      </c>
      <c r="G1615">
        <v>4749</v>
      </c>
      <c r="H1615">
        <v>4619</v>
      </c>
      <c r="I1615">
        <v>9368</v>
      </c>
      <c r="J1615" s="3">
        <f>Table1[[#This Row],[Totalt antal utrikes fodda]]/Table2[[#This Row],[Befolkning]]</f>
        <v>6.9918872758326214E-2</v>
      </c>
      <c r="K1615" s="3">
        <f>(Table1[[#This Row],[Antal utrikes fodda man]]/Table1[[#This Row],[Antal man I kommunen]])</f>
        <v>6.611918298589177E-2</v>
      </c>
      <c r="L1615" s="3">
        <f>(Table1[[#This Row],[Antal utrikes fodda kvinnor]]/Table1[[#This Row],[Antal kvinnor I kommunen]])</f>
        <v>7.3825503355704702E-2</v>
      </c>
    </row>
    <row r="1616" spans="1:12" x14ac:dyDescent="0.2">
      <c r="A1616">
        <v>2006</v>
      </c>
      <c r="B1616" t="s">
        <v>304</v>
      </c>
      <c r="C1616" s="1" t="s">
        <v>165</v>
      </c>
      <c r="D1616">
        <v>100189</v>
      </c>
      <c r="E1616">
        <v>50096</v>
      </c>
      <c r="F1616">
        <v>50093</v>
      </c>
      <c r="G1616">
        <v>241780</v>
      </c>
      <c r="H1616">
        <v>247977</v>
      </c>
      <c r="I1616">
        <v>489757</v>
      </c>
      <c r="J1616" s="3">
        <f>Table1[[#This Row],[Totalt antal utrikes fodda]]/Table2[[#This Row],[Befolkning]]</f>
        <v>0.20456879636227762</v>
      </c>
      <c r="K1616" s="3">
        <f>(Table1[[#This Row],[Antal utrikes fodda man]]/Table1[[#This Row],[Antal man I kommunen]])</f>
        <v>0.20719662503101993</v>
      </c>
      <c r="L1616" s="3">
        <f>(Table1[[#This Row],[Antal utrikes fodda kvinnor]]/Table1[[#This Row],[Antal kvinnor I kommunen]])</f>
        <v>0.20200663771236849</v>
      </c>
    </row>
    <row r="1617" spans="1:12" x14ac:dyDescent="0.2">
      <c r="A1617">
        <v>2006</v>
      </c>
      <c r="B1617" t="s">
        <v>304</v>
      </c>
      <c r="C1617" s="1" t="s">
        <v>166</v>
      </c>
      <c r="D1617">
        <v>7333</v>
      </c>
      <c r="E1617">
        <v>3487</v>
      </c>
      <c r="F1617">
        <v>3846</v>
      </c>
      <c r="G1617">
        <v>29191</v>
      </c>
      <c r="H1617">
        <v>29747</v>
      </c>
      <c r="I1617">
        <v>58938</v>
      </c>
      <c r="J1617" s="3">
        <f>Table1[[#This Row],[Totalt antal utrikes fodda]]/Table2[[#This Row],[Befolkning]]</f>
        <v>0.12441888085785062</v>
      </c>
      <c r="K1617" s="3">
        <f>(Table1[[#This Row],[Antal utrikes fodda man]]/Table1[[#This Row],[Antal man I kommunen]])</f>
        <v>0.11945462642595321</v>
      </c>
      <c r="L1617" s="3">
        <f>(Table1[[#This Row],[Antal utrikes fodda kvinnor]]/Table1[[#This Row],[Antal kvinnor I kommunen]])</f>
        <v>0.12929034860658217</v>
      </c>
    </row>
    <row r="1618" spans="1:12" x14ac:dyDescent="0.2">
      <c r="A1618">
        <v>2006</v>
      </c>
      <c r="B1618" t="s">
        <v>304</v>
      </c>
      <c r="C1618" s="1" t="s">
        <v>167</v>
      </c>
      <c r="D1618">
        <v>2934</v>
      </c>
      <c r="E1618">
        <v>1375</v>
      </c>
      <c r="F1618">
        <v>1559</v>
      </c>
      <c r="G1618">
        <v>19408</v>
      </c>
      <c r="H1618">
        <v>19491</v>
      </c>
      <c r="I1618">
        <v>38899</v>
      </c>
      <c r="J1618" s="3">
        <f>Table1[[#This Row],[Totalt antal utrikes fodda]]/Table2[[#This Row],[Befolkning]]</f>
        <v>7.5426103498804603E-2</v>
      </c>
      <c r="K1618" s="3">
        <f>(Table1[[#This Row],[Antal utrikes fodda man]]/Table1[[#This Row],[Antal man I kommunen]])</f>
        <v>7.0847073371805444E-2</v>
      </c>
      <c r="L1618" s="3">
        <f>(Table1[[#This Row],[Antal utrikes fodda kvinnor]]/Table1[[#This Row],[Antal kvinnor I kommunen]])</f>
        <v>7.9985634395361965E-2</v>
      </c>
    </row>
    <row r="1619" spans="1:12" x14ac:dyDescent="0.2">
      <c r="A1619">
        <v>2006</v>
      </c>
      <c r="B1619" t="s">
        <v>304</v>
      </c>
      <c r="C1619" s="1" t="s">
        <v>168</v>
      </c>
      <c r="D1619">
        <v>1205</v>
      </c>
      <c r="E1619">
        <v>587</v>
      </c>
      <c r="F1619">
        <v>618</v>
      </c>
      <c r="G1619">
        <v>7319</v>
      </c>
      <c r="H1619">
        <v>7312</v>
      </c>
      <c r="I1619">
        <v>14631</v>
      </c>
      <c r="J1619" s="3">
        <f>Table1[[#This Row],[Totalt antal utrikes fodda]]/Table2[[#This Row],[Befolkning]]</f>
        <v>8.2359373932062066E-2</v>
      </c>
      <c r="K1619" s="3">
        <f>(Table1[[#This Row],[Antal utrikes fodda man]]/Table1[[#This Row],[Antal man I kommunen]])</f>
        <v>8.0202213417133489E-2</v>
      </c>
      <c r="L1619" s="3">
        <f>(Table1[[#This Row],[Antal utrikes fodda kvinnor]]/Table1[[#This Row],[Antal kvinnor I kommunen]])</f>
        <v>8.4518599562363239E-2</v>
      </c>
    </row>
    <row r="1620" spans="1:12" x14ac:dyDescent="0.2">
      <c r="A1620">
        <v>2006</v>
      </c>
      <c r="B1620" t="s">
        <v>304</v>
      </c>
      <c r="C1620" s="1" t="s">
        <v>169</v>
      </c>
      <c r="D1620">
        <v>5381</v>
      </c>
      <c r="E1620">
        <v>2590</v>
      </c>
      <c r="F1620">
        <v>2791</v>
      </c>
      <c r="G1620">
        <v>24953</v>
      </c>
      <c r="H1620">
        <v>25554</v>
      </c>
      <c r="I1620">
        <v>50507</v>
      </c>
      <c r="J1620" s="3">
        <f>Table1[[#This Row],[Totalt antal utrikes fodda]]/Table2[[#This Row],[Befolkning]]</f>
        <v>0.10653968756805987</v>
      </c>
      <c r="K1620" s="3">
        <f>(Table1[[#This Row],[Antal utrikes fodda man]]/Table1[[#This Row],[Antal man I kommunen]])</f>
        <v>0.10379513485352462</v>
      </c>
      <c r="L1620" s="3">
        <f>(Table1[[#This Row],[Antal utrikes fodda kvinnor]]/Table1[[#This Row],[Antal kvinnor I kommunen]])</f>
        <v>0.10921969163340377</v>
      </c>
    </row>
    <row r="1621" spans="1:12" x14ac:dyDescent="0.2">
      <c r="A1621">
        <v>2006</v>
      </c>
      <c r="B1621" t="s">
        <v>304</v>
      </c>
      <c r="C1621" s="1" t="s">
        <v>170</v>
      </c>
      <c r="D1621">
        <v>2156</v>
      </c>
      <c r="E1621">
        <v>1061</v>
      </c>
      <c r="F1621">
        <v>1095</v>
      </c>
      <c r="G1621">
        <v>5781</v>
      </c>
      <c r="H1621">
        <v>5788</v>
      </c>
      <c r="I1621">
        <v>11569</v>
      </c>
      <c r="J1621" s="3">
        <f>Table1[[#This Row],[Totalt antal utrikes fodda]]/Table2[[#This Row],[Befolkning]]</f>
        <v>0.18636010026795746</v>
      </c>
      <c r="K1621" s="3">
        <f>(Table1[[#This Row],[Antal utrikes fodda man]]/Table1[[#This Row],[Antal man I kommunen]])</f>
        <v>0.18353226085452343</v>
      </c>
      <c r="L1621" s="3">
        <f>(Table1[[#This Row],[Antal utrikes fodda kvinnor]]/Table1[[#This Row],[Antal kvinnor I kommunen]])</f>
        <v>0.18918451969592259</v>
      </c>
    </row>
    <row r="1622" spans="1:12" x14ac:dyDescent="0.2">
      <c r="A1622">
        <v>2006</v>
      </c>
      <c r="B1622" t="s">
        <v>304</v>
      </c>
      <c r="C1622" s="1" t="s">
        <v>171</v>
      </c>
      <c r="D1622">
        <v>2906</v>
      </c>
      <c r="E1622">
        <v>1438</v>
      </c>
      <c r="F1622">
        <v>1468</v>
      </c>
      <c r="G1622">
        <v>18421</v>
      </c>
      <c r="H1622">
        <v>18602</v>
      </c>
      <c r="I1622">
        <v>37023</v>
      </c>
      <c r="J1622" s="3">
        <f>Table1[[#This Row],[Totalt antal utrikes fodda]]/Table2[[#This Row],[Befolkning]]</f>
        <v>7.849174837263323E-2</v>
      </c>
      <c r="K1622" s="3">
        <f>(Table1[[#This Row],[Antal utrikes fodda man]]/Table1[[#This Row],[Antal man I kommunen]])</f>
        <v>7.8063080180229089E-2</v>
      </c>
      <c r="L1622" s="3">
        <f>(Table1[[#This Row],[Antal utrikes fodda kvinnor]]/Table1[[#This Row],[Antal kvinnor I kommunen]])</f>
        <v>7.8916245564993007E-2</v>
      </c>
    </row>
    <row r="1623" spans="1:12" x14ac:dyDescent="0.2">
      <c r="A1623">
        <v>2006</v>
      </c>
      <c r="B1623" t="s">
        <v>304</v>
      </c>
      <c r="C1623" s="1" t="s">
        <v>172</v>
      </c>
      <c r="D1623">
        <v>7822</v>
      </c>
      <c r="E1623">
        <v>3871</v>
      </c>
      <c r="F1623">
        <v>3951</v>
      </c>
      <c r="G1623">
        <v>26988</v>
      </c>
      <c r="H1623">
        <v>26842</v>
      </c>
      <c r="I1623">
        <v>53830</v>
      </c>
      <c r="J1623" s="3">
        <f>Table1[[#This Row],[Totalt antal utrikes fodda]]/Table2[[#This Row],[Befolkning]]</f>
        <v>0.14530930707783762</v>
      </c>
      <c r="K1623" s="3">
        <f>(Table1[[#This Row],[Antal utrikes fodda man]]/Table1[[#This Row],[Antal man I kommunen]])</f>
        <v>0.14343411886764487</v>
      </c>
      <c r="L1623" s="3">
        <f>(Table1[[#This Row],[Antal utrikes fodda kvinnor]]/Table1[[#This Row],[Antal kvinnor I kommunen]])</f>
        <v>0.14719469488115638</v>
      </c>
    </row>
    <row r="1624" spans="1:12" x14ac:dyDescent="0.2">
      <c r="A1624">
        <v>2006</v>
      </c>
      <c r="B1624" t="s">
        <v>304</v>
      </c>
      <c r="C1624" s="1" t="s">
        <v>173</v>
      </c>
      <c r="D1624">
        <v>3031</v>
      </c>
      <c r="E1624">
        <v>1339</v>
      </c>
      <c r="F1624">
        <v>1692</v>
      </c>
      <c r="G1624">
        <v>17933</v>
      </c>
      <c r="H1624">
        <v>18548</v>
      </c>
      <c r="I1624">
        <v>36481</v>
      </c>
      <c r="J1624" s="3">
        <f>Table1[[#This Row],[Totalt antal utrikes fodda]]/Table2[[#This Row],[Befolkning]]</f>
        <v>8.3084345275622931E-2</v>
      </c>
      <c r="K1624" s="3">
        <f>(Table1[[#This Row],[Antal utrikes fodda man]]/Table1[[#This Row],[Antal man I kommunen]])</f>
        <v>7.466681536831539E-2</v>
      </c>
      <c r="L1624" s="3">
        <f>(Table1[[#This Row],[Antal utrikes fodda kvinnor]]/Table1[[#This Row],[Antal kvinnor I kommunen]])</f>
        <v>9.1222773344835029E-2</v>
      </c>
    </row>
    <row r="1625" spans="1:12" x14ac:dyDescent="0.2">
      <c r="A1625">
        <v>2006</v>
      </c>
      <c r="B1625" t="s">
        <v>304</v>
      </c>
      <c r="C1625" s="1" t="s">
        <v>174</v>
      </c>
      <c r="D1625">
        <v>16732</v>
      </c>
      <c r="E1625">
        <v>7711</v>
      </c>
      <c r="F1625">
        <v>9021</v>
      </c>
      <c r="G1625">
        <v>49100</v>
      </c>
      <c r="H1625">
        <v>51121</v>
      </c>
      <c r="I1625">
        <v>100221</v>
      </c>
      <c r="J1625" s="3">
        <f>Table1[[#This Row],[Totalt antal utrikes fodda]]/Table2[[#This Row],[Befolkning]]</f>
        <v>0.1669510382055657</v>
      </c>
      <c r="K1625" s="3">
        <f>(Table1[[#This Row],[Antal utrikes fodda man]]/Table1[[#This Row],[Antal man I kommunen]])</f>
        <v>0.15704684317718942</v>
      </c>
      <c r="L1625" s="3">
        <f>(Table1[[#This Row],[Antal utrikes fodda kvinnor]]/Table1[[#This Row],[Antal kvinnor I kommunen]])</f>
        <v>0.17646368420023081</v>
      </c>
    </row>
    <row r="1626" spans="1:12" x14ac:dyDescent="0.2">
      <c r="A1626">
        <v>2006</v>
      </c>
      <c r="B1626" t="s">
        <v>304</v>
      </c>
      <c r="C1626" s="1" t="s">
        <v>175</v>
      </c>
      <c r="D1626">
        <v>1733</v>
      </c>
      <c r="E1626">
        <v>805</v>
      </c>
      <c r="F1626">
        <v>928</v>
      </c>
      <c r="G1626">
        <v>11239</v>
      </c>
      <c r="H1626">
        <v>11197</v>
      </c>
      <c r="I1626">
        <v>22436</v>
      </c>
      <c r="J1626" s="3">
        <f>Table1[[#This Row],[Totalt antal utrikes fodda]]/Table2[[#This Row],[Befolkning]]</f>
        <v>7.724193260830807E-2</v>
      </c>
      <c r="K1626" s="3">
        <f>(Table1[[#This Row],[Antal utrikes fodda man]]/Table1[[#This Row],[Antal man I kommunen]])</f>
        <v>7.1625589465254921E-2</v>
      </c>
      <c r="L1626" s="3">
        <f>(Table1[[#This Row],[Antal utrikes fodda kvinnor]]/Table1[[#This Row],[Antal kvinnor I kommunen]])</f>
        <v>8.2879342681075288E-2</v>
      </c>
    </row>
    <row r="1627" spans="1:12" x14ac:dyDescent="0.2">
      <c r="A1627">
        <v>2006</v>
      </c>
      <c r="B1627" t="s">
        <v>304</v>
      </c>
      <c r="C1627" s="1" t="s">
        <v>176</v>
      </c>
      <c r="D1627">
        <v>1123</v>
      </c>
      <c r="E1627">
        <v>526</v>
      </c>
      <c r="F1627">
        <v>597</v>
      </c>
      <c r="G1627">
        <v>6241</v>
      </c>
      <c r="H1627">
        <v>6475</v>
      </c>
      <c r="I1627">
        <v>12716</v>
      </c>
      <c r="J1627" s="3">
        <f>Table1[[#This Row],[Totalt antal utrikes fodda]]/Table2[[#This Row],[Befolkning]]</f>
        <v>8.8313935199748353E-2</v>
      </c>
      <c r="K1627" s="3">
        <f>(Table1[[#This Row],[Antal utrikes fodda man]]/Table1[[#This Row],[Antal man I kommunen]])</f>
        <v>8.4281365165838812E-2</v>
      </c>
      <c r="L1627" s="3">
        <f>(Table1[[#This Row],[Antal utrikes fodda kvinnor]]/Table1[[#This Row],[Antal kvinnor I kommunen]])</f>
        <v>9.2200772200772205E-2</v>
      </c>
    </row>
    <row r="1628" spans="1:12" x14ac:dyDescent="0.2">
      <c r="A1628">
        <v>2006</v>
      </c>
      <c r="B1628" t="s">
        <v>304</v>
      </c>
      <c r="C1628" s="1" t="s">
        <v>177</v>
      </c>
      <c r="D1628">
        <v>2088</v>
      </c>
      <c r="E1628">
        <v>1039</v>
      </c>
      <c r="F1628">
        <v>1049</v>
      </c>
      <c r="G1628">
        <v>11961</v>
      </c>
      <c r="H1628">
        <v>11972</v>
      </c>
      <c r="I1628">
        <v>23933</v>
      </c>
      <c r="J1628" s="3">
        <f>Table1[[#This Row],[Totalt antal utrikes fodda]]/Table2[[#This Row],[Befolkning]]</f>
        <v>8.7243554924163288E-2</v>
      </c>
      <c r="K1628" s="3">
        <f>(Table1[[#This Row],[Antal utrikes fodda man]]/Table1[[#This Row],[Antal man I kommunen]])</f>
        <v>8.6865646685059777E-2</v>
      </c>
      <c r="L1628" s="3">
        <f>(Table1[[#This Row],[Antal utrikes fodda kvinnor]]/Table1[[#This Row],[Antal kvinnor I kommunen]])</f>
        <v>8.7621115937186772E-2</v>
      </c>
    </row>
    <row r="1629" spans="1:12" x14ac:dyDescent="0.2">
      <c r="A1629">
        <v>2006</v>
      </c>
      <c r="B1629" t="s">
        <v>304</v>
      </c>
      <c r="C1629" s="1" t="s">
        <v>178</v>
      </c>
      <c r="D1629">
        <v>2637</v>
      </c>
      <c r="E1629">
        <v>1216</v>
      </c>
      <c r="F1629">
        <v>1421</v>
      </c>
      <c r="G1629">
        <v>18620</v>
      </c>
      <c r="H1629">
        <v>18906</v>
      </c>
      <c r="I1629">
        <v>37526</v>
      </c>
      <c r="J1629" s="3">
        <f>Table1[[#This Row],[Totalt antal utrikes fodda]]/Table2[[#This Row],[Befolkning]]</f>
        <v>7.0271278580184407E-2</v>
      </c>
      <c r="K1629" s="3">
        <f>(Table1[[#This Row],[Antal utrikes fodda man]]/Table1[[#This Row],[Antal man I kommunen]])</f>
        <v>6.5306122448979598E-2</v>
      </c>
      <c r="L1629" s="3">
        <f>(Table1[[#This Row],[Antal utrikes fodda kvinnor]]/Table1[[#This Row],[Antal kvinnor I kommunen]])</f>
        <v>7.5161324447265421E-2</v>
      </c>
    </row>
    <row r="1630" spans="1:12" x14ac:dyDescent="0.2">
      <c r="A1630">
        <v>2006</v>
      </c>
      <c r="B1630" t="s">
        <v>304</v>
      </c>
      <c r="C1630" s="1" t="s">
        <v>179</v>
      </c>
      <c r="D1630">
        <v>1466</v>
      </c>
      <c r="E1630">
        <v>676</v>
      </c>
      <c r="F1630">
        <v>790</v>
      </c>
      <c r="G1630">
        <v>9119</v>
      </c>
      <c r="H1630">
        <v>9476</v>
      </c>
      <c r="I1630">
        <v>18595</v>
      </c>
      <c r="J1630" s="3">
        <f>Table1[[#This Row],[Totalt antal utrikes fodda]]/Table2[[#This Row],[Befolkning]]</f>
        <v>7.883839741866093E-2</v>
      </c>
      <c r="K1630" s="3">
        <f>(Table1[[#This Row],[Antal utrikes fodda man]]/Table1[[#This Row],[Antal man I kommunen]])</f>
        <v>7.4130935409584389E-2</v>
      </c>
      <c r="L1630" s="3">
        <f>(Table1[[#This Row],[Antal utrikes fodda kvinnor]]/Table1[[#This Row],[Antal kvinnor I kommunen]])</f>
        <v>8.3368509919797384E-2</v>
      </c>
    </row>
    <row r="1631" spans="1:12" x14ac:dyDescent="0.2">
      <c r="A1631">
        <v>2006</v>
      </c>
      <c r="B1631" t="s">
        <v>304</v>
      </c>
      <c r="C1631" s="1" t="s">
        <v>180</v>
      </c>
      <c r="D1631">
        <v>5394</v>
      </c>
      <c r="E1631">
        <v>2614</v>
      </c>
      <c r="F1631">
        <v>2780</v>
      </c>
      <c r="G1631">
        <v>24975</v>
      </c>
      <c r="H1631">
        <v>25178</v>
      </c>
      <c r="I1631">
        <v>50153</v>
      </c>
      <c r="J1631" s="3">
        <f>Table1[[#This Row],[Totalt antal utrikes fodda]]/Table2[[#This Row],[Befolkning]]</f>
        <v>0.10755089426355352</v>
      </c>
      <c r="K1631" s="3">
        <f>(Table1[[#This Row],[Antal utrikes fodda man]]/Table1[[#This Row],[Antal man I kommunen]])</f>
        <v>0.10466466466466466</v>
      </c>
      <c r="L1631" s="3">
        <f>(Table1[[#This Row],[Antal utrikes fodda kvinnor]]/Table1[[#This Row],[Antal kvinnor I kommunen]])</f>
        <v>0.11041385336404798</v>
      </c>
    </row>
    <row r="1632" spans="1:12" x14ac:dyDescent="0.2">
      <c r="A1632">
        <v>2006</v>
      </c>
      <c r="B1632" t="s">
        <v>304</v>
      </c>
      <c r="C1632" s="1" t="s">
        <v>181</v>
      </c>
      <c r="D1632">
        <v>451</v>
      </c>
      <c r="E1632">
        <v>221</v>
      </c>
      <c r="F1632">
        <v>230</v>
      </c>
      <c r="G1632">
        <v>4411</v>
      </c>
      <c r="H1632">
        <v>4442</v>
      </c>
      <c r="I1632">
        <v>8853</v>
      </c>
      <c r="J1632" s="3">
        <f>Table1[[#This Row],[Totalt antal utrikes fodda]]/Table2[[#This Row],[Befolkning]]</f>
        <v>5.0943183101773412E-2</v>
      </c>
      <c r="K1632" s="3">
        <f>(Table1[[#This Row],[Antal utrikes fodda man]]/Table1[[#This Row],[Antal man I kommunen]])</f>
        <v>5.0102017683065062E-2</v>
      </c>
      <c r="L1632" s="3">
        <f>(Table1[[#This Row],[Antal utrikes fodda kvinnor]]/Table1[[#This Row],[Antal kvinnor I kommunen]])</f>
        <v>5.1778478162989645E-2</v>
      </c>
    </row>
    <row r="1633" spans="1:12" x14ac:dyDescent="0.2">
      <c r="A1633">
        <v>2006</v>
      </c>
      <c r="B1633" t="s">
        <v>304</v>
      </c>
      <c r="C1633" s="1" t="s">
        <v>182</v>
      </c>
      <c r="D1633">
        <v>859</v>
      </c>
      <c r="E1633">
        <v>395</v>
      </c>
      <c r="F1633">
        <v>464</v>
      </c>
      <c r="G1633">
        <v>6304</v>
      </c>
      <c r="H1633">
        <v>6349</v>
      </c>
      <c r="I1633">
        <v>12653</v>
      </c>
      <c r="J1633" s="3">
        <f>Table1[[#This Row],[Totalt antal utrikes fodda]]/Table2[[#This Row],[Befolkning]]</f>
        <v>6.7889038172765356E-2</v>
      </c>
      <c r="K1633" s="3">
        <f>(Table1[[#This Row],[Antal utrikes fodda man]]/Table1[[#This Row],[Antal man I kommunen]])</f>
        <v>6.2658629441624369E-2</v>
      </c>
      <c r="L1633" s="3">
        <f>(Table1[[#This Row],[Antal utrikes fodda kvinnor]]/Table1[[#This Row],[Antal kvinnor I kommunen]])</f>
        <v>7.3082375177193265E-2</v>
      </c>
    </row>
    <row r="1634" spans="1:12" x14ac:dyDescent="0.2">
      <c r="A1634">
        <v>2006</v>
      </c>
      <c r="B1634" t="s">
        <v>304</v>
      </c>
      <c r="C1634" s="1" t="s">
        <v>183</v>
      </c>
      <c r="D1634">
        <v>2303</v>
      </c>
      <c r="E1634">
        <v>1154</v>
      </c>
      <c r="F1634">
        <v>1149</v>
      </c>
      <c r="G1634">
        <v>15534</v>
      </c>
      <c r="H1634">
        <v>15706</v>
      </c>
      <c r="I1634">
        <v>31240</v>
      </c>
      <c r="J1634" s="3">
        <f>Table1[[#This Row],[Totalt antal utrikes fodda]]/Table2[[#This Row],[Befolkning]]</f>
        <v>7.371959026888604E-2</v>
      </c>
      <c r="K1634" s="3">
        <f>(Table1[[#This Row],[Antal utrikes fodda man]]/Table1[[#This Row],[Antal man I kommunen]])</f>
        <v>7.4288657139178579E-2</v>
      </c>
      <c r="L1634" s="3">
        <f>(Table1[[#This Row],[Antal utrikes fodda kvinnor]]/Table1[[#This Row],[Antal kvinnor I kommunen]])</f>
        <v>7.3156755380109517E-2</v>
      </c>
    </row>
    <row r="1635" spans="1:12" x14ac:dyDescent="0.2">
      <c r="A1635">
        <v>2006</v>
      </c>
      <c r="B1635" t="s">
        <v>305</v>
      </c>
      <c r="C1635" s="1" t="s">
        <v>184</v>
      </c>
      <c r="D1635">
        <v>687</v>
      </c>
      <c r="E1635">
        <v>319</v>
      </c>
      <c r="F1635">
        <v>368</v>
      </c>
      <c r="G1635">
        <v>5891</v>
      </c>
      <c r="H1635">
        <v>5912</v>
      </c>
      <c r="I1635">
        <v>11803</v>
      </c>
      <c r="J1635" s="3">
        <f>Table1[[#This Row],[Totalt antal utrikes fodda]]/Table2[[#This Row],[Befolkning]]</f>
        <v>5.8205540964161653E-2</v>
      </c>
      <c r="K1635" s="3">
        <f>(Table1[[#This Row],[Antal utrikes fodda man]]/Table1[[#This Row],[Antal man I kommunen]])</f>
        <v>5.4150398913597013E-2</v>
      </c>
      <c r="L1635" s="3">
        <f>(Table1[[#This Row],[Antal utrikes fodda kvinnor]]/Table1[[#This Row],[Antal kvinnor I kommunen]])</f>
        <v>6.2246278755074422E-2</v>
      </c>
    </row>
    <row r="1636" spans="1:12" x14ac:dyDescent="0.2">
      <c r="A1636">
        <v>2006</v>
      </c>
      <c r="B1636" t="s">
        <v>305</v>
      </c>
      <c r="C1636" s="1" t="s">
        <v>185</v>
      </c>
      <c r="D1636">
        <v>1881</v>
      </c>
      <c r="E1636">
        <v>854</v>
      </c>
      <c r="F1636">
        <v>1027</v>
      </c>
      <c r="G1636">
        <v>4418</v>
      </c>
      <c r="H1636">
        <v>4252</v>
      </c>
      <c r="I1636">
        <v>8670</v>
      </c>
      <c r="J1636" s="3">
        <f>Table1[[#This Row],[Totalt antal utrikes fodda]]/Table2[[#This Row],[Befolkning]]</f>
        <v>0.21695501730103806</v>
      </c>
      <c r="K1636" s="3">
        <f>(Table1[[#This Row],[Antal utrikes fodda man]]/Table1[[#This Row],[Antal man I kommunen]])</f>
        <v>0.19330013580805794</v>
      </c>
      <c r="L1636" s="3">
        <f>(Table1[[#This Row],[Antal utrikes fodda kvinnor]]/Table1[[#This Row],[Antal kvinnor I kommunen]])</f>
        <v>0.24153339604891816</v>
      </c>
    </row>
    <row r="1637" spans="1:12" x14ac:dyDescent="0.2">
      <c r="A1637">
        <v>2006</v>
      </c>
      <c r="B1637" t="s">
        <v>305</v>
      </c>
      <c r="C1637" s="1" t="s">
        <v>186</v>
      </c>
      <c r="D1637">
        <v>981</v>
      </c>
      <c r="E1637">
        <v>389</v>
      </c>
      <c r="F1637">
        <v>592</v>
      </c>
      <c r="G1637">
        <v>6539</v>
      </c>
      <c r="H1637">
        <v>6407</v>
      </c>
      <c r="I1637">
        <v>12946</v>
      </c>
      <c r="J1637" s="3">
        <f>Table1[[#This Row],[Totalt antal utrikes fodda]]/Table2[[#This Row],[Befolkning]]</f>
        <v>7.5776301560327511E-2</v>
      </c>
      <c r="K1637" s="3">
        <f>(Table1[[#This Row],[Antal utrikes fodda man]]/Table1[[#This Row],[Antal man I kommunen]])</f>
        <v>5.9489218534944183E-2</v>
      </c>
      <c r="L1637" s="3">
        <f>(Table1[[#This Row],[Antal utrikes fodda kvinnor]]/Table1[[#This Row],[Antal kvinnor I kommunen]])</f>
        <v>9.2398938660839702E-2</v>
      </c>
    </row>
    <row r="1638" spans="1:12" x14ac:dyDescent="0.2">
      <c r="A1638">
        <v>2006</v>
      </c>
      <c r="B1638" t="s">
        <v>305</v>
      </c>
      <c r="C1638" s="1" t="s">
        <v>187</v>
      </c>
      <c r="D1638">
        <v>575</v>
      </c>
      <c r="E1638">
        <v>271</v>
      </c>
      <c r="F1638">
        <v>304</v>
      </c>
      <c r="G1638">
        <v>2297</v>
      </c>
      <c r="H1638">
        <v>2229</v>
      </c>
      <c r="I1638">
        <v>4526</v>
      </c>
      <c r="J1638" s="3">
        <f>Table1[[#This Row],[Totalt antal utrikes fodda]]/Table2[[#This Row],[Befolkning]]</f>
        <v>0.12704374723817941</v>
      </c>
      <c r="K1638" s="3">
        <f>(Table1[[#This Row],[Antal utrikes fodda man]]/Table1[[#This Row],[Antal man I kommunen]])</f>
        <v>0.11797997387897258</v>
      </c>
      <c r="L1638" s="3">
        <f>(Table1[[#This Row],[Antal utrikes fodda kvinnor]]/Table1[[#This Row],[Antal kvinnor I kommunen]])</f>
        <v>0.13638402871242711</v>
      </c>
    </row>
    <row r="1639" spans="1:12" x14ac:dyDescent="0.2">
      <c r="A1639">
        <v>2006</v>
      </c>
      <c r="B1639" t="s">
        <v>305</v>
      </c>
      <c r="C1639" s="1" t="s">
        <v>188</v>
      </c>
      <c r="D1639">
        <v>812</v>
      </c>
      <c r="E1639">
        <v>377</v>
      </c>
      <c r="F1639">
        <v>435</v>
      </c>
      <c r="G1639">
        <v>7307</v>
      </c>
      <c r="H1639">
        <v>7182</v>
      </c>
      <c r="I1639">
        <v>14489</v>
      </c>
      <c r="J1639" s="3">
        <f>Table1[[#This Row],[Totalt antal utrikes fodda]]/Table2[[#This Row],[Befolkning]]</f>
        <v>5.6042515011387947E-2</v>
      </c>
      <c r="K1639" s="3">
        <f>(Table1[[#This Row],[Antal utrikes fodda man]]/Table1[[#This Row],[Antal man I kommunen]])</f>
        <v>5.159436157109621E-2</v>
      </c>
      <c r="L1639" s="3">
        <f>(Table1[[#This Row],[Antal utrikes fodda kvinnor]]/Table1[[#This Row],[Antal kvinnor I kommunen]])</f>
        <v>6.0568086883876354E-2</v>
      </c>
    </row>
    <row r="1640" spans="1:12" x14ac:dyDescent="0.2">
      <c r="A1640">
        <v>2006</v>
      </c>
      <c r="B1640" t="s">
        <v>305</v>
      </c>
      <c r="C1640" s="1" t="s">
        <v>189</v>
      </c>
      <c r="D1640">
        <v>241</v>
      </c>
      <c r="E1640">
        <v>125</v>
      </c>
      <c r="F1640">
        <v>116</v>
      </c>
      <c r="G1640">
        <v>1973</v>
      </c>
      <c r="H1640">
        <v>1963</v>
      </c>
      <c r="I1640">
        <v>3936</v>
      </c>
      <c r="J1640" s="3">
        <f>Table1[[#This Row],[Totalt antal utrikes fodda]]/Table2[[#This Row],[Befolkning]]</f>
        <v>6.1229674796747964E-2</v>
      </c>
      <c r="K1640" s="3">
        <f>(Table1[[#This Row],[Antal utrikes fodda man]]/Table1[[#This Row],[Antal man I kommunen]])</f>
        <v>6.3355296502787636E-2</v>
      </c>
      <c r="L1640" s="3">
        <f>(Table1[[#This Row],[Antal utrikes fodda kvinnor]]/Table1[[#This Row],[Antal kvinnor I kommunen]])</f>
        <v>5.9093224656138567E-2</v>
      </c>
    </row>
    <row r="1641" spans="1:12" x14ac:dyDescent="0.2">
      <c r="A1641">
        <v>2006</v>
      </c>
      <c r="B1641" t="s">
        <v>305</v>
      </c>
      <c r="C1641" s="1" t="s">
        <v>190</v>
      </c>
      <c r="D1641">
        <v>691</v>
      </c>
      <c r="E1641">
        <v>323</v>
      </c>
      <c r="F1641">
        <v>368</v>
      </c>
      <c r="G1641">
        <v>5725</v>
      </c>
      <c r="H1641">
        <v>5741</v>
      </c>
      <c r="I1641">
        <v>11466</v>
      </c>
      <c r="J1641" s="3">
        <f>Table1[[#This Row],[Totalt antal utrikes fodda]]/Table2[[#This Row],[Befolkning]]</f>
        <v>6.0265131693703122E-2</v>
      </c>
      <c r="K1641" s="3">
        <f>(Table1[[#This Row],[Antal utrikes fodda man]]/Table1[[#This Row],[Antal man I kommunen]])</f>
        <v>5.6419213973799127E-2</v>
      </c>
      <c r="L1641" s="3">
        <f>(Table1[[#This Row],[Antal utrikes fodda kvinnor]]/Table1[[#This Row],[Antal kvinnor I kommunen]])</f>
        <v>6.4100330952795687E-2</v>
      </c>
    </row>
    <row r="1642" spans="1:12" x14ac:dyDescent="0.2">
      <c r="A1642">
        <v>2006</v>
      </c>
      <c r="B1642" t="s">
        <v>305</v>
      </c>
      <c r="C1642" s="1" t="s">
        <v>191</v>
      </c>
      <c r="D1642">
        <v>692</v>
      </c>
      <c r="E1642">
        <v>346</v>
      </c>
      <c r="F1642">
        <v>346</v>
      </c>
      <c r="G1642">
        <v>4686</v>
      </c>
      <c r="H1642">
        <v>4646</v>
      </c>
      <c r="I1642">
        <v>9332</v>
      </c>
      <c r="J1642" s="3">
        <f>Table1[[#This Row],[Totalt antal utrikes fodda]]/Table2[[#This Row],[Befolkning]]</f>
        <v>7.4153450492927556E-2</v>
      </c>
      <c r="K1642" s="3">
        <f>(Table1[[#This Row],[Antal utrikes fodda man]]/Table1[[#This Row],[Antal man I kommunen]])</f>
        <v>7.3836961160904824E-2</v>
      </c>
      <c r="L1642" s="3">
        <f>(Table1[[#This Row],[Antal utrikes fodda kvinnor]]/Table1[[#This Row],[Antal kvinnor I kommunen]])</f>
        <v>7.4472664657770124E-2</v>
      </c>
    </row>
    <row r="1643" spans="1:12" x14ac:dyDescent="0.2">
      <c r="A1643">
        <v>2006</v>
      </c>
      <c r="B1643" t="s">
        <v>305</v>
      </c>
      <c r="C1643" s="1" t="s">
        <v>192</v>
      </c>
      <c r="D1643">
        <v>1540</v>
      </c>
      <c r="E1643">
        <v>738</v>
      </c>
      <c r="F1643">
        <v>802</v>
      </c>
      <c r="G1643">
        <v>4993</v>
      </c>
      <c r="H1643">
        <v>4828</v>
      </c>
      <c r="I1643">
        <v>9821</v>
      </c>
      <c r="J1643" s="3">
        <f>Table1[[#This Row],[Totalt antal utrikes fodda]]/Table2[[#This Row],[Befolkning]]</f>
        <v>0.15680684248039914</v>
      </c>
      <c r="K1643" s="3">
        <f>(Table1[[#This Row],[Antal utrikes fodda man]]/Table1[[#This Row],[Antal man I kommunen]])</f>
        <v>0.14780692970158221</v>
      </c>
      <c r="L1643" s="3">
        <f>(Table1[[#This Row],[Antal utrikes fodda kvinnor]]/Table1[[#This Row],[Antal kvinnor I kommunen]])</f>
        <v>0.16611433305716652</v>
      </c>
    </row>
    <row r="1644" spans="1:12" x14ac:dyDescent="0.2">
      <c r="A1644">
        <v>2006</v>
      </c>
      <c r="B1644" t="s">
        <v>305</v>
      </c>
      <c r="C1644" s="1" t="s">
        <v>193</v>
      </c>
      <c r="D1644">
        <v>690</v>
      </c>
      <c r="E1644">
        <v>290</v>
      </c>
      <c r="F1644">
        <v>400</v>
      </c>
      <c r="G1644">
        <v>6800</v>
      </c>
      <c r="H1644">
        <v>6791</v>
      </c>
      <c r="I1644">
        <v>13591</v>
      </c>
      <c r="J1644" s="3">
        <f>Table1[[#This Row],[Totalt antal utrikes fodda]]/Table2[[#This Row],[Befolkning]]</f>
        <v>5.0768891177985428E-2</v>
      </c>
      <c r="K1644" s="3">
        <f>(Table1[[#This Row],[Antal utrikes fodda man]]/Table1[[#This Row],[Antal man I kommunen]])</f>
        <v>4.2647058823529413E-2</v>
      </c>
      <c r="L1644" s="3">
        <f>(Table1[[#This Row],[Antal utrikes fodda kvinnor]]/Table1[[#This Row],[Antal kvinnor I kommunen]])</f>
        <v>5.8901487262553377E-2</v>
      </c>
    </row>
    <row r="1645" spans="1:12" x14ac:dyDescent="0.2">
      <c r="A1645">
        <v>2006</v>
      </c>
      <c r="B1645" t="s">
        <v>305</v>
      </c>
      <c r="C1645" s="1" t="s">
        <v>194</v>
      </c>
      <c r="D1645">
        <v>7360</v>
      </c>
      <c r="E1645">
        <v>3459</v>
      </c>
      <c r="F1645">
        <v>3901</v>
      </c>
      <c r="G1645">
        <v>40549</v>
      </c>
      <c r="H1645">
        <v>42329</v>
      </c>
      <c r="I1645">
        <v>82878</v>
      </c>
      <c r="J1645" s="3">
        <f>Table1[[#This Row],[Totalt antal utrikes fodda]]/Table2[[#This Row],[Befolkning]]</f>
        <v>8.8805231786481337E-2</v>
      </c>
      <c r="K1645" s="3">
        <f>(Table1[[#This Row],[Antal utrikes fodda man]]/Table1[[#This Row],[Antal man I kommunen]])</f>
        <v>8.5304199856963178E-2</v>
      </c>
      <c r="L1645" s="3">
        <f>(Table1[[#This Row],[Antal utrikes fodda kvinnor]]/Table1[[#This Row],[Antal kvinnor I kommunen]])</f>
        <v>9.2159039901722223E-2</v>
      </c>
    </row>
    <row r="1646" spans="1:12" x14ac:dyDescent="0.2">
      <c r="A1646">
        <v>2006</v>
      </c>
      <c r="B1646" t="s">
        <v>305</v>
      </c>
      <c r="C1646" s="1" t="s">
        <v>195</v>
      </c>
      <c r="D1646">
        <v>1849</v>
      </c>
      <c r="E1646">
        <v>909</v>
      </c>
      <c r="F1646">
        <v>940</v>
      </c>
      <c r="G1646">
        <v>11835</v>
      </c>
      <c r="H1646">
        <v>12013</v>
      </c>
      <c r="I1646">
        <v>23848</v>
      </c>
      <c r="J1646" s="3">
        <f>Table1[[#This Row],[Totalt antal utrikes fodda]]/Table2[[#This Row],[Befolkning]]</f>
        <v>7.7532707145253274E-2</v>
      </c>
      <c r="K1646" s="3">
        <f>(Table1[[#This Row],[Antal utrikes fodda man]]/Table1[[#This Row],[Antal man I kommunen]])</f>
        <v>7.6806083650190107E-2</v>
      </c>
      <c r="L1646" s="3">
        <f>(Table1[[#This Row],[Antal utrikes fodda kvinnor]]/Table1[[#This Row],[Antal kvinnor I kommunen]])</f>
        <v>7.8248564055606429E-2</v>
      </c>
    </row>
    <row r="1647" spans="1:12" x14ac:dyDescent="0.2">
      <c r="A1647">
        <v>2006</v>
      </c>
      <c r="B1647" t="s">
        <v>305</v>
      </c>
      <c r="C1647" s="1" t="s">
        <v>196</v>
      </c>
      <c r="D1647">
        <v>909</v>
      </c>
      <c r="E1647">
        <v>429</v>
      </c>
      <c r="F1647">
        <v>480</v>
      </c>
      <c r="G1647">
        <v>5472</v>
      </c>
      <c r="H1647">
        <v>5480</v>
      </c>
      <c r="I1647">
        <v>10952</v>
      </c>
      <c r="J1647" s="3">
        <f>Table1[[#This Row],[Totalt antal utrikes fodda]]/Table2[[#This Row],[Befolkning]]</f>
        <v>8.2998539079620154E-2</v>
      </c>
      <c r="K1647" s="3">
        <f>(Table1[[#This Row],[Antal utrikes fodda man]]/Table1[[#This Row],[Antal man I kommunen]])</f>
        <v>7.8399122807017538E-2</v>
      </c>
      <c r="L1647" s="3">
        <f>(Table1[[#This Row],[Antal utrikes fodda kvinnor]]/Table1[[#This Row],[Antal kvinnor I kommunen]])</f>
        <v>8.7591240875912413E-2</v>
      </c>
    </row>
    <row r="1648" spans="1:12" x14ac:dyDescent="0.2">
      <c r="A1648">
        <v>2006</v>
      </c>
      <c r="B1648" t="s">
        <v>305</v>
      </c>
      <c r="C1648" s="1" t="s">
        <v>197</v>
      </c>
      <c r="D1648">
        <v>897</v>
      </c>
      <c r="E1648">
        <v>425</v>
      </c>
      <c r="F1648">
        <v>472</v>
      </c>
      <c r="G1648">
        <v>6626</v>
      </c>
      <c r="H1648">
        <v>6501</v>
      </c>
      <c r="I1648">
        <v>13127</v>
      </c>
      <c r="J1648" s="3">
        <f>Table1[[#This Row],[Totalt antal utrikes fodda]]/Table2[[#This Row],[Befolkning]]</f>
        <v>6.8332444579873544E-2</v>
      </c>
      <c r="K1648" s="3">
        <f>(Table1[[#This Row],[Antal utrikes fodda man]]/Table1[[#This Row],[Antal man I kommunen]])</f>
        <v>6.4141261696347721E-2</v>
      </c>
      <c r="L1648" s="3">
        <f>(Table1[[#This Row],[Antal utrikes fodda kvinnor]]/Table1[[#This Row],[Antal kvinnor I kommunen]])</f>
        <v>7.2604214736194425E-2</v>
      </c>
    </row>
    <row r="1649" spans="1:12" x14ac:dyDescent="0.2">
      <c r="A1649">
        <v>2006</v>
      </c>
      <c r="B1649" t="s">
        <v>305</v>
      </c>
      <c r="C1649" s="1" t="s">
        <v>198</v>
      </c>
      <c r="D1649">
        <v>2346</v>
      </c>
      <c r="E1649">
        <v>1110</v>
      </c>
      <c r="F1649">
        <v>1236</v>
      </c>
      <c r="G1649">
        <v>13001</v>
      </c>
      <c r="H1649">
        <v>13130</v>
      </c>
      <c r="I1649">
        <v>26131</v>
      </c>
      <c r="J1649" s="3">
        <f>Table1[[#This Row],[Totalt antal utrikes fodda]]/Table2[[#This Row],[Befolkning]]</f>
        <v>8.977842409398798E-2</v>
      </c>
      <c r="K1649" s="3">
        <f>(Table1[[#This Row],[Antal utrikes fodda man]]/Table1[[#This Row],[Antal man I kommunen]])</f>
        <v>8.5378047842473659E-2</v>
      </c>
      <c r="L1649" s="3">
        <f>(Table1[[#This Row],[Antal utrikes fodda kvinnor]]/Table1[[#This Row],[Antal kvinnor I kommunen]])</f>
        <v>9.4135567402894138E-2</v>
      </c>
    </row>
    <row r="1650" spans="1:12" x14ac:dyDescent="0.2">
      <c r="A1650">
        <v>2006</v>
      </c>
      <c r="B1650" t="s">
        <v>305</v>
      </c>
      <c r="C1650" s="1" t="s">
        <v>199</v>
      </c>
      <c r="D1650">
        <v>1009</v>
      </c>
      <c r="E1650">
        <v>504</v>
      </c>
      <c r="F1650">
        <v>505</v>
      </c>
      <c r="G1650">
        <v>8020</v>
      </c>
      <c r="H1650">
        <v>7953</v>
      </c>
      <c r="I1650">
        <v>15973</v>
      </c>
      <c r="J1650" s="3">
        <f>Table1[[#This Row],[Totalt antal utrikes fodda]]/Table2[[#This Row],[Befolkning]]</f>
        <v>6.316909785262631E-2</v>
      </c>
      <c r="K1650" s="3">
        <f>(Table1[[#This Row],[Antal utrikes fodda man]]/Table1[[#This Row],[Antal man I kommunen]])</f>
        <v>6.2842892768079806E-2</v>
      </c>
      <c r="L1650" s="3">
        <f>(Table1[[#This Row],[Antal utrikes fodda kvinnor]]/Table1[[#This Row],[Antal kvinnor I kommunen]])</f>
        <v>6.3498051049918264E-2</v>
      </c>
    </row>
    <row r="1651" spans="1:12" x14ac:dyDescent="0.2">
      <c r="A1651">
        <v>2006</v>
      </c>
      <c r="B1651" t="s">
        <v>306</v>
      </c>
      <c r="C1651" s="1" t="s">
        <v>200</v>
      </c>
      <c r="D1651">
        <v>276</v>
      </c>
      <c r="E1651">
        <v>120</v>
      </c>
      <c r="F1651">
        <v>156</v>
      </c>
      <c r="G1651">
        <v>3681</v>
      </c>
      <c r="H1651">
        <v>3415</v>
      </c>
      <c r="I1651">
        <v>7096</v>
      </c>
      <c r="J1651" s="3">
        <f>Table1[[#This Row],[Totalt antal utrikes fodda]]/Table2[[#This Row],[Befolkning]]</f>
        <v>3.8895152198421649E-2</v>
      </c>
      <c r="K1651" s="3">
        <f>(Table1[[#This Row],[Antal utrikes fodda man]]/Table1[[#This Row],[Antal man I kommunen]])</f>
        <v>3.2599837000814993E-2</v>
      </c>
      <c r="L1651" s="3">
        <f>(Table1[[#This Row],[Antal utrikes fodda kvinnor]]/Table1[[#This Row],[Antal kvinnor I kommunen]])</f>
        <v>4.5680819912152268E-2</v>
      </c>
    </row>
    <row r="1652" spans="1:12" x14ac:dyDescent="0.2">
      <c r="A1652">
        <v>2006</v>
      </c>
      <c r="B1652" t="s">
        <v>306</v>
      </c>
      <c r="C1652" s="1" t="s">
        <v>201</v>
      </c>
      <c r="D1652">
        <v>651</v>
      </c>
      <c r="E1652">
        <v>316</v>
      </c>
      <c r="F1652">
        <v>335</v>
      </c>
      <c r="G1652">
        <v>3073</v>
      </c>
      <c r="H1652">
        <v>2973</v>
      </c>
      <c r="I1652">
        <v>6046</v>
      </c>
      <c r="J1652" s="3">
        <f>Table1[[#This Row],[Totalt antal utrikes fodda]]/Table2[[#This Row],[Befolkning]]</f>
        <v>0.10767449553423751</v>
      </c>
      <c r="K1652" s="3">
        <f>(Table1[[#This Row],[Antal utrikes fodda man]]/Table1[[#This Row],[Antal man I kommunen]])</f>
        <v>0.10283110966482265</v>
      </c>
      <c r="L1652" s="3">
        <f>(Table1[[#This Row],[Antal utrikes fodda kvinnor]]/Table1[[#This Row],[Antal kvinnor I kommunen]])</f>
        <v>0.11268079381096535</v>
      </c>
    </row>
    <row r="1653" spans="1:12" x14ac:dyDescent="0.2">
      <c r="A1653">
        <v>2006</v>
      </c>
      <c r="B1653" t="s">
        <v>306</v>
      </c>
      <c r="C1653" s="1" t="s">
        <v>202</v>
      </c>
      <c r="D1653">
        <v>1304</v>
      </c>
      <c r="E1653">
        <v>641</v>
      </c>
      <c r="F1653">
        <v>663</v>
      </c>
      <c r="G1653">
        <v>7775</v>
      </c>
      <c r="H1653">
        <v>7512</v>
      </c>
      <c r="I1653">
        <v>15287</v>
      </c>
      <c r="J1653" s="3">
        <f>Table1[[#This Row],[Totalt antal utrikes fodda]]/Table2[[#This Row],[Befolkning]]</f>
        <v>8.5301236344606526E-2</v>
      </c>
      <c r="K1653" s="3">
        <f>(Table1[[#This Row],[Antal utrikes fodda man]]/Table1[[#This Row],[Antal man I kommunen]])</f>
        <v>8.2443729903536975E-2</v>
      </c>
      <c r="L1653" s="3">
        <f>(Table1[[#This Row],[Antal utrikes fodda kvinnor]]/Table1[[#This Row],[Antal kvinnor I kommunen]])</f>
        <v>8.8258785942492007E-2</v>
      </c>
    </row>
    <row r="1654" spans="1:12" x14ac:dyDescent="0.2">
      <c r="A1654">
        <v>2006</v>
      </c>
      <c r="B1654" t="s">
        <v>306</v>
      </c>
      <c r="C1654" s="1" t="s">
        <v>203</v>
      </c>
      <c r="D1654">
        <v>962</v>
      </c>
      <c r="E1654">
        <v>494</v>
      </c>
      <c r="F1654">
        <v>468</v>
      </c>
      <c r="G1654">
        <v>5073</v>
      </c>
      <c r="H1654">
        <v>4941</v>
      </c>
      <c r="I1654">
        <v>10014</v>
      </c>
      <c r="J1654" s="3">
        <f>Table1[[#This Row],[Totalt antal utrikes fodda]]/Table2[[#This Row],[Befolkning]]</f>
        <v>9.6065508288396245E-2</v>
      </c>
      <c r="K1654" s="3">
        <f>(Table1[[#This Row],[Antal utrikes fodda man]]/Table1[[#This Row],[Antal man I kommunen]])</f>
        <v>9.7378277153558054E-2</v>
      </c>
      <c r="L1654" s="3">
        <f>(Table1[[#This Row],[Antal utrikes fodda kvinnor]]/Table1[[#This Row],[Antal kvinnor I kommunen]])</f>
        <v>9.4717668488160295E-2</v>
      </c>
    </row>
    <row r="1655" spans="1:12" x14ac:dyDescent="0.2">
      <c r="A1655">
        <v>2006</v>
      </c>
      <c r="B1655" t="s">
        <v>306</v>
      </c>
      <c r="C1655" s="1" t="s">
        <v>204</v>
      </c>
      <c r="D1655">
        <v>1064</v>
      </c>
      <c r="E1655">
        <v>530</v>
      </c>
      <c r="F1655">
        <v>534</v>
      </c>
      <c r="G1655">
        <v>3776</v>
      </c>
      <c r="H1655">
        <v>3763</v>
      </c>
      <c r="I1655">
        <v>7539</v>
      </c>
      <c r="J1655" s="3">
        <f>Table1[[#This Row],[Totalt antal utrikes fodda]]/Table2[[#This Row],[Befolkning]]</f>
        <v>0.14113277623026926</v>
      </c>
      <c r="K1655" s="3">
        <f>(Table1[[#This Row],[Antal utrikes fodda man]]/Table1[[#This Row],[Antal man I kommunen]])</f>
        <v>0.14036016949152541</v>
      </c>
      <c r="L1655" s="3">
        <f>(Table1[[#This Row],[Antal utrikes fodda kvinnor]]/Table1[[#This Row],[Antal kvinnor I kommunen]])</f>
        <v>0.14190805208610152</v>
      </c>
    </row>
    <row r="1656" spans="1:12" x14ac:dyDescent="0.2">
      <c r="A1656">
        <v>2006</v>
      </c>
      <c r="B1656" t="s">
        <v>306</v>
      </c>
      <c r="C1656" s="1" t="s">
        <v>205</v>
      </c>
      <c r="D1656">
        <v>499</v>
      </c>
      <c r="E1656">
        <v>248</v>
      </c>
      <c r="F1656">
        <v>251</v>
      </c>
      <c r="G1656">
        <v>2672</v>
      </c>
      <c r="H1656">
        <v>2571</v>
      </c>
      <c r="I1656">
        <v>5243</v>
      </c>
      <c r="J1656" s="3">
        <f>Table1[[#This Row],[Totalt antal utrikes fodda]]/Table2[[#This Row],[Befolkning]]</f>
        <v>9.5174518405493042E-2</v>
      </c>
      <c r="K1656" s="3">
        <f>(Table1[[#This Row],[Antal utrikes fodda man]]/Table1[[#This Row],[Antal man I kommunen]])</f>
        <v>9.2814371257485026E-2</v>
      </c>
      <c r="L1656" s="3">
        <f>(Table1[[#This Row],[Antal utrikes fodda kvinnor]]/Table1[[#This Row],[Antal kvinnor I kommunen]])</f>
        <v>9.7627382341501368E-2</v>
      </c>
    </row>
    <row r="1657" spans="1:12" x14ac:dyDescent="0.2">
      <c r="A1657">
        <v>2006</v>
      </c>
      <c r="B1657" t="s">
        <v>306</v>
      </c>
      <c r="C1657" s="1" t="s">
        <v>206</v>
      </c>
      <c r="D1657">
        <v>16885</v>
      </c>
      <c r="E1657">
        <v>8082</v>
      </c>
      <c r="F1657">
        <v>8803</v>
      </c>
      <c r="G1657">
        <v>62761</v>
      </c>
      <c r="H1657">
        <v>66216</v>
      </c>
      <c r="I1657">
        <v>128977</v>
      </c>
      <c r="J1657" s="3">
        <f>Table1[[#This Row],[Totalt antal utrikes fodda]]/Table2[[#This Row],[Befolkning]]</f>
        <v>0.13091481426921078</v>
      </c>
      <c r="K1657" s="3">
        <f>(Table1[[#This Row],[Antal utrikes fodda man]]/Table1[[#This Row],[Antal man I kommunen]])</f>
        <v>0.12877423877885949</v>
      </c>
      <c r="L1657" s="3">
        <f>(Table1[[#This Row],[Antal utrikes fodda kvinnor]]/Table1[[#This Row],[Antal kvinnor I kommunen]])</f>
        <v>0.13294369940799808</v>
      </c>
    </row>
    <row r="1658" spans="1:12" x14ac:dyDescent="0.2">
      <c r="A1658">
        <v>2006</v>
      </c>
      <c r="B1658" t="s">
        <v>306</v>
      </c>
      <c r="C1658" s="1" t="s">
        <v>207</v>
      </c>
      <c r="D1658">
        <v>1751</v>
      </c>
      <c r="E1658">
        <v>816</v>
      </c>
      <c r="F1658">
        <v>935</v>
      </c>
      <c r="G1658">
        <v>9741</v>
      </c>
      <c r="H1658">
        <v>9902</v>
      </c>
      <c r="I1658">
        <v>19643</v>
      </c>
      <c r="J1658" s="3">
        <f>Table1[[#This Row],[Totalt antal utrikes fodda]]/Table2[[#This Row],[Befolkning]]</f>
        <v>8.9141169882400853E-2</v>
      </c>
      <c r="K1658" s="3">
        <f>(Table1[[#This Row],[Antal utrikes fodda man]]/Table1[[#This Row],[Antal man I kommunen]])</f>
        <v>8.3769633507853408E-2</v>
      </c>
      <c r="L1658" s="3">
        <f>(Table1[[#This Row],[Antal utrikes fodda kvinnor]]/Table1[[#This Row],[Antal kvinnor I kommunen]])</f>
        <v>9.4425368612401542E-2</v>
      </c>
    </row>
    <row r="1659" spans="1:12" x14ac:dyDescent="0.2">
      <c r="A1659">
        <v>2006</v>
      </c>
      <c r="B1659" t="s">
        <v>306</v>
      </c>
      <c r="C1659" s="1" t="s">
        <v>208</v>
      </c>
      <c r="D1659">
        <v>562</v>
      </c>
      <c r="E1659">
        <v>285</v>
      </c>
      <c r="F1659">
        <v>277</v>
      </c>
      <c r="G1659">
        <v>5726</v>
      </c>
      <c r="H1659">
        <v>5744</v>
      </c>
      <c r="I1659">
        <v>11470</v>
      </c>
      <c r="J1659" s="3">
        <f>Table1[[#This Row],[Totalt antal utrikes fodda]]/Table2[[#This Row],[Befolkning]]</f>
        <v>4.899738448125545E-2</v>
      </c>
      <c r="K1659" s="3">
        <f>(Table1[[#This Row],[Antal utrikes fodda man]]/Table1[[#This Row],[Antal man I kommunen]])</f>
        <v>4.9772965420887182E-2</v>
      </c>
      <c r="L1659" s="3">
        <f>(Table1[[#This Row],[Antal utrikes fodda kvinnor]]/Table1[[#This Row],[Antal kvinnor I kommunen]])</f>
        <v>4.8224233983286909E-2</v>
      </c>
    </row>
    <row r="1660" spans="1:12" x14ac:dyDescent="0.2">
      <c r="A1660">
        <v>2006</v>
      </c>
      <c r="B1660" t="s">
        <v>306</v>
      </c>
      <c r="C1660" s="1" t="s">
        <v>209</v>
      </c>
      <c r="D1660">
        <v>3355</v>
      </c>
      <c r="E1660">
        <v>1636</v>
      </c>
      <c r="F1660">
        <v>1719</v>
      </c>
      <c r="G1660">
        <v>14970</v>
      </c>
      <c r="H1660">
        <v>15189</v>
      </c>
      <c r="I1660">
        <v>30159</v>
      </c>
      <c r="J1660" s="3">
        <f>Table1[[#This Row],[Totalt antal utrikes fodda]]/Table2[[#This Row],[Befolkning]]</f>
        <v>0.1112437415033655</v>
      </c>
      <c r="K1660" s="3">
        <f>(Table1[[#This Row],[Antal utrikes fodda man]]/Table1[[#This Row],[Antal man I kommunen]])</f>
        <v>0.10928523714094857</v>
      </c>
      <c r="L1660" s="3">
        <f>(Table1[[#This Row],[Antal utrikes fodda kvinnor]]/Table1[[#This Row],[Antal kvinnor I kommunen]])</f>
        <v>0.11317400750543156</v>
      </c>
    </row>
    <row r="1661" spans="1:12" x14ac:dyDescent="0.2">
      <c r="A1661">
        <v>2006</v>
      </c>
      <c r="B1661" t="s">
        <v>306</v>
      </c>
      <c r="C1661" s="1" t="s">
        <v>210</v>
      </c>
      <c r="D1661">
        <v>888</v>
      </c>
      <c r="E1661">
        <v>400</v>
      </c>
      <c r="F1661">
        <v>488</v>
      </c>
      <c r="G1661">
        <v>5137</v>
      </c>
      <c r="H1661">
        <v>5345</v>
      </c>
      <c r="I1661">
        <v>10482</v>
      </c>
      <c r="J1661" s="3">
        <f>Table1[[#This Row],[Totalt antal utrikes fodda]]/Table2[[#This Row],[Befolkning]]</f>
        <v>8.4716657126502573E-2</v>
      </c>
      <c r="K1661" s="3">
        <f>(Table1[[#This Row],[Antal utrikes fodda man]]/Table1[[#This Row],[Antal man I kommunen]])</f>
        <v>7.7866459022775933E-2</v>
      </c>
      <c r="L1661" s="3">
        <f>(Table1[[#This Row],[Antal utrikes fodda kvinnor]]/Table1[[#This Row],[Antal kvinnor I kommunen]])</f>
        <v>9.1300280636108511E-2</v>
      </c>
    </row>
    <row r="1662" spans="1:12" x14ac:dyDescent="0.2">
      <c r="A1662">
        <v>2006</v>
      </c>
      <c r="B1662" t="s">
        <v>306</v>
      </c>
      <c r="C1662" s="1" t="s">
        <v>211</v>
      </c>
      <c r="D1662">
        <v>2131</v>
      </c>
      <c r="E1662">
        <v>1008</v>
      </c>
      <c r="F1662">
        <v>1123</v>
      </c>
      <c r="G1662">
        <v>11613</v>
      </c>
      <c r="H1662">
        <v>11461</v>
      </c>
      <c r="I1662">
        <v>23074</v>
      </c>
      <c r="J1662" s="3">
        <f>Table1[[#This Row],[Totalt antal utrikes fodda]]/Table2[[#This Row],[Befolkning]]</f>
        <v>9.2355031637340726E-2</v>
      </c>
      <c r="K1662" s="3">
        <f>(Table1[[#This Row],[Antal utrikes fodda man]]/Table1[[#This Row],[Antal man I kommunen]])</f>
        <v>8.6799276672694395E-2</v>
      </c>
      <c r="L1662" s="3">
        <f>(Table1[[#This Row],[Antal utrikes fodda kvinnor]]/Table1[[#This Row],[Antal kvinnor I kommunen]])</f>
        <v>9.7984469069016672E-2</v>
      </c>
    </row>
    <row r="1663" spans="1:12" x14ac:dyDescent="0.2">
      <c r="A1663">
        <v>2006</v>
      </c>
      <c r="B1663" t="s">
        <v>307</v>
      </c>
      <c r="C1663" s="1" t="s">
        <v>212</v>
      </c>
      <c r="D1663">
        <v>637</v>
      </c>
      <c r="E1663">
        <v>304</v>
      </c>
      <c r="F1663">
        <v>333</v>
      </c>
      <c r="G1663">
        <v>2403</v>
      </c>
      <c r="H1663">
        <v>2349</v>
      </c>
      <c r="I1663">
        <v>4752</v>
      </c>
      <c r="J1663" s="3">
        <f>Table1[[#This Row],[Totalt antal utrikes fodda]]/Table2[[#This Row],[Befolkning]]</f>
        <v>0.13404882154882156</v>
      </c>
      <c r="K1663" s="3">
        <f>(Table1[[#This Row],[Antal utrikes fodda man]]/Table1[[#This Row],[Antal man I kommunen]])</f>
        <v>0.12650853100291304</v>
      </c>
      <c r="L1663" s="3">
        <f>(Table1[[#This Row],[Antal utrikes fodda kvinnor]]/Table1[[#This Row],[Antal kvinnor I kommunen]])</f>
        <v>0.1417624521072797</v>
      </c>
    </row>
    <row r="1664" spans="1:12" x14ac:dyDescent="0.2">
      <c r="A1664">
        <v>2006</v>
      </c>
      <c r="B1664" t="s">
        <v>307</v>
      </c>
      <c r="C1664" s="1" t="s">
        <v>213</v>
      </c>
      <c r="D1664">
        <v>1811</v>
      </c>
      <c r="E1664">
        <v>904</v>
      </c>
      <c r="F1664">
        <v>907</v>
      </c>
      <c r="G1664">
        <v>5149</v>
      </c>
      <c r="H1664">
        <v>4960</v>
      </c>
      <c r="I1664">
        <v>10109</v>
      </c>
      <c r="J1664" s="3">
        <f>Table1[[#This Row],[Totalt antal utrikes fodda]]/Table2[[#This Row],[Befolkning]]</f>
        <v>0.17914729449005837</v>
      </c>
      <c r="K1664" s="3">
        <f>(Table1[[#This Row],[Antal utrikes fodda man]]/Table1[[#This Row],[Antal man I kommunen]])</f>
        <v>0.17556807147018838</v>
      </c>
      <c r="L1664" s="3">
        <f>(Table1[[#This Row],[Antal utrikes fodda kvinnor]]/Table1[[#This Row],[Antal kvinnor I kommunen]])</f>
        <v>0.18286290322580645</v>
      </c>
    </row>
    <row r="1665" spans="1:12" x14ac:dyDescent="0.2">
      <c r="A1665">
        <v>2006</v>
      </c>
      <c r="B1665" t="s">
        <v>307</v>
      </c>
      <c r="C1665" s="1" t="s">
        <v>214</v>
      </c>
      <c r="D1665">
        <v>894</v>
      </c>
      <c r="E1665">
        <v>415</v>
      </c>
      <c r="F1665">
        <v>479</v>
      </c>
      <c r="G1665">
        <v>4137</v>
      </c>
      <c r="H1665">
        <v>4074</v>
      </c>
      <c r="I1665">
        <v>8211</v>
      </c>
      <c r="J1665" s="3">
        <f>Table1[[#This Row],[Totalt antal utrikes fodda]]/Table2[[#This Row],[Befolkning]]</f>
        <v>0.10887833394227256</v>
      </c>
      <c r="K1665" s="3">
        <f>(Table1[[#This Row],[Antal utrikes fodda man]]/Table1[[#This Row],[Antal man I kommunen]])</f>
        <v>0.10031423737007493</v>
      </c>
      <c r="L1665" s="3">
        <f>(Table1[[#This Row],[Antal utrikes fodda kvinnor]]/Table1[[#This Row],[Antal kvinnor I kommunen]])</f>
        <v>0.11757486499754541</v>
      </c>
    </row>
    <row r="1666" spans="1:12" x14ac:dyDescent="0.2">
      <c r="A1666">
        <v>2006</v>
      </c>
      <c r="B1666" t="s">
        <v>307</v>
      </c>
      <c r="C1666" s="1" t="s">
        <v>215</v>
      </c>
      <c r="D1666">
        <v>2497</v>
      </c>
      <c r="E1666">
        <v>1239</v>
      </c>
      <c r="F1666">
        <v>1258</v>
      </c>
      <c r="G1666">
        <v>7461</v>
      </c>
      <c r="H1666">
        <v>7581</v>
      </c>
      <c r="I1666">
        <v>15042</v>
      </c>
      <c r="J1666" s="3">
        <f>Table1[[#This Row],[Totalt antal utrikes fodda]]/Table2[[#This Row],[Befolkning]]</f>
        <v>0.16600186145459381</v>
      </c>
      <c r="K1666" s="3">
        <f>(Table1[[#This Row],[Antal utrikes fodda man]]/Table1[[#This Row],[Antal man I kommunen]])</f>
        <v>0.16606353035786087</v>
      </c>
      <c r="L1666" s="3">
        <f>(Table1[[#This Row],[Antal utrikes fodda kvinnor]]/Table1[[#This Row],[Antal kvinnor I kommunen]])</f>
        <v>0.16594116871125181</v>
      </c>
    </row>
    <row r="1667" spans="1:12" x14ac:dyDescent="0.2">
      <c r="A1667">
        <v>2006</v>
      </c>
      <c r="B1667" t="s">
        <v>307</v>
      </c>
      <c r="C1667" s="1" t="s">
        <v>216</v>
      </c>
      <c r="D1667">
        <v>589</v>
      </c>
      <c r="E1667">
        <v>257</v>
      </c>
      <c r="F1667">
        <v>332</v>
      </c>
      <c r="G1667">
        <v>2957</v>
      </c>
      <c r="H1667">
        <v>2886</v>
      </c>
      <c r="I1667">
        <v>5843</v>
      </c>
      <c r="J1667" s="3">
        <f>Table1[[#This Row],[Totalt antal utrikes fodda]]/Table2[[#This Row],[Befolkning]]</f>
        <v>0.10080438131097039</v>
      </c>
      <c r="K1667" s="3">
        <f>(Table1[[#This Row],[Antal utrikes fodda man]]/Table1[[#This Row],[Antal man I kommunen]])</f>
        <v>8.6912411227595535E-2</v>
      </c>
      <c r="L1667" s="3">
        <f>(Table1[[#This Row],[Antal utrikes fodda kvinnor]]/Table1[[#This Row],[Antal kvinnor I kommunen]])</f>
        <v>0.11503811503811504</v>
      </c>
    </row>
    <row r="1668" spans="1:12" x14ac:dyDescent="0.2">
      <c r="A1668">
        <v>2006</v>
      </c>
      <c r="B1668" t="s">
        <v>307</v>
      </c>
      <c r="C1668" s="1" t="s">
        <v>217</v>
      </c>
      <c r="D1668">
        <v>21775</v>
      </c>
      <c r="E1668">
        <v>10454</v>
      </c>
      <c r="F1668">
        <v>11321</v>
      </c>
      <c r="G1668">
        <v>65811</v>
      </c>
      <c r="H1668">
        <v>67109</v>
      </c>
      <c r="I1668">
        <v>132920</v>
      </c>
      <c r="J1668" s="3">
        <f>Table1[[#This Row],[Totalt antal utrikes fodda]]/Table2[[#This Row],[Befolkning]]</f>
        <v>0.16382034306349685</v>
      </c>
      <c r="K1668" s="3">
        <f>(Table1[[#This Row],[Antal utrikes fodda man]]/Table1[[#This Row],[Antal man I kommunen]])</f>
        <v>0.15884882466456976</v>
      </c>
      <c r="L1668" s="3">
        <f>(Table1[[#This Row],[Antal utrikes fodda kvinnor]]/Table1[[#This Row],[Antal kvinnor I kommunen]])</f>
        <v>0.16869570400393391</v>
      </c>
    </row>
    <row r="1669" spans="1:12" x14ac:dyDescent="0.2">
      <c r="A1669">
        <v>2006</v>
      </c>
      <c r="B1669" t="s">
        <v>307</v>
      </c>
      <c r="C1669" s="1" t="s">
        <v>218</v>
      </c>
      <c r="D1669">
        <v>1681</v>
      </c>
      <c r="E1669">
        <v>779</v>
      </c>
      <c r="F1669">
        <v>902</v>
      </c>
      <c r="G1669">
        <v>10613</v>
      </c>
      <c r="H1669">
        <v>10747</v>
      </c>
      <c r="I1669">
        <v>21360</v>
      </c>
      <c r="J1669" s="3">
        <f>Table1[[#This Row],[Totalt antal utrikes fodda]]/Table2[[#This Row],[Befolkning]]</f>
        <v>7.8698501872659171E-2</v>
      </c>
      <c r="K1669" s="3">
        <f>(Table1[[#This Row],[Antal utrikes fodda man]]/Table1[[#This Row],[Antal man I kommunen]])</f>
        <v>7.3400546499575989E-2</v>
      </c>
      <c r="L1669" s="3">
        <f>(Table1[[#This Row],[Antal utrikes fodda kvinnor]]/Table1[[#This Row],[Antal kvinnor I kommunen]])</f>
        <v>8.3930399181166834E-2</v>
      </c>
    </row>
    <row r="1670" spans="1:12" x14ac:dyDescent="0.2">
      <c r="A1670">
        <v>2006</v>
      </c>
      <c r="B1670" t="s">
        <v>307</v>
      </c>
      <c r="C1670" s="1" t="s">
        <v>219</v>
      </c>
      <c r="D1670">
        <v>2104</v>
      </c>
      <c r="E1670">
        <v>993</v>
      </c>
      <c r="F1670">
        <v>1111</v>
      </c>
      <c r="G1670">
        <v>6105</v>
      </c>
      <c r="H1670">
        <v>6097</v>
      </c>
      <c r="I1670">
        <v>12202</v>
      </c>
      <c r="J1670" s="3">
        <f>Table1[[#This Row],[Totalt antal utrikes fodda]]/Table2[[#This Row],[Befolkning]]</f>
        <v>0.17243074905753156</v>
      </c>
      <c r="K1670" s="3">
        <f>(Table1[[#This Row],[Antal utrikes fodda man]]/Table1[[#This Row],[Antal man I kommunen]])</f>
        <v>0.16265356265356265</v>
      </c>
      <c r="L1670" s="3">
        <f>(Table1[[#This Row],[Antal utrikes fodda kvinnor]]/Table1[[#This Row],[Antal kvinnor I kommunen]])</f>
        <v>0.18222076431031656</v>
      </c>
    </row>
    <row r="1671" spans="1:12" x14ac:dyDescent="0.2">
      <c r="A1671">
        <v>2006</v>
      </c>
      <c r="B1671" t="s">
        <v>307</v>
      </c>
      <c r="C1671" s="1" t="s">
        <v>220</v>
      </c>
      <c r="D1671">
        <v>3620</v>
      </c>
      <c r="E1671">
        <v>1751</v>
      </c>
      <c r="F1671">
        <v>1869</v>
      </c>
      <c r="G1671">
        <v>12367</v>
      </c>
      <c r="H1671">
        <v>12292</v>
      </c>
      <c r="I1671">
        <v>24659</v>
      </c>
      <c r="J1671" s="3">
        <f>Table1[[#This Row],[Totalt antal utrikes fodda]]/Table2[[#This Row],[Befolkning]]</f>
        <v>0.14680238452491992</v>
      </c>
      <c r="K1671" s="3">
        <f>(Table1[[#This Row],[Antal utrikes fodda man]]/Table1[[#This Row],[Antal man I kommunen]])</f>
        <v>0.14158648014878306</v>
      </c>
      <c r="L1671" s="3">
        <f>(Table1[[#This Row],[Antal utrikes fodda kvinnor]]/Table1[[#This Row],[Antal kvinnor I kommunen]])</f>
        <v>0.15205011389521639</v>
      </c>
    </row>
    <row r="1672" spans="1:12" x14ac:dyDescent="0.2">
      <c r="A1672">
        <v>2006</v>
      </c>
      <c r="B1672" t="s">
        <v>307</v>
      </c>
      <c r="C1672" s="1" t="s">
        <v>221</v>
      </c>
      <c r="D1672">
        <v>1143</v>
      </c>
      <c r="E1672">
        <v>518</v>
      </c>
      <c r="F1672">
        <v>625</v>
      </c>
      <c r="G1672">
        <v>6659</v>
      </c>
      <c r="H1672">
        <v>6732</v>
      </c>
      <c r="I1672">
        <v>13391</v>
      </c>
      <c r="J1672" s="3">
        <f>Table1[[#This Row],[Totalt antal utrikes fodda]]/Table2[[#This Row],[Befolkning]]</f>
        <v>8.5355836009259944E-2</v>
      </c>
      <c r="K1672" s="3">
        <f>(Table1[[#This Row],[Antal utrikes fodda man]]/Table1[[#This Row],[Antal man I kommunen]])</f>
        <v>7.7789457876558041E-2</v>
      </c>
      <c r="L1672" s="3">
        <f>(Table1[[#This Row],[Antal utrikes fodda kvinnor]]/Table1[[#This Row],[Antal kvinnor I kommunen]])</f>
        <v>9.2840166369578134E-2</v>
      </c>
    </row>
    <row r="1673" spans="1:12" x14ac:dyDescent="0.2">
      <c r="A1673">
        <v>2006</v>
      </c>
      <c r="B1673" t="s">
        <v>308</v>
      </c>
      <c r="C1673" s="1" t="s">
        <v>222</v>
      </c>
      <c r="D1673">
        <v>289</v>
      </c>
      <c r="E1673">
        <v>118</v>
      </c>
      <c r="F1673">
        <v>171</v>
      </c>
      <c r="G1673">
        <v>3523</v>
      </c>
      <c r="H1673">
        <v>3460</v>
      </c>
      <c r="I1673">
        <v>6983</v>
      </c>
      <c r="J1673" s="3">
        <f>Table1[[#This Row],[Totalt antal utrikes fodda]]/Table2[[#This Row],[Befolkning]]</f>
        <v>4.1386223686094799E-2</v>
      </c>
      <c r="K1673" s="3">
        <f>(Table1[[#This Row],[Antal utrikes fodda man]]/Table1[[#This Row],[Antal man I kommunen]])</f>
        <v>3.3494181095657112E-2</v>
      </c>
      <c r="L1673" s="3">
        <f>(Table1[[#This Row],[Antal utrikes fodda kvinnor]]/Table1[[#This Row],[Antal kvinnor I kommunen]])</f>
        <v>4.9421965317919078E-2</v>
      </c>
    </row>
    <row r="1674" spans="1:12" x14ac:dyDescent="0.2">
      <c r="A1674">
        <v>2006</v>
      </c>
      <c r="B1674" t="s">
        <v>308</v>
      </c>
      <c r="C1674" s="1" t="s">
        <v>223</v>
      </c>
      <c r="D1674">
        <v>703</v>
      </c>
      <c r="E1674">
        <v>288</v>
      </c>
      <c r="F1674">
        <v>415</v>
      </c>
      <c r="G1674">
        <v>5353</v>
      </c>
      <c r="H1674">
        <v>5165</v>
      </c>
      <c r="I1674">
        <v>10518</v>
      </c>
      <c r="J1674" s="3">
        <f>Table1[[#This Row],[Totalt antal utrikes fodda]]/Table2[[#This Row],[Befolkning]]</f>
        <v>6.6837801863472143E-2</v>
      </c>
      <c r="K1674" s="3">
        <f>(Table1[[#This Row],[Antal utrikes fodda man]]/Table1[[#This Row],[Antal man I kommunen]])</f>
        <v>5.3801606575751913E-2</v>
      </c>
      <c r="L1674" s="3">
        <f>(Table1[[#This Row],[Antal utrikes fodda kvinnor]]/Table1[[#This Row],[Antal kvinnor I kommunen]])</f>
        <v>8.0348499515972893E-2</v>
      </c>
    </row>
    <row r="1675" spans="1:12" x14ac:dyDescent="0.2">
      <c r="A1675">
        <v>2006</v>
      </c>
      <c r="B1675" t="s">
        <v>308</v>
      </c>
      <c r="C1675" s="1" t="s">
        <v>224</v>
      </c>
      <c r="D1675">
        <v>530</v>
      </c>
      <c r="E1675">
        <v>265</v>
      </c>
      <c r="F1675">
        <v>265</v>
      </c>
      <c r="G1675">
        <v>5097</v>
      </c>
      <c r="H1675">
        <v>4983</v>
      </c>
      <c r="I1675">
        <v>10080</v>
      </c>
      <c r="J1675" s="3">
        <f>Table1[[#This Row],[Totalt antal utrikes fodda]]/Table2[[#This Row],[Befolkning]]</f>
        <v>5.257936507936508E-2</v>
      </c>
      <c r="K1675" s="3">
        <f>(Table1[[#This Row],[Antal utrikes fodda man]]/Table1[[#This Row],[Antal man I kommunen]])</f>
        <v>5.1991367471061409E-2</v>
      </c>
      <c r="L1675" s="3">
        <f>(Table1[[#This Row],[Antal utrikes fodda kvinnor]]/Table1[[#This Row],[Antal kvinnor I kommunen]])</f>
        <v>5.3180814770218743E-2</v>
      </c>
    </row>
    <row r="1676" spans="1:12" x14ac:dyDescent="0.2">
      <c r="A1676">
        <v>2006</v>
      </c>
      <c r="B1676" t="s">
        <v>308</v>
      </c>
      <c r="C1676" s="1" t="s">
        <v>225</v>
      </c>
      <c r="D1676">
        <v>748</v>
      </c>
      <c r="E1676">
        <v>356</v>
      </c>
      <c r="F1676">
        <v>392</v>
      </c>
      <c r="G1676">
        <v>7644</v>
      </c>
      <c r="H1676">
        <v>7806</v>
      </c>
      <c r="I1676">
        <v>15450</v>
      </c>
      <c r="J1676" s="3">
        <f>Table1[[#This Row],[Totalt antal utrikes fodda]]/Table2[[#This Row],[Befolkning]]</f>
        <v>4.8414239482200645E-2</v>
      </c>
      <c r="K1676" s="3">
        <f>(Table1[[#This Row],[Antal utrikes fodda man]]/Table1[[#This Row],[Antal man I kommunen]])</f>
        <v>4.6572475143903717E-2</v>
      </c>
      <c r="L1676" s="3">
        <f>(Table1[[#This Row],[Antal utrikes fodda kvinnor]]/Table1[[#This Row],[Antal kvinnor I kommunen]])</f>
        <v>5.021778119395337E-2</v>
      </c>
    </row>
    <row r="1677" spans="1:12" x14ac:dyDescent="0.2">
      <c r="A1677">
        <v>2006</v>
      </c>
      <c r="B1677" t="s">
        <v>308</v>
      </c>
      <c r="C1677" s="1" t="s">
        <v>226</v>
      </c>
      <c r="D1677">
        <v>462</v>
      </c>
      <c r="E1677">
        <v>202</v>
      </c>
      <c r="F1677">
        <v>260</v>
      </c>
      <c r="G1677">
        <v>5384</v>
      </c>
      <c r="H1677">
        <v>5500</v>
      </c>
      <c r="I1677">
        <v>10884</v>
      </c>
      <c r="J1677" s="3">
        <f>Table1[[#This Row],[Totalt antal utrikes fodda]]/Table2[[#This Row],[Befolkning]]</f>
        <v>4.244762954796031E-2</v>
      </c>
      <c r="K1677" s="3">
        <f>(Table1[[#This Row],[Antal utrikes fodda man]]/Table1[[#This Row],[Antal man I kommunen]])</f>
        <v>3.7518573551263E-2</v>
      </c>
      <c r="L1677" s="3">
        <f>(Table1[[#This Row],[Antal utrikes fodda kvinnor]]/Table1[[#This Row],[Antal kvinnor I kommunen]])</f>
        <v>4.7272727272727272E-2</v>
      </c>
    </row>
    <row r="1678" spans="1:12" x14ac:dyDescent="0.2">
      <c r="A1678">
        <v>2006</v>
      </c>
      <c r="B1678" t="s">
        <v>308</v>
      </c>
      <c r="C1678" s="1" t="s">
        <v>227</v>
      </c>
      <c r="D1678">
        <v>396</v>
      </c>
      <c r="E1678">
        <v>180</v>
      </c>
      <c r="F1678">
        <v>216</v>
      </c>
      <c r="G1678">
        <v>3497</v>
      </c>
      <c r="H1678">
        <v>3529</v>
      </c>
      <c r="I1678">
        <v>7026</v>
      </c>
      <c r="J1678" s="3">
        <f>Table1[[#This Row],[Totalt antal utrikes fodda]]/Table2[[#This Row],[Befolkning]]</f>
        <v>5.6362083689154567E-2</v>
      </c>
      <c r="K1678" s="3">
        <f>(Table1[[#This Row],[Antal utrikes fodda man]]/Table1[[#This Row],[Antal man I kommunen]])</f>
        <v>5.1472690877895341E-2</v>
      </c>
      <c r="L1678" s="3">
        <f>(Table1[[#This Row],[Antal utrikes fodda kvinnor]]/Table1[[#This Row],[Antal kvinnor I kommunen]])</f>
        <v>6.1207140833097196E-2</v>
      </c>
    </row>
    <row r="1679" spans="1:12" x14ac:dyDescent="0.2">
      <c r="A1679">
        <v>2006</v>
      </c>
      <c r="B1679" t="s">
        <v>308</v>
      </c>
      <c r="C1679" s="1" t="s">
        <v>228</v>
      </c>
      <c r="D1679">
        <v>294</v>
      </c>
      <c r="E1679">
        <v>120</v>
      </c>
      <c r="F1679">
        <v>174</v>
      </c>
      <c r="G1679">
        <v>3773</v>
      </c>
      <c r="H1679">
        <v>3646</v>
      </c>
      <c r="I1679">
        <v>7419</v>
      </c>
      <c r="J1679" s="3">
        <f>Table1[[#This Row],[Totalt antal utrikes fodda]]/Table2[[#This Row],[Befolkning]]</f>
        <v>3.962798220784472E-2</v>
      </c>
      <c r="K1679" s="3">
        <f>(Table1[[#This Row],[Antal utrikes fodda man]]/Table1[[#This Row],[Antal man I kommunen]])</f>
        <v>3.1804929764113435E-2</v>
      </c>
      <c r="L1679" s="3">
        <f>(Table1[[#This Row],[Antal utrikes fodda kvinnor]]/Table1[[#This Row],[Antal kvinnor I kommunen]])</f>
        <v>4.7723532638507954E-2</v>
      </c>
    </row>
    <row r="1680" spans="1:12" x14ac:dyDescent="0.2">
      <c r="A1680">
        <v>2006</v>
      </c>
      <c r="B1680" t="s">
        <v>308</v>
      </c>
      <c r="C1680" s="1" t="s">
        <v>229</v>
      </c>
      <c r="D1680">
        <v>839</v>
      </c>
      <c r="E1680">
        <v>406</v>
      </c>
      <c r="F1680">
        <v>433</v>
      </c>
      <c r="G1680">
        <v>5404</v>
      </c>
      <c r="H1680">
        <v>5311</v>
      </c>
      <c r="I1680">
        <v>10715</v>
      </c>
      <c r="J1680" s="3">
        <f>Table1[[#This Row],[Totalt antal utrikes fodda]]/Table2[[#This Row],[Befolkning]]</f>
        <v>7.8301446570228653E-2</v>
      </c>
      <c r="K1680" s="3">
        <f>(Table1[[#This Row],[Antal utrikes fodda man]]/Table1[[#This Row],[Antal man I kommunen]])</f>
        <v>7.512953367875648E-2</v>
      </c>
      <c r="L1680" s="3">
        <f>(Table1[[#This Row],[Antal utrikes fodda kvinnor]]/Table1[[#This Row],[Antal kvinnor I kommunen]])</f>
        <v>8.1528902278290336E-2</v>
      </c>
    </row>
    <row r="1681" spans="1:12" x14ac:dyDescent="0.2">
      <c r="A1681">
        <v>2006</v>
      </c>
      <c r="B1681" t="s">
        <v>308</v>
      </c>
      <c r="C1681" s="1" t="s">
        <v>230</v>
      </c>
      <c r="D1681">
        <v>916</v>
      </c>
      <c r="E1681">
        <v>414</v>
      </c>
      <c r="F1681">
        <v>502</v>
      </c>
      <c r="G1681">
        <v>10089</v>
      </c>
      <c r="H1681">
        <v>10070</v>
      </c>
      <c r="I1681">
        <v>20159</v>
      </c>
      <c r="J1681" s="3">
        <f>Table1[[#This Row],[Totalt antal utrikes fodda]]/Table2[[#This Row],[Befolkning]]</f>
        <v>4.5438761843345402E-2</v>
      </c>
      <c r="K1681" s="3">
        <f>(Table1[[#This Row],[Antal utrikes fodda man]]/Table1[[#This Row],[Antal man I kommunen]])</f>
        <v>4.1034790365744873E-2</v>
      </c>
      <c r="L1681" s="3">
        <f>(Table1[[#This Row],[Antal utrikes fodda kvinnor]]/Table1[[#This Row],[Antal kvinnor I kommunen]])</f>
        <v>4.9851042701092356E-2</v>
      </c>
    </row>
    <row r="1682" spans="1:12" x14ac:dyDescent="0.2">
      <c r="A1682">
        <v>2006</v>
      </c>
      <c r="B1682" t="s">
        <v>308</v>
      </c>
      <c r="C1682" s="1" t="s">
        <v>231</v>
      </c>
      <c r="D1682">
        <v>3775</v>
      </c>
      <c r="E1682">
        <v>1760</v>
      </c>
      <c r="F1682">
        <v>2015</v>
      </c>
      <c r="G1682">
        <v>27233</v>
      </c>
      <c r="H1682">
        <v>28034</v>
      </c>
      <c r="I1682">
        <v>55267</v>
      </c>
      <c r="J1682" s="3">
        <f>Table1[[#This Row],[Totalt antal utrikes fodda]]/Table2[[#This Row],[Befolkning]]</f>
        <v>6.8304775001357051E-2</v>
      </c>
      <c r="K1682" s="3">
        <f>(Table1[[#This Row],[Antal utrikes fodda man]]/Table1[[#This Row],[Antal man I kommunen]])</f>
        <v>6.462747402048985E-2</v>
      </c>
      <c r="L1682" s="3">
        <f>(Table1[[#This Row],[Antal utrikes fodda kvinnor]]/Table1[[#This Row],[Antal kvinnor I kommunen]])</f>
        <v>7.1877006492116716E-2</v>
      </c>
    </row>
    <row r="1683" spans="1:12" x14ac:dyDescent="0.2">
      <c r="A1683">
        <v>2006</v>
      </c>
      <c r="B1683" t="s">
        <v>308</v>
      </c>
      <c r="C1683" s="1" t="s">
        <v>232</v>
      </c>
      <c r="D1683">
        <v>4913</v>
      </c>
      <c r="E1683">
        <v>2506</v>
      </c>
      <c r="F1683">
        <v>2407</v>
      </c>
      <c r="G1683">
        <v>23841</v>
      </c>
      <c r="H1683">
        <v>23558</v>
      </c>
      <c r="I1683">
        <v>47399</v>
      </c>
      <c r="J1683" s="3">
        <f>Table1[[#This Row],[Totalt antal utrikes fodda]]/Table2[[#This Row],[Befolkning]]</f>
        <v>0.10365197578007974</v>
      </c>
      <c r="K1683" s="3">
        <f>(Table1[[#This Row],[Antal utrikes fodda man]]/Table1[[#This Row],[Antal man I kommunen]])</f>
        <v>0.10511304056037918</v>
      </c>
      <c r="L1683" s="3">
        <f>(Table1[[#This Row],[Antal utrikes fodda kvinnor]]/Table1[[#This Row],[Antal kvinnor I kommunen]])</f>
        <v>0.10217335936836744</v>
      </c>
    </row>
    <row r="1684" spans="1:12" x14ac:dyDescent="0.2">
      <c r="A1684">
        <v>2006</v>
      </c>
      <c r="B1684" t="s">
        <v>308</v>
      </c>
      <c r="C1684" s="1" t="s">
        <v>233</v>
      </c>
      <c r="D1684">
        <v>527</v>
      </c>
      <c r="E1684">
        <v>230</v>
      </c>
      <c r="F1684">
        <v>297</v>
      </c>
      <c r="G1684">
        <v>5583</v>
      </c>
      <c r="H1684">
        <v>5408</v>
      </c>
      <c r="I1684">
        <v>10991</v>
      </c>
      <c r="J1684" s="3">
        <f>Table1[[#This Row],[Totalt antal utrikes fodda]]/Table2[[#This Row],[Befolkning]]</f>
        <v>4.7948321353834956E-2</v>
      </c>
      <c r="K1684" s="3">
        <f>(Table1[[#This Row],[Antal utrikes fodda man]]/Table1[[#This Row],[Antal man I kommunen]])</f>
        <v>4.1196489342647323E-2</v>
      </c>
      <c r="L1684" s="3">
        <f>(Table1[[#This Row],[Antal utrikes fodda kvinnor]]/Table1[[#This Row],[Antal kvinnor I kommunen]])</f>
        <v>5.4918639053254441E-2</v>
      </c>
    </row>
    <row r="1685" spans="1:12" x14ac:dyDescent="0.2">
      <c r="A1685">
        <v>2006</v>
      </c>
      <c r="B1685" t="s">
        <v>308</v>
      </c>
      <c r="C1685" s="1" t="s">
        <v>234</v>
      </c>
      <c r="D1685">
        <v>1239</v>
      </c>
      <c r="E1685">
        <v>569</v>
      </c>
      <c r="F1685">
        <v>670</v>
      </c>
      <c r="G1685">
        <v>7611</v>
      </c>
      <c r="H1685">
        <v>7769</v>
      </c>
      <c r="I1685">
        <v>15380</v>
      </c>
      <c r="J1685" s="3">
        <f>Table1[[#This Row],[Totalt antal utrikes fodda]]/Table2[[#This Row],[Befolkning]]</f>
        <v>8.0559167750325095E-2</v>
      </c>
      <c r="K1685" s="3">
        <f>(Table1[[#This Row],[Antal utrikes fodda man]]/Table1[[#This Row],[Antal man I kommunen]])</f>
        <v>7.4760215477598216E-2</v>
      </c>
      <c r="L1685" s="3">
        <f>(Table1[[#This Row],[Antal utrikes fodda kvinnor]]/Table1[[#This Row],[Antal kvinnor I kommunen]])</f>
        <v>8.6240185352040158E-2</v>
      </c>
    </row>
    <row r="1686" spans="1:12" x14ac:dyDescent="0.2">
      <c r="A1686">
        <v>2006</v>
      </c>
      <c r="B1686" t="s">
        <v>308</v>
      </c>
      <c r="C1686" s="1" t="s">
        <v>235</v>
      </c>
      <c r="D1686">
        <v>2056</v>
      </c>
      <c r="E1686">
        <v>981</v>
      </c>
      <c r="F1686">
        <v>1075</v>
      </c>
      <c r="G1686">
        <v>11044</v>
      </c>
      <c r="H1686">
        <v>10919</v>
      </c>
      <c r="I1686">
        <v>21963</v>
      </c>
      <c r="J1686" s="3">
        <f>Table1[[#This Row],[Totalt antal utrikes fodda]]/Table2[[#This Row],[Befolkning]]</f>
        <v>9.3611983790921088E-2</v>
      </c>
      <c r="K1686" s="3">
        <f>(Table1[[#This Row],[Antal utrikes fodda man]]/Table1[[#This Row],[Antal man I kommunen]])</f>
        <v>8.8826512133285046E-2</v>
      </c>
      <c r="L1686" s="3">
        <f>(Table1[[#This Row],[Antal utrikes fodda kvinnor]]/Table1[[#This Row],[Antal kvinnor I kommunen]])</f>
        <v>9.8452239216045428E-2</v>
      </c>
    </row>
    <row r="1687" spans="1:12" x14ac:dyDescent="0.2">
      <c r="A1687">
        <v>2006</v>
      </c>
      <c r="B1687" t="s">
        <v>308</v>
      </c>
      <c r="C1687" s="1" t="s">
        <v>236</v>
      </c>
      <c r="D1687">
        <v>2210</v>
      </c>
      <c r="E1687">
        <v>1019</v>
      </c>
      <c r="F1687">
        <v>1191</v>
      </c>
      <c r="G1687">
        <v>12673</v>
      </c>
      <c r="H1687">
        <v>12804</v>
      </c>
      <c r="I1687">
        <v>25477</v>
      </c>
      <c r="J1687" s="3">
        <f>Table1[[#This Row],[Totalt antal utrikes fodda]]/Table2[[#This Row],[Befolkning]]</f>
        <v>8.6744907171174002E-2</v>
      </c>
      <c r="K1687" s="3">
        <f>(Table1[[#This Row],[Antal utrikes fodda man]]/Table1[[#This Row],[Antal man I kommunen]])</f>
        <v>8.0407164838633319E-2</v>
      </c>
      <c r="L1687" s="3">
        <f>(Table1[[#This Row],[Antal utrikes fodda kvinnor]]/Table1[[#This Row],[Antal kvinnor I kommunen]])</f>
        <v>9.3017806935332709E-2</v>
      </c>
    </row>
    <row r="1688" spans="1:12" x14ac:dyDescent="0.2">
      <c r="A1688">
        <v>2006</v>
      </c>
      <c r="B1688" t="s">
        <v>309</v>
      </c>
      <c r="C1688" s="1" t="s">
        <v>237</v>
      </c>
      <c r="D1688">
        <v>238</v>
      </c>
      <c r="E1688">
        <v>113</v>
      </c>
      <c r="F1688">
        <v>125</v>
      </c>
      <c r="G1688">
        <v>3065</v>
      </c>
      <c r="H1688">
        <v>2973</v>
      </c>
      <c r="I1688">
        <v>6038</v>
      </c>
      <c r="J1688" s="3">
        <f>Table1[[#This Row],[Totalt antal utrikes fodda]]/Table2[[#This Row],[Befolkning]]</f>
        <v>3.9417025505134151E-2</v>
      </c>
      <c r="K1688" s="3">
        <f>(Table1[[#This Row],[Antal utrikes fodda man]]/Table1[[#This Row],[Antal man I kommunen]])</f>
        <v>3.6867862969004891E-2</v>
      </c>
      <c r="L1688" s="3">
        <f>(Table1[[#This Row],[Antal utrikes fodda kvinnor]]/Table1[[#This Row],[Antal kvinnor I kommunen]])</f>
        <v>4.2045072317524385E-2</v>
      </c>
    </row>
    <row r="1689" spans="1:12" x14ac:dyDescent="0.2">
      <c r="A1689">
        <v>2006</v>
      </c>
      <c r="B1689" t="s">
        <v>309</v>
      </c>
      <c r="C1689" s="1" t="s">
        <v>238</v>
      </c>
      <c r="D1689">
        <v>1081</v>
      </c>
      <c r="E1689">
        <v>538</v>
      </c>
      <c r="F1689">
        <v>543</v>
      </c>
      <c r="G1689">
        <v>5126</v>
      </c>
      <c r="H1689">
        <v>4965</v>
      </c>
      <c r="I1689">
        <v>10091</v>
      </c>
      <c r="J1689" s="3">
        <f>Table1[[#This Row],[Totalt antal utrikes fodda]]/Table2[[#This Row],[Befolkning]]</f>
        <v>0.10712516103458528</v>
      </c>
      <c r="K1689" s="3">
        <f>(Table1[[#This Row],[Antal utrikes fodda man]]/Table1[[#This Row],[Antal man I kommunen]])</f>
        <v>0.10495513070620367</v>
      </c>
      <c r="L1689" s="3">
        <f>(Table1[[#This Row],[Antal utrikes fodda kvinnor]]/Table1[[#This Row],[Antal kvinnor I kommunen]])</f>
        <v>0.10936555891238671</v>
      </c>
    </row>
    <row r="1690" spans="1:12" x14ac:dyDescent="0.2">
      <c r="A1690">
        <v>2006</v>
      </c>
      <c r="B1690" t="s">
        <v>309</v>
      </c>
      <c r="C1690" s="1" t="s">
        <v>239</v>
      </c>
      <c r="D1690">
        <v>362</v>
      </c>
      <c r="E1690">
        <v>159</v>
      </c>
      <c r="F1690">
        <v>203</v>
      </c>
      <c r="G1690">
        <v>5963</v>
      </c>
      <c r="H1690">
        <v>5853</v>
      </c>
      <c r="I1690">
        <v>11816</v>
      </c>
      <c r="J1690" s="3">
        <f>Table1[[#This Row],[Totalt antal utrikes fodda]]/Table2[[#This Row],[Befolkning]]</f>
        <v>3.0636425186188219E-2</v>
      </c>
      <c r="K1690" s="3">
        <f>(Table1[[#This Row],[Antal utrikes fodda man]]/Table1[[#This Row],[Antal man I kommunen]])</f>
        <v>2.6664430655710215E-2</v>
      </c>
      <c r="L1690" s="3">
        <f>(Table1[[#This Row],[Antal utrikes fodda kvinnor]]/Table1[[#This Row],[Antal kvinnor I kommunen]])</f>
        <v>3.4683068511874256E-2</v>
      </c>
    </row>
    <row r="1691" spans="1:12" x14ac:dyDescent="0.2">
      <c r="A1691">
        <v>2006</v>
      </c>
      <c r="B1691" t="s">
        <v>309</v>
      </c>
      <c r="C1691" s="1" t="s">
        <v>240</v>
      </c>
      <c r="D1691">
        <v>372</v>
      </c>
      <c r="E1691">
        <v>158</v>
      </c>
      <c r="F1691">
        <v>214</v>
      </c>
      <c r="G1691">
        <v>4998</v>
      </c>
      <c r="H1691">
        <v>4812</v>
      </c>
      <c r="I1691">
        <v>9810</v>
      </c>
      <c r="J1691" s="3">
        <f>Table1[[#This Row],[Totalt antal utrikes fodda]]/Table2[[#This Row],[Befolkning]]</f>
        <v>3.7920489296636085E-2</v>
      </c>
      <c r="K1691" s="3">
        <f>(Table1[[#This Row],[Antal utrikes fodda man]]/Table1[[#This Row],[Antal man I kommunen]])</f>
        <v>3.1612645058023206E-2</v>
      </c>
      <c r="L1691" s="3">
        <f>(Table1[[#This Row],[Antal utrikes fodda kvinnor]]/Table1[[#This Row],[Antal kvinnor I kommunen]])</f>
        <v>4.4472152950955947E-2</v>
      </c>
    </row>
    <row r="1692" spans="1:12" x14ac:dyDescent="0.2">
      <c r="A1692">
        <v>2006</v>
      </c>
      <c r="B1692" t="s">
        <v>309</v>
      </c>
      <c r="C1692" s="1" t="s">
        <v>241</v>
      </c>
      <c r="D1692">
        <v>923</v>
      </c>
      <c r="E1692">
        <v>454</v>
      </c>
      <c r="F1692">
        <v>469</v>
      </c>
      <c r="G1692">
        <v>9674</v>
      </c>
      <c r="H1692">
        <v>9569</v>
      </c>
      <c r="I1692">
        <v>19243</v>
      </c>
      <c r="J1692" s="3">
        <f>Table1[[#This Row],[Totalt antal utrikes fodda]]/Table2[[#This Row],[Befolkning]]</f>
        <v>4.7965493945850438E-2</v>
      </c>
      <c r="K1692" s="3">
        <f>(Table1[[#This Row],[Antal utrikes fodda man]]/Table1[[#This Row],[Antal man I kommunen]])</f>
        <v>4.6929915236716975E-2</v>
      </c>
      <c r="L1692" s="3">
        <f>(Table1[[#This Row],[Antal utrikes fodda kvinnor]]/Table1[[#This Row],[Antal kvinnor I kommunen]])</f>
        <v>4.9012435991221653E-2</v>
      </c>
    </row>
    <row r="1693" spans="1:12" x14ac:dyDescent="0.2">
      <c r="A1693">
        <v>2006</v>
      </c>
      <c r="B1693" t="s">
        <v>309</v>
      </c>
      <c r="C1693" s="1" t="s">
        <v>242</v>
      </c>
      <c r="D1693">
        <v>8656</v>
      </c>
      <c r="E1693">
        <v>4236</v>
      </c>
      <c r="F1693">
        <v>4420</v>
      </c>
      <c r="G1693">
        <v>45628</v>
      </c>
      <c r="H1693">
        <v>46788</v>
      </c>
      <c r="I1693">
        <v>92416</v>
      </c>
      <c r="J1693" s="3">
        <f>Table1[[#This Row],[Totalt antal utrikes fodda]]/Table2[[#This Row],[Befolkning]]</f>
        <v>9.3663434903047085E-2</v>
      </c>
      <c r="K1693" s="3">
        <f>(Table1[[#This Row],[Antal utrikes fodda man]]/Table1[[#This Row],[Antal man I kommunen]])</f>
        <v>9.2837731217673358E-2</v>
      </c>
      <c r="L1693" s="3">
        <f>(Table1[[#This Row],[Antal utrikes fodda kvinnor]]/Table1[[#This Row],[Antal kvinnor I kommunen]])</f>
        <v>9.4468667179618701E-2</v>
      </c>
    </row>
    <row r="1694" spans="1:12" x14ac:dyDescent="0.2">
      <c r="A1694">
        <v>2006</v>
      </c>
      <c r="B1694" t="s">
        <v>309</v>
      </c>
      <c r="C1694" s="1" t="s">
        <v>243</v>
      </c>
      <c r="D1694">
        <v>2942</v>
      </c>
      <c r="E1694">
        <v>1425</v>
      </c>
      <c r="F1694">
        <v>1517</v>
      </c>
      <c r="G1694">
        <v>18532</v>
      </c>
      <c r="H1694">
        <v>18216</v>
      </c>
      <c r="I1694">
        <v>36748</v>
      </c>
      <c r="J1694" s="3">
        <f>Table1[[#This Row],[Totalt antal utrikes fodda]]/Table2[[#This Row],[Befolkning]]</f>
        <v>8.0058778709045389E-2</v>
      </c>
      <c r="K1694" s="3">
        <f>(Table1[[#This Row],[Antal utrikes fodda man]]/Table1[[#This Row],[Antal man I kommunen]])</f>
        <v>7.6894021152600911E-2</v>
      </c>
      <c r="L1694" s="3">
        <f>(Table1[[#This Row],[Antal utrikes fodda kvinnor]]/Table1[[#This Row],[Antal kvinnor I kommunen]])</f>
        <v>8.3278436539306111E-2</v>
      </c>
    </row>
    <row r="1695" spans="1:12" x14ac:dyDescent="0.2">
      <c r="A1695">
        <v>2006</v>
      </c>
      <c r="B1695" t="s">
        <v>309</v>
      </c>
      <c r="C1695" s="1" t="s">
        <v>244</v>
      </c>
      <c r="D1695">
        <v>1484</v>
      </c>
      <c r="E1695">
        <v>701</v>
      </c>
      <c r="F1695">
        <v>783</v>
      </c>
      <c r="G1695">
        <v>13110</v>
      </c>
      <c r="H1695">
        <v>13147</v>
      </c>
      <c r="I1695">
        <v>26257</v>
      </c>
      <c r="J1695" s="3">
        <f>Table1[[#This Row],[Totalt antal utrikes fodda]]/Table2[[#This Row],[Befolkning]]</f>
        <v>5.6518261796854173E-2</v>
      </c>
      <c r="K1695" s="3">
        <f>(Table1[[#This Row],[Antal utrikes fodda man]]/Table1[[#This Row],[Antal man I kommunen]])</f>
        <v>5.3470633104500384E-2</v>
      </c>
      <c r="L1695" s="3">
        <f>(Table1[[#This Row],[Antal utrikes fodda kvinnor]]/Table1[[#This Row],[Antal kvinnor I kommunen]])</f>
        <v>5.9557313455541189E-2</v>
      </c>
    </row>
    <row r="1696" spans="1:12" x14ac:dyDescent="0.2">
      <c r="A1696">
        <v>2006</v>
      </c>
      <c r="B1696" t="s">
        <v>309</v>
      </c>
      <c r="C1696" s="1" t="s">
        <v>245</v>
      </c>
      <c r="D1696">
        <v>1190</v>
      </c>
      <c r="E1696">
        <v>543</v>
      </c>
      <c r="F1696">
        <v>647</v>
      </c>
      <c r="G1696">
        <v>12996</v>
      </c>
      <c r="H1696">
        <v>13282</v>
      </c>
      <c r="I1696">
        <v>26278</v>
      </c>
      <c r="J1696" s="3">
        <f>Table1[[#This Row],[Totalt antal utrikes fodda]]/Table2[[#This Row],[Befolkning]]</f>
        <v>4.5285029302077784E-2</v>
      </c>
      <c r="K1696" s="3">
        <f>(Table1[[#This Row],[Antal utrikes fodda man]]/Table1[[#This Row],[Antal man I kommunen]])</f>
        <v>4.1782086795937208E-2</v>
      </c>
      <c r="L1696" s="3">
        <f>(Table1[[#This Row],[Antal utrikes fodda kvinnor]]/Table1[[#This Row],[Antal kvinnor I kommunen]])</f>
        <v>4.871254329167294E-2</v>
      </c>
    </row>
    <row r="1697" spans="1:12" x14ac:dyDescent="0.2">
      <c r="A1697">
        <v>2006</v>
      </c>
      <c r="B1697" t="s">
        <v>309</v>
      </c>
      <c r="C1697" s="1" t="s">
        <v>246</v>
      </c>
      <c r="D1697">
        <v>2022</v>
      </c>
      <c r="E1697">
        <v>914</v>
      </c>
      <c r="F1697">
        <v>1108</v>
      </c>
      <c r="G1697">
        <v>18290</v>
      </c>
      <c r="H1697">
        <v>18666</v>
      </c>
      <c r="I1697">
        <v>36956</v>
      </c>
      <c r="J1697" s="3">
        <f>Table1[[#This Row],[Totalt antal utrikes fodda]]/Table2[[#This Row],[Befolkning]]</f>
        <v>5.4713713605368544E-2</v>
      </c>
      <c r="K1697" s="3">
        <f>(Table1[[#This Row],[Antal utrikes fodda man]]/Table1[[#This Row],[Antal man I kommunen]])</f>
        <v>4.997266265718972E-2</v>
      </c>
      <c r="L1697" s="3">
        <f>(Table1[[#This Row],[Antal utrikes fodda kvinnor]]/Table1[[#This Row],[Antal kvinnor I kommunen]])</f>
        <v>5.9359262830815385E-2</v>
      </c>
    </row>
    <row r="1698" spans="1:12" x14ac:dyDescent="0.2">
      <c r="A1698">
        <v>2006</v>
      </c>
      <c r="B1698" t="s">
        <v>310</v>
      </c>
      <c r="C1698" s="1" t="s">
        <v>247</v>
      </c>
      <c r="D1698">
        <v>482</v>
      </c>
      <c r="E1698">
        <v>230</v>
      </c>
      <c r="F1698">
        <v>252</v>
      </c>
      <c r="G1698">
        <v>5366</v>
      </c>
      <c r="H1698">
        <v>5238</v>
      </c>
      <c r="I1698">
        <v>10604</v>
      </c>
      <c r="J1698" s="3">
        <f>Table1[[#This Row],[Totalt antal utrikes fodda]]/Table2[[#This Row],[Befolkning]]</f>
        <v>4.5454545454545456E-2</v>
      </c>
      <c r="K1698" s="3">
        <f>(Table1[[#This Row],[Antal utrikes fodda man]]/Table1[[#This Row],[Antal man I kommunen]])</f>
        <v>4.2862467387253078E-2</v>
      </c>
      <c r="L1698" s="3">
        <f>(Table1[[#This Row],[Antal utrikes fodda kvinnor]]/Table1[[#This Row],[Antal kvinnor I kommunen]])</f>
        <v>4.8109965635738834E-2</v>
      </c>
    </row>
    <row r="1699" spans="1:12" x14ac:dyDescent="0.2">
      <c r="A1699">
        <v>2006</v>
      </c>
      <c r="B1699" t="s">
        <v>310</v>
      </c>
      <c r="C1699" s="1" t="s">
        <v>248</v>
      </c>
      <c r="D1699">
        <v>1120</v>
      </c>
      <c r="E1699">
        <v>506</v>
      </c>
      <c r="F1699">
        <v>614</v>
      </c>
      <c r="G1699">
        <v>9020</v>
      </c>
      <c r="H1699">
        <v>8850</v>
      </c>
      <c r="I1699">
        <v>17870</v>
      </c>
      <c r="J1699" s="3">
        <f>Table1[[#This Row],[Totalt antal utrikes fodda]]/Table2[[#This Row],[Befolkning]]</f>
        <v>6.2674874090654725E-2</v>
      </c>
      <c r="K1699" s="3">
        <f>(Table1[[#This Row],[Antal utrikes fodda man]]/Table1[[#This Row],[Antal man I kommunen]])</f>
        <v>5.6097560975609757E-2</v>
      </c>
      <c r="L1699" s="3">
        <f>(Table1[[#This Row],[Antal utrikes fodda kvinnor]]/Table1[[#This Row],[Antal kvinnor I kommunen]])</f>
        <v>6.9378531073446326E-2</v>
      </c>
    </row>
    <row r="1700" spans="1:12" x14ac:dyDescent="0.2">
      <c r="A1700">
        <v>2006</v>
      </c>
      <c r="B1700" t="s">
        <v>310</v>
      </c>
      <c r="C1700" s="1" t="s">
        <v>249</v>
      </c>
      <c r="D1700">
        <v>1695</v>
      </c>
      <c r="E1700">
        <v>807</v>
      </c>
      <c r="F1700">
        <v>888</v>
      </c>
      <c r="G1700">
        <v>12366</v>
      </c>
      <c r="H1700">
        <v>12714</v>
      </c>
      <c r="I1700">
        <v>25080</v>
      </c>
      <c r="J1700" s="3">
        <f>Table1[[#This Row],[Totalt antal utrikes fodda]]/Table2[[#This Row],[Befolkning]]</f>
        <v>6.7583732057416274E-2</v>
      </c>
      <c r="K1700" s="3">
        <f>(Table1[[#This Row],[Antal utrikes fodda man]]/Table1[[#This Row],[Antal man I kommunen]])</f>
        <v>6.5259582726831633E-2</v>
      </c>
      <c r="L1700" s="3">
        <f>(Table1[[#This Row],[Antal utrikes fodda kvinnor]]/Table1[[#This Row],[Antal kvinnor I kommunen]])</f>
        <v>6.9844266163284568E-2</v>
      </c>
    </row>
    <row r="1701" spans="1:12" x14ac:dyDescent="0.2">
      <c r="A1701">
        <v>2006</v>
      </c>
      <c r="B1701" t="s">
        <v>310</v>
      </c>
      <c r="C1701" s="1" t="s">
        <v>250</v>
      </c>
      <c r="D1701">
        <v>6520</v>
      </c>
      <c r="E1701">
        <v>3131</v>
      </c>
      <c r="F1701">
        <v>3389</v>
      </c>
      <c r="G1701">
        <v>46948</v>
      </c>
      <c r="H1701">
        <v>47568</v>
      </c>
      <c r="I1701">
        <v>94516</v>
      </c>
      <c r="J1701" s="3">
        <f>Table1[[#This Row],[Totalt antal utrikes fodda]]/Table2[[#This Row],[Befolkning]]</f>
        <v>6.8983029328367682E-2</v>
      </c>
      <c r="K1701" s="3">
        <f>(Table1[[#This Row],[Antal utrikes fodda man]]/Table1[[#This Row],[Antal man I kommunen]])</f>
        <v>6.6690806850132067E-2</v>
      </c>
      <c r="L1701" s="3">
        <f>(Table1[[#This Row],[Antal utrikes fodda kvinnor]]/Table1[[#This Row],[Antal kvinnor I kommunen]])</f>
        <v>7.1245375042045075E-2</v>
      </c>
    </row>
    <row r="1702" spans="1:12" x14ac:dyDescent="0.2">
      <c r="A1702">
        <v>2006</v>
      </c>
      <c r="B1702" t="s">
        <v>310</v>
      </c>
      <c r="C1702" s="1" t="s">
        <v>251</v>
      </c>
      <c r="D1702">
        <v>1055</v>
      </c>
      <c r="E1702">
        <v>508</v>
      </c>
      <c r="F1702">
        <v>547</v>
      </c>
      <c r="G1702">
        <v>9954</v>
      </c>
      <c r="H1702">
        <v>9862</v>
      </c>
      <c r="I1702">
        <v>19816</v>
      </c>
      <c r="J1702" s="3">
        <f>Table1[[#This Row],[Totalt antal utrikes fodda]]/Table2[[#This Row],[Befolkning]]</f>
        <v>5.3239806217198225E-2</v>
      </c>
      <c r="K1702" s="3">
        <f>(Table1[[#This Row],[Antal utrikes fodda man]]/Table1[[#This Row],[Antal man I kommunen]])</f>
        <v>5.1034759895519387E-2</v>
      </c>
      <c r="L1702" s="3">
        <f>(Table1[[#This Row],[Antal utrikes fodda kvinnor]]/Table1[[#This Row],[Antal kvinnor I kommunen]])</f>
        <v>5.546542283512472E-2</v>
      </c>
    </row>
    <row r="1703" spans="1:12" x14ac:dyDescent="0.2">
      <c r="A1703">
        <v>2006</v>
      </c>
      <c r="B1703" t="s">
        <v>310</v>
      </c>
      <c r="C1703" s="1" t="s">
        <v>252</v>
      </c>
      <c r="D1703">
        <v>1089</v>
      </c>
      <c r="E1703">
        <v>497</v>
      </c>
      <c r="F1703">
        <v>592</v>
      </c>
      <c r="G1703">
        <v>10348</v>
      </c>
      <c r="H1703">
        <v>10501</v>
      </c>
      <c r="I1703">
        <v>20849</v>
      </c>
      <c r="J1703" s="3">
        <f>Table1[[#This Row],[Totalt antal utrikes fodda]]/Table2[[#This Row],[Befolkning]]</f>
        <v>5.2232720993812654E-2</v>
      </c>
      <c r="K1703" s="3">
        <f>(Table1[[#This Row],[Antal utrikes fodda man]]/Table1[[#This Row],[Antal man I kommunen]])</f>
        <v>4.8028604561267875E-2</v>
      </c>
      <c r="L1703" s="3">
        <f>(Table1[[#This Row],[Antal utrikes fodda kvinnor]]/Table1[[#This Row],[Antal kvinnor I kommunen]])</f>
        <v>5.6375583277783067E-2</v>
      </c>
    </row>
    <row r="1704" spans="1:12" x14ac:dyDescent="0.2">
      <c r="A1704">
        <v>2006</v>
      </c>
      <c r="B1704" t="s">
        <v>310</v>
      </c>
      <c r="C1704" s="1" t="s">
        <v>253</v>
      </c>
      <c r="D1704">
        <v>2806</v>
      </c>
      <c r="E1704">
        <v>1236</v>
      </c>
      <c r="F1704">
        <v>1570</v>
      </c>
      <c r="G1704">
        <v>27675</v>
      </c>
      <c r="H1704">
        <v>27568</v>
      </c>
      <c r="I1704">
        <v>55243</v>
      </c>
      <c r="J1704" s="3">
        <f>Table1[[#This Row],[Totalt antal utrikes fodda]]/Table2[[#This Row],[Befolkning]]</f>
        <v>5.0793765725974334E-2</v>
      </c>
      <c r="K1704" s="3">
        <f>(Table1[[#This Row],[Antal utrikes fodda man]]/Table1[[#This Row],[Antal man I kommunen]])</f>
        <v>4.4661246612466128E-2</v>
      </c>
      <c r="L1704" s="3">
        <f>(Table1[[#This Row],[Antal utrikes fodda kvinnor]]/Table1[[#This Row],[Antal kvinnor I kommunen]])</f>
        <v>5.6950087057457924E-2</v>
      </c>
    </row>
    <row r="1705" spans="1:12" x14ac:dyDescent="0.2">
      <c r="A1705">
        <v>2006</v>
      </c>
      <c r="B1705" t="s">
        <v>311</v>
      </c>
      <c r="C1705" s="1" t="s">
        <v>254</v>
      </c>
      <c r="D1705">
        <v>277</v>
      </c>
      <c r="E1705">
        <v>122</v>
      </c>
      <c r="F1705">
        <v>155</v>
      </c>
      <c r="G1705">
        <v>2914</v>
      </c>
      <c r="H1705">
        <v>2892</v>
      </c>
      <c r="I1705">
        <v>5806</v>
      </c>
      <c r="J1705" s="3">
        <f>Table1[[#This Row],[Totalt antal utrikes fodda]]/Table2[[#This Row],[Befolkning]]</f>
        <v>4.7709266276265934E-2</v>
      </c>
      <c r="K1705" s="3">
        <f>(Table1[[#This Row],[Antal utrikes fodda man]]/Table1[[#This Row],[Antal man I kommunen]])</f>
        <v>4.1866849691146193E-2</v>
      </c>
      <c r="L1705" s="3">
        <f>(Table1[[#This Row],[Antal utrikes fodda kvinnor]]/Table1[[#This Row],[Antal kvinnor I kommunen]])</f>
        <v>5.3596127247579527E-2</v>
      </c>
    </row>
    <row r="1706" spans="1:12" x14ac:dyDescent="0.2">
      <c r="A1706">
        <v>2006</v>
      </c>
      <c r="B1706" t="s">
        <v>311</v>
      </c>
      <c r="C1706" s="1" t="s">
        <v>255</v>
      </c>
      <c r="D1706">
        <v>448</v>
      </c>
      <c r="E1706">
        <v>211</v>
      </c>
      <c r="F1706">
        <v>237</v>
      </c>
      <c r="G1706">
        <v>3725</v>
      </c>
      <c r="H1706">
        <v>3477</v>
      </c>
      <c r="I1706">
        <v>7202</v>
      </c>
      <c r="J1706" s="3">
        <f>Table1[[#This Row],[Totalt antal utrikes fodda]]/Table2[[#This Row],[Befolkning]]</f>
        <v>6.2204943071369062E-2</v>
      </c>
      <c r="K1706" s="3">
        <f>(Table1[[#This Row],[Antal utrikes fodda man]]/Table1[[#This Row],[Antal man I kommunen]])</f>
        <v>5.6644295302013425E-2</v>
      </c>
      <c r="L1706" s="3">
        <f>(Table1[[#This Row],[Antal utrikes fodda kvinnor]]/Table1[[#This Row],[Antal kvinnor I kommunen]])</f>
        <v>6.8162208800690252E-2</v>
      </c>
    </row>
    <row r="1707" spans="1:12" x14ac:dyDescent="0.2">
      <c r="A1707">
        <v>2006</v>
      </c>
      <c r="B1707" t="s">
        <v>311</v>
      </c>
      <c r="C1707" s="1" t="s">
        <v>256</v>
      </c>
      <c r="D1707">
        <v>676</v>
      </c>
      <c r="E1707">
        <v>314</v>
      </c>
      <c r="F1707">
        <v>362</v>
      </c>
      <c r="G1707">
        <v>7290</v>
      </c>
      <c r="H1707">
        <v>6980</v>
      </c>
      <c r="I1707">
        <v>14270</v>
      </c>
      <c r="J1707" s="3">
        <f>Table1[[#This Row],[Totalt antal utrikes fodda]]/Table2[[#This Row],[Befolkning]]</f>
        <v>4.7372109320252279E-2</v>
      </c>
      <c r="K1707" s="3">
        <f>(Table1[[#This Row],[Antal utrikes fodda man]]/Table1[[#This Row],[Antal man I kommunen]])</f>
        <v>4.3072702331961595E-2</v>
      </c>
      <c r="L1707" s="3">
        <f>(Table1[[#This Row],[Antal utrikes fodda kvinnor]]/Table1[[#This Row],[Antal kvinnor I kommunen]])</f>
        <v>5.1862464183381092E-2</v>
      </c>
    </row>
    <row r="1708" spans="1:12" x14ac:dyDescent="0.2">
      <c r="A1708">
        <v>2006</v>
      </c>
      <c r="B1708" t="s">
        <v>311</v>
      </c>
      <c r="C1708" s="1" t="s">
        <v>257</v>
      </c>
      <c r="D1708">
        <v>649</v>
      </c>
      <c r="E1708">
        <v>241</v>
      </c>
      <c r="F1708">
        <v>408</v>
      </c>
      <c r="G1708">
        <v>6514</v>
      </c>
      <c r="H1708">
        <v>6268</v>
      </c>
      <c r="I1708">
        <v>12782</v>
      </c>
      <c r="J1708" s="3">
        <f>Table1[[#This Row],[Totalt antal utrikes fodda]]/Table2[[#This Row],[Befolkning]]</f>
        <v>5.0774526678141134E-2</v>
      </c>
      <c r="K1708" s="3">
        <f>(Table1[[#This Row],[Antal utrikes fodda man]]/Table1[[#This Row],[Antal man I kommunen]])</f>
        <v>3.6997236720908815E-2</v>
      </c>
      <c r="L1708" s="3">
        <f>(Table1[[#This Row],[Antal utrikes fodda kvinnor]]/Table1[[#This Row],[Antal kvinnor I kommunen]])</f>
        <v>6.5092533503509895E-2</v>
      </c>
    </row>
    <row r="1709" spans="1:12" x14ac:dyDescent="0.2">
      <c r="A1709">
        <v>2006</v>
      </c>
      <c r="B1709" t="s">
        <v>311</v>
      </c>
      <c r="C1709" s="1" t="s">
        <v>258</v>
      </c>
      <c r="D1709">
        <v>540</v>
      </c>
      <c r="E1709">
        <v>217</v>
      </c>
      <c r="F1709">
        <v>323</v>
      </c>
      <c r="G1709">
        <v>5134</v>
      </c>
      <c r="H1709">
        <v>4887</v>
      </c>
      <c r="I1709">
        <v>10021</v>
      </c>
      <c r="J1709" s="3">
        <f>Table1[[#This Row],[Totalt antal utrikes fodda]]/Table2[[#This Row],[Befolkning]]</f>
        <v>5.3886837640953998E-2</v>
      </c>
      <c r="K1709" s="3">
        <f>(Table1[[#This Row],[Antal utrikes fodda man]]/Table1[[#This Row],[Antal man I kommunen]])</f>
        <v>4.2267238021036227E-2</v>
      </c>
      <c r="L1709" s="3">
        <f>(Table1[[#This Row],[Antal utrikes fodda kvinnor]]/Table1[[#This Row],[Antal kvinnor I kommunen]])</f>
        <v>6.6093718027419687E-2</v>
      </c>
    </row>
    <row r="1710" spans="1:12" x14ac:dyDescent="0.2">
      <c r="A1710">
        <v>2006</v>
      </c>
      <c r="B1710" t="s">
        <v>311</v>
      </c>
      <c r="C1710" s="1" t="s">
        <v>259</v>
      </c>
      <c r="D1710">
        <v>255</v>
      </c>
      <c r="E1710">
        <v>114</v>
      </c>
      <c r="F1710">
        <v>141</v>
      </c>
      <c r="G1710">
        <v>3920</v>
      </c>
      <c r="H1710">
        <v>3672</v>
      </c>
      <c r="I1710">
        <v>7592</v>
      </c>
      <c r="J1710" s="3">
        <f>Table1[[#This Row],[Totalt antal utrikes fodda]]/Table2[[#This Row],[Befolkning]]</f>
        <v>3.3587987355110642E-2</v>
      </c>
      <c r="K1710" s="3">
        <f>(Table1[[#This Row],[Antal utrikes fodda man]]/Table1[[#This Row],[Antal man I kommunen]])</f>
        <v>2.9081632653061223E-2</v>
      </c>
      <c r="L1710" s="3">
        <f>(Table1[[#This Row],[Antal utrikes fodda kvinnor]]/Table1[[#This Row],[Antal kvinnor I kommunen]])</f>
        <v>3.8398692810457519E-2</v>
      </c>
    </row>
    <row r="1711" spans="1:12" x14ac:dyDescent="0.2">
      <c r="A1711">
        <v>2006</v>
      </c>
      <c r="B1711" t="s">
        <v>311</v>
      </c>
      <c r="C1711" s="1" t="s">
        <v>260</v>
      </c>
      <c r="D1711">
        <v>533</v>
      </c>
      <c r="E1711">
        <v>239</v>
      </c>
      <c r="F1711">
        <v>294</v>
      </c>
      <c r="G1711">
        <v>5460</v>
      </c>
      <c r="H1711">
        <v>5304</v>
      </c>
      <c r="I1711">
        <v>10764</v>
      </c>
      <c r="J1711" s="3">
        <f>Table1[[#This Row],[Totalt antal utrikes fodda]]/Table2[[#This Row],[Befolkning]]</f>
        <v>4.9516908212560384E-2</v>
      </c>
      <c r="K1711" s="3">
        <f>(Table1[[#This Row],[Antal utrikes fodda man]]/Table1[[#This Row],[Antal man I kommunen]])</f>
        <v>4.377289377289377E-2</v>
      </c>
      <c r="L1711" s="3">
        <f>(Table1[[#This Row],[Antal utrikes fodda kvinnor]]/Table1[[#This Row],[Antal kvinnor I kommunen]])</f>
        <v>5.5429864253393663E-2</v>
      </c>
    </row>
    <row r="1712" spans="1:12" x14ac:dyDescent="0.2">
      <c r="A1712">
        <v>2006</v>
      </c>
      <c r="B1712" t="s">
        <v>311</v>
      </c>
      <c r="C1712" s="1" t="s">
        <v>261</v>
      </c>
      <c r="D1712">
        <v>3087</v>
      </c>
      <c r="E1712">
        <v>1429</v>
      </c>
      <c r="F1712">
        <v>1658</v>
      </c>
      <c r="G1712">
        <v>28432</v>
      </c>
      <c r="H1712">
        <v>30151</v>
      </c>
      <c r="I1712">
        <v>58583</v>
      </c>
      <c r="J1712" s="3">
        <f>Table1[[#This Row],[Totalt antal utrikes fodda]]/Table2[[#This Row],[Befolkning]]</f>
        <v>5.2694467678336722E-2</v>
      </c>
      <c r="K1712" s="3">
        <f>(Table1[[#This Row],[Antal utrikes fodda man]]/Table1[[#This Row],[Antal man I kommunen]])</f>
        <v>5.02602701181767E-2</v>
      </c>
      <c r="L1712" s="3">
        <f>(Table1[[#This Row],[Antal utrikes fodda kvinnor]]/Table1[[#This Row],[Antal kvinnor I kommunen]])</f>
        <v>5.4989884249278628E-2</v>
      </c>
    </row>
    <row r="1713" spans="1:12" x14ac:dyDescent="0.2">
      <c r="A1713">
        <v>2006</v>
      </c>
      <c r="B1713" t="s">
        <v>312</v>
      </c>
      <c r="C1713" s="1" t="s">
        <v>262</v>
      </c>
      <c r="D1713">
        <v>290</v>
      </c>
      <c r="E1713">
        <v>131</v>
      </c>
      <c r="F1713">
        <v>159</v>
      </c>
      <c r="G1713">
        <v>3749</v>
      </c>
      <c r="H1713">
        <v>3677</v>
      </c>
      <c r="I1713">
        <v>7426</v>
      </c>
      <c r="J1713" s="3">
        <f>Table1[[#This Row],[Totalt antal utrikes fodda]]/Table2[[#This Row],[Befolkning]]</f>
        <v>3.9051979531376242E-2</v>
      </c>
      <c r="K1713" s="3">
        <f>(Table1[[#This Row],[Antal utrikes fodda man]]/Table1[[#This Row],[Antal man I kommunen]])</f>
        <v>3.4942651373699653E-2</v>
      </c>
      <c r="L1713" s="3">
        <f>(Table1[[#This Row],[Antal utrikes fodda kvinnor]]/Table1[[#This Row],[Antal kvinnor I kommunen]])</f>
        <v>4.3241773184661408E-2</v>
      </c>
    </row>
    <row r="1714" spans="1:12" x14ac:dyDescent="0.2">
      <c r="A1714">
        <v>2006</v>
      </c>
      <c r="B1714" t="s">
        <v>312</v>
      </c>
      <c r="C1714" s="1" t="s">
        <v>263</v>
      </c>
      <c r="D1714">
        <v>105</v>
      </c>
      <c r="E1714">
        <v>38</v>
      </c>
      <c r="F1714">
        <v>67</v>
      </c>
      <c r="G1714">
        <v>1300</v>
      </c>
      <c r="H1714">
        <v>1241</v>
      </c>
      <c r="I1714">
        <v>2541</v>
      </c>
      <c r="J1714" s="3">
        <f>Table1[[#This Row],[Totalt antal utrikes fodda]]/Table2[[#This Row],[Befolkning]]</f>
        <v>4.1322314049586778E-2</v>
      </c>
      <c r="K1714" s="3">
        <f>(Table1[[#This Row],[Antal utrikes fodda man]]/Table1[[#This Row],[Antal man I kommunen]])</f>
        <v>2.923076923076923E-2</v>
      </c>
      <c r="L1714" s="3">
        <f>(Table1[[#This Row],[Antal utrikes fodda kvinnor]]/Table1[[#This Row],[Antal kvinnor I kommunen]])</f>
        <v>5.3988718775181306E-2</v>
      </c>
    </row>
    <row r="1715" spans="1:12" x14ac:dyDescent="0.2">
      <c r="A1715">
        <v>2006</v>
      </c>
      <c r="B1715" t="s">
        <v>312</v>
      </c>
      <c r="C1715" s="1" t="s">
        <v>264</v>
      </c>
      <c r="D1715">
        <v>227</v>
      </c>
      <c r="E1715">
        <v>91</v>
      </c>
      <c r="F1715">
        <v>136</v>
      </c>
      <c r="G1715">
        <v>2833</v>
      </c>
      <c r="H1715">
        <v>2832</v>
      </c>
      <c r="I1715">
        <v>5665</v>
      </c>
      <c r="J1715" s="3">
        <f>Table1[[#This Row],[Totalt antal utrikes fodda]]/Table2[[#This Row],[Befolkning]]</f>
        <v>4.007060900264784E-2</v>
      </c>
      <c r="K1715" s="3">
        <f>(Table1[[#This Row],[Antal utrikes fodda man]]/Table1[[#This Row],[Antal man I kommunen]])</f>
        <v>3.2121426050123546E-2</v>
      </c>
      <c r="L1715" s="3">
        <f>(Table1[[#This Row],[Antal utrikes fodda kvinnor]]/Table1[[#This Row],[Antal kvinnor I kommunen]])</f>
        <v>4.8022598870056499E-2</v>
      </c>
    </row>
    <row r="1716" spans="1:12" x14ac:dyDescent="0.2">
      <c r="A1716">
        <v>2006</v>
      </c>
      <c r="B1716" t="s">
        <v>312</v>
      </c>
      <c r="C1716" s="1" t="s">
        <v>265</v>
      </c>
      <c r="D1716">
        <v>304</v>
      </c>
      <c r="E1716">
        <v>130</v>
      </c>
      <c r="F1716">
        <v>174</v>
      </c>
      <c r="G1716">
        <v>3547</v>
      </c>
      <c r="H1716">
        <v>3449</v>
      </c>
      <c r="I1716">
        <v>6996</v>
      </c>
      <c r="J1716" s="3">
        <f>Table1[[#This Row],[Totalt antal utrikes fodda]]/Table2[[#This Row],[Befolkning]]</f>
        <v>4.3453401943967983E-2</v>
      </c>
      <c r="K1716" s="3">
        <f>(Table1[[#This Row],[Antal utrikes fodda man]]/Table1[[#This Row],[Antal man I kommunen]])</f>
        <v>3.6650690724555963E-2</v>
      </c>
      <c r="L1716" s="3">
        <f>(Table1[[#This Row],[Antal utrikes fodda kvinnor]]/Table1[[#This Row],[Antal kvinnor I kommunen]])</f>
        <v>5.044940562481879E-2</v>
      </c>
    </row>
    <row r="1717" spans="1:12" x14ac:dyDescent="0.2">
      <c r="A1717">
        <v>2006</v>
      </c>
      <c r="B1717" t="s">
        <v>312</v>
      </c>
      <c r="C1717" s="1" t="s">
        <v>266</v>
      </c>
      <c r="D1717">
        <v>152</v>
      </c>
      <c r="E1717">
        <v>63</v>
      </c>
      <c r="F1717">
        <v>89</v>
      </c>
      <c r="G1717">
        <v>2251</v>
      </c>
      <c r="H1717">
        <v>2186</v>
      </c>
      <c r="I1717">
        <v>4437</v>
      </c>
      <c r="J1717" s="3">
        <f>Table1[[#This Row],[Totalt antal utrikes fodda]]/Table2[[#This Row],[Befolkning]]</f>
        <v>3.4257381113364883E-2</v>
      </c>
      <c r="K1717" s="3">
        <f>(Table1[[#This Row],[Antal utrikes fodda man]]/Table1[[#This Row],[Antal man I kommunen]])</f>
        <v>2.7987561083962682E-2</v>
      </c>
      <c r="L1717" s="3">
        <f>(Table1[[#This Row],[Antal utrikes fodda kvinnor]]/Table1[[#This Row],[Antal kvinnor I kommunen]])</f>
        <v>4.0713632204940529E-2</v>
      </c>
    </row>
    <row r="1718" spans="1:12" x14ac:dyDescent="0.2">
      <c r="A1718">
        <v>2006</v>
      </c>
      <c r="B1718" t="s">
        <v>312</v>
      </c>
      <c r="C1718" s="1" t="s">
        <v>267</v>
      </c>
      <c r="D1718">
        <v>127</v>
      </c>
      <c r="E1718">
        <v>50</v>
      </c>
      <c r="F1718">
        <v>77</v>
      </c>
      <c r="G1718">
        <v>1695</v>
      </c>
      <c r="H1718">
        <v>1653</v>
      </c>
      <c r="I1718">
        <v>3348</v>
      </c>
      <c r="J1718" s="3">
        <f>Table1[[#This Row],[Totalt antal utrikes fodda]]/Table2[[#This Row],[Befolkning]]</f>
        <v>3.7933094384707287E-2</v>
      </c>
      <c r="K1718" s="3">
        <f>(Table1[[#This Row],[Antal utrikes fodda man]]/Table1[[#This Row],[Antal man I kommunen]])</f>
        <v>2.9498525073746312E-2</v>
      </c>
      <c r="L1718" s="3">
        <f>(Table1[[#This Row],[Antal utrikes fodda kvinnor]]/Table1[[#This Row],[Antal kvinnor I kommunen]])</f>
        <v>4.658197217180883E-2</v>
      </c>
    </row>
    <row r="1719" spans="1:12" x14ac:dyDescent="0.2">
      <c r="A1719">
        <v>2006</v>
      </c>
      <c r="B1719" t="s">
        <v>312</v>
      </c>
      <c r="C1719" s="1" t="s">
        <v>268</v>
      </c>
      <c r="D1719">
        <v>234</v>
      </c>
      <c r="E1719">
        <v>91</v>
      </c>
      <c r="F1719">
        <v>143</v>
      </c>
      <c r="G1719">
        <v>3288</v>
      </c>
      <c r="H1719">
        <v>3144</v>
      </c>
      <c r="I1719">
        <v>6432</v>
      </c>
      <c r="J1719" s="3">
        <f>Table1[[#This Row],[Totalt antal utrikes fodda]]/Table2[[#This Row],[Befolkning]]</f>
        <v>3.6380597014925374E-2</v>
      </c>
      <c r="K1719" s="3">
        <f>(Table1[[#This Row],[Antal utrikes fodda man]]/Table1[[#This Row],[Antal man I kommunen]])</f>
        <v>2.7676399026763991E-2</v>
      </c>
      <c r="L1719" s="3">
        <f>(Table1[[#This Row],[Antal utrikes fodda kvinnor]]/Table1[[#This Row],[Antal kvinnor I kommunen]])</f>
        <v>4.5483460559796435E-2</v>
      </c>
    </row>
    <row r="1720" spans="1:12" x14ac:dyDescent="0.2">
      <c r="A1720">
        <v>2006</v>
      </c>
      <c r="B1720" t="s">
        <v>312</v>
      </c>
      <c r="C1720" s="1" t="s">
        <v>269</v>
      </c>
      <c r="D1720">
        <v>149</v>
      </c>
      <c r="E1720">
        <v>70</v>
      </c>
      <c r="F1720">
        <v>79</v>
      </c>
      <c r="G1720">
        <v>1477</v>
      </c>
      <c r="H1720">
        <v>1390</v>
      </c>
      <c r="I1720">
        <v>2867</v>
      </c>
      <c r="J1720" s="3">
        <f>Table1[[#This Row],[Totalt antal utrikes fodda]]/Table2[[#This Row],[Befolkning]]</f>
        <v>5.1970701081269617E-2</v>
      </c>
      <c r="K1720" s="3">
        <f>(Table1[[#This Row],[Antal utrikes fodda man]]/Table1[[#This Row],[Antal man I kommunen]])</f>
        <v>4.7393364928909949E-2</v>
      </c>
      <c r="L1720" s="3">
        <f>(Table1[[#This Row],[Antal utrikes fodda kvinnor]]/Table1[[#This Row],[Antal kvinnor I kommunen]])</f>
        <v>5.6834532374100723E-2</v>
      </c>
    </row>
    <row r="1721" spans="1:12" x14ac:dyDescent="0.2">
      <c r="A1721">
        <v>2006</v>
      </c>
      <c r="B1721" t="s">
        <v>312</v>
      </c>
      <c r="C1721" s="1" t="s">
        <v>270</v>
      </c>
      <c r="D1721">
        <v>147</v>
      </c>
      <c r="E1721">
        <v>65</v>
      </c>
      <c r="F1721">
        <v>82</v>
      </c>
      <c r="G1721">
        <v>1579</v>
      </c>
      <c r="H1721">
        <v>1490</v>
      </c>
      <c r="I1721">
        <v>3069</v>
      </c>
      <c r="J1721" s="3">
        <f>Table1[[#This Row],[Totalt antal utrikes fodda]]/Table2[[#This Row],[Befolkning]]</f>
        <v>4.7898338220918865E-2</v>
      </c>
      <c r="K1721" s="3">
        <f>(Table1[[#This Row],[Antal utrikes fodda man]]/Table1[[#This Row],[Antal man I kommunen]])</f>
        <v>4.1165294490183663E-2</v>
      </c>
      <c r="L1721" s="3">
        <f>(Table1[[#This Row],[Antal utrikes fodda kvinnor]]/Table1[[#This Row],[Antal kvinnor I kommunen]])</f>
        <v>5.5033557046979868E-2</v>
      </c>
    </row>
    <row r="1722" spans="1:12" x14ac:dyDescent="0.2">
      <c r="A1722">
        <v>2006</v>
      </c>
      <c r="B1722" t="s">
        <v>312</v>
      </c>
      <c r="C1722" s="1" t="s">
        <v>271</v>
      </c>
      <c r="D1722">
        <v>300</v>
      </c>
      <c r="E1722">
        <v>121</v>
      </c>
      <c r="F1722">
        <v>179</v>
      </c>
      <c r="G1722">
        <v>4195</v>
      </c>
      <c r="H1722">
        <v>4241</v>
      </c>
      <c r="I1722">
        <v>8436</v>
      </c>
      <c r="J1722" s="3">
        <f>Table1[[#This Row],[Totalt antal utrikes fodda]]/Table2[[#This Row],[Befolkning]]</f>
        <v>3.5561877667140827E-2</v>
      </c>
      <c r="K1722" s="3">
        <f>(Table1[[#This Row],[Antal utrikes fodda man]]/Table1[[#This Row],[Antal man I kommunen]])</f>
        <v>2.8843861740166864E-2</v>
      </c>
      <c r="L1722" s="3">
        <f>(Table1[[#This Row],[Antal utrikes fodda kvinnor]]/Table1[[#This Row],[Antal kvinnor I kommunen]])</f>
        <v>4.2207026644659279E-2</v>
      </c>
    </row>
    <row r="1723" spans="1:12" x14ac:dyDescent="0.2">
      <c r="A1723">
        <v>2006</v>
      </c>
      <c r="B1723" t="s">
        <v>312</v>
      </c>
      <c r="C1723" s="1" t="s">
        <v>272</v>
      </c>
      <c r="D1723">
        <v>215</v>
      </c>
      <c r="E1723">
        <v>91</v>
      </c>
      <c r="F1723">
        <v>124</v>
      </c>
      <c r="G1723">
        <v>3729</v>
      </c>
      <c r="H1723">
        <v>3551</v>
      </c>
      <c r="I1723">
        <v>7280</v>
      </c>
      <c r="J1723" s="3">
        <f>Table1[[#This Row],[Totalt antal utrikes fodda]]/Table2[[#This Row],[Befolkning]]</f>
        <v>2.9532967032967032E-2</v>
      </c>
      <c r="K1723" s="3">
        <f>(Table1[[#This Row],[Antal utrikes fodda man]]/Table1[[#This Row],[Antal man I kommunen]])</f>
        <v>2.4403325288281041E-2</v>
      </c>
      <c r="L1723" s="3">
        <f>(Table1[[#This Row],[Antal utrikes fodda kvinnor]]/Table1[[#This Row],[Antal kvinnor I kommunen]])</f>
        <v>3.4919740918051251E-2</v>
      </c>
    </row>
    <row r="1724" spans="1:12" x14ac:dyDescent="0.2">
      <c r="A1724">
        <v>2006</v>
      </c>
      <c r="B1724" t="s">
        <v>312</v>
      </c>
      <c r="C1724" s="1" t="s">
        <v>273</v>
      </c>
      <c r="D1724">
        <v>145</v>
      </c>
      <c r="E1724">
        <v>57</v>
      </c>
      <c r="F1724">
        <v>88</v>
      </c>
      <c r="G1724">
        <v>1645</v>
      </c>
      <c r="H1724">
        <v>1626</v>
      </c>
      <c r="I1724">
        <v>3271</v>
      </c>
      <c r="J1724" s="3">
        <f>Table1[[#This Row],[Totalt antal utrikes fodda]]/Table2[[#This Row],[Befolkning]]</f>
        <v>4.4328951391011923E-2</v>
      </c>
      <c r="K1724" s="3">
        <f>(Table1[[#This Row],[Antal utrikes fodda man]]/Table1[[#This Row],[Antal man I kommunen]])</f>
        <v>3.4650455927051675E-2</v>
      </c>
      <c r="L1724" s="3">
        <f>(Table1[[#This Row],[Antal utrikes fodda kvinnor]]/Table1[[#This Row],[Antal kvinnor I kommunen]])</f>
        <v>5.4120541205412057E-2</v>
      </c>
    </row>
    <row r="1725" spans="1:12" x14ac:dyDescent="0.2">
      <c r="A1725">
        <v>2006</v>
      </c>
      <c r="B1725" t="s">
        <v>312</v>
      </c>
      <c r="C1725" s="1" t="s">
        <v>274</v>
      </c>
      <c r="D1725">
        <v>9380</v>
      </c>
      <c r="E1725">
        <v>4670</v>
      </c>
      <c r="F1725">
        <v>4710</v>
      </c>
      <c r="G1725">
        <v>55395</v>
      </c>
      <c r="H1725">
        <v>55840</v>
      </c>
      <c r="I1725">
        <v>111235</v>
      </c>
      <c r="J1725" s="3">
        <f>Table1[[#This Row],[Totalt antal utrikes fodda]]/Table2[[#This Row],[Befolkning]]</f>
        <v>8.4325976536162181E-2</v>
      </c>
      <c r="K1725" s="3">
        <f>(Table1[[#This Row],[Antal utrikes fodda man]]/Table1[[#This Row],[Antal man I kommunen]])</f>
        <v>8.4303637512410864E-2</v>
      </c>
      <c r="L1725" s="3">
        <f>(Table1[[#This Row],[Antal utrikes fodda kvinnor]]/Table1[[#This Row],[Antal kvinnor I kommunen]])</f>
        <v>8.4348137535816617E-2</v>
      </c>
    </row>
    <row r="1726" spans="1:12" x14ac:dyDescent="0.2">
      <c r="A1726">
        <v>2006</v>
      </c>
      <c r="B1726" t="s">
        <v>312</v>
      </c>
      <c r="C1726" s="1" t="s">
        <v>275</v>
      </c>
      <c r="D1726">
        <v>673</v>
      </c>
      <c r="E1726">
        <v>317</v>
      </c>
      <c r="F1726">
        <v>356</v>
      </c>
      <c r="G1726">
        <v>6260</v>
      </c>
      <c r="H1726">
        <v>6352</v>
      </c>
      <c r="I1726">
        <v>12612</v>
      </c>
      <c r="J1726" s="3">
        <f>Table1[[#This Row],[Totalt antal utrikes fodda]]/Table2[[#This Row],[Befolkning]]</f>
        <v>5.3361877576910875E-2</v>
      </c>
      <c r="K1726" s="3">
        <f>(Table1[[#This Row],[Antal utrikes fodda man]]/Table1[[#This Row],[Antal man I kommunen]])</f>
        <v>5.0638977635782748E-2</v>
      </c>
      <c r="L1726" s="3">
        <f>(Table1[[#This Row],[Antal utrikes fodda kvinnor]]/Table1[[#This Row],[Antal kvinnor I kommunen]])</f>
        <v>5.6045340050377833E-2</v>
      </c>
    </row>
    <row r="1727" spans="1:12" x14ac:dyDescent="0.2">
      <c r="A1727">
        <v>2006</v>
      </c>
      <c r="B1727" t="s">
        <v>312</v>
      </c>
      <c r="C1727" s="1" t="s">
        <v>276</v>
      </c>
      <c r="D1727">
        <v>3473</v>
      </c>
      <c r="E1727">
        <v>1654</v>
      </c>
      <c r="F1727">
        <v>1819</v>
      </c>
      <c r="G1727">
        <v>35966</v>
      </c>
      <c r="H1727">
        <v>36000</v>
      </c>
      <c r="I1727">
        <v>71966</v>
      </c>
      <c r="J1727" s="3">
        <f>Table1[[#This Row],[Totalt antal utrikes fodda]]/Table2[[#This Row],[Befolkning]]</f>
        <v>4.825890003612817E-2</v>
      </c>
      <c r="K1727" s="3">
        <f>(Table1[[#This Row],[Antal utrikes fodda man]]/Table1[[#This Row],[Antal man I kommunen]])</f>
        <v>4.5987877439804259E-2</v>
      </c>
      <c r="L1727" s="3">
        <f>(Table1[[#This Row],[Antal utrikes fodda kvinnor]]/Table1[[#This Row],[Antal kvinnor I kommunen]])</f>
        <v>5.0527777777777776E-2</v>
      </c>
    </row>
    <row r="1728" spans="1:12" x14ac:dyDescent="0.2">
      <c r="A1728">
        <v>2006</v>
      </c>
      <c r="B1728" t="s">
        <v>313</v>
      </c>
      <c r="C1728" s="1" t="s">
        <v>277</v>
      </c>
      <c r="D1728">
        <v>228</v>
      </c>
      <c r="E1728">
        <v>90</v>
      </c>
      <c r="F1728">
        <v>138</v>
      </c>
      <c r="G1728">
        <v>3415</v>
      </c>
      <c r="H1728">
        <v>3376</v>
      </c>
      <c r="I1728">
        <v>6791</v>
      </c>
      <c r="J1728" s="3">
        <f>Table1[[#This Row],[Totalt antal utrikes fodda]]/Table2[[#This Row],[Befolkning]]</f>
        <v>3.3573847739655424E-2</v>
      </c>
      <c r="K1728" s="3">
        <f>(Table1[[#This Row],[Antal utrikes fodda man]]/Table1[[#This Row],[Antal man I kommunen]])</f>
        <v>2.6354319180087848E-2</v>
      </c>
      <c r="L1728" s="3">
        <f>(Table1[[#This Row],[Antal utrikes fodda kvinnor]]/Table1[[#This Row],[Antal kvinnor I kommunen]])</f>
        <v>4.0876777251184833E-2</v>
      </c>
    </row>
    <row r="1729" spans="1:12" x14ac:dyDescent="0.2">
      <c r="A1729">
        <v>2006</v>
      </c>
      <c r="B1729" t="s">
        <v>313</v>
      </c>
      <c r="C1729" s="1" t="s">
        <v>278</v>
      </c>
      <c r="D1729">
        <v>202</v>
      </c>
      <c r="E1729">
        <v>91</v>
      </c>
      <c r="F1729">
        <v>111</v>
      </c>
      <c r="G1729">
        <v>1626</v>
      </c>
      <c r="H1729">
        <v>1525</v>
      </c>
      <c r="I1729">
        <v>3151</v>
      </c>
      <c r="J1729" s="3">
        <f>Table1[[#This Row],[Totalt antal utrikes fodda]]/Table2[[#This Row],[Befolkning]]</f>
        <v>6.4106632814979372E-2</v>
      </c>
      <c r="K1729" s="3">
        <f>(Table1[[#This Row],[Antal utrikes fodda man]]/Table1[[#This Row],[Antal man I kommunen]])</f>
        <v>5.5965559655596554E-2</v>
      </c>
      <c r="L1729" s="3">
        <f>(Table1[[#This Row],[Antal utrikes fodda kvinnor]]/Table1[[#This Row],[Antal kvinnor I kommunen]])</f>
        <v>7.2786885245901642E-2</v>
      </c>
    </row>
    <row r="1730" spans="1:12" x14ac:dyDescent="0.2">
      <c r="A1730">
        <v>2006</v>
      </c>
      <c r="B1730" t="s">
        <v>313</v>
      </c>
      <c r="C1730" s="1" t="s">
        <v>279</v>
      </c>
      <c r="D1730">
        <v>326</v>
      </c>
      <c r="E1730">
        <v>132</v>
      </c>
      <c r="F1730">
        <v>194</v>
      </c>
      <c r="G1730">
        <v>2791</v>
      </c>
      <c r="H1730">
        <v>2700</v>
      </c>
      <c r="I1730">
        <v>5491</v>
      </c>
      <c r="J1730" s="3">
        <f>Table1[[#This Row],[Totalt antal utrikes fodda]]/Table2[[#This Row],[Befolkning]]</f>
        <v>5.9369877982152611E-2</v>
      </c>
      <c r="K1730" s="3">
        <f>(Table1[[#This Row],[Antal utrikes fodda man]]/Table1[[#This Row],[Antal man I kommunen]])</f>
        <v>4.7294876388391256E-2</v>
      </c>
      <c r="L1730" s="3">
        <f>(Table1[[#This Row],[Antal utrikes fodda kvinnor]]/Table1[[#This Row],[Antal kvinnor I kommunen]])</f>
        <v>7.1851851851851847E-2</v>
      </c>
    </row>
    <row r="1731" spans="1:12" x14ac:dyDescent="0.2">
      <c r="A1731">
        <v>2006</v>
      </c>
      <c r="B1731" t="s">
        <v>313</v>
      </c>
      <c r="C1731" s="1" t="s">
        <v>280</v>
      </c>
      <c r="D1731">
        <v>209</v>
      </c>
      <c r="E1731">
        <v>59</v>
      </c>
      <c r="F1731">
        <v>150</v>
      </c>
      <c r="G1731">
        <v>1987</v>
      </c>
      <c r="H1731">
        <v>1872</v>
      </c>
      <c r="I1731">
        <v>3859</v>
      </c>
      <c r="J1731" s="3">
        <f>Table1[[#This Row],[Totalt antal utrikes fodda]]/Table2[[#This Row],[Befolkning]]</f>
        <v>5.4159108577351643E-2</v>
      </c>
      <c r="K1731" s="3">
        <f>(Table1[[#This Row],[Antal utrikes fodda man]]/Table1[[#This Row],[Antal man I kommunen]])</f>
        <v>2.9693004529441368E-2</v>
      </c>
      <c r="L1731" s="3">
        <f>(Table1[[#This Row],[Antal utrikes fodda kvinnor]]/Table1[[#This Row],[Antal kvinnor I kommunen]])</f>
        <v>8.0128205128205135E-2</v>
      </c>
    </row>
    <row r="1732" spans="1:12" x14ac:dyDescent="0.2">
      <c r="A1732">
        <v>2006</v>
      </c>
      <c r="B1732" t="s">
        <v>313</v>
      </c>
      <c r="C1732" s="1" t="s">
        <v>281</v>
      </c>
      <c r="D1732">
        <v>1451</v>
      </c>
      <c r="E1732">
        <v>551</v>
      </c>
      <c r="F1732">
        <v>900</v>
      </c>
      <c r="G1732">
        <v>8859</v>
      </c>
      <c r="H1732">
        <v>8537</v>
      </c>
      <c r="I1732">
        <v>17396</v>
      </c>
      <c r="J1732" s="3">
        <f>Table1[[#This Row],[Totalt antal utrikes fodda]]/Table2[[#This Row],[Befolkning]]</f>
        <v>8.3409979305587495E-2</v>
      </c>
      <c r="K1732" s="3">
        <f>(Table1[[#This Row],[Antal utrikes fodda man]]/Table1[[#This Row],[Antal man I kommunen]])</f>
        <v>6.2196636189186139E-2</v>
      </c>
      <c r="L1732" s="3">
        <f>(Table1[[#This Row],[Antal utrikes fodda kvinnor]]/Table1[[#This Row],[Antal kvinnor I kommunen]])</f>
        <v>0.10542345086095818</v>
      </c>
    </row>
    <row r="1733" spans="1:12" x14ac:dyDescent="0.2">
      <c r="A1733">
        <v>2006</v>
      </c>
      <c r="B1733" t="s">
        <v>313</v>
      </c>
      <c r="C1733" s="1" t="s">
        <v>282</v>
      </c>
      <c r="D1733">
        <v>1130</v>
      </c>
      <c r="E1733">
        <v>366</v>
      </c>
      <c r="F1733">
        <v>764</v>
      </c>
      <c r="G1733">
        <v>2687</v>
      </c>
      <c r="H1733">
        <v>2481</v>
      </c>
      <c r="I1733">
        <v>5168</v>
      </c>
      <c r="J1733" s="3">
        <f>Table1[[#This Row],[Totalt antal utrikes fodda]]/Table2[[#This Row],[Befolkning]]</f>
        <v>0.21865325077399381</v>
      </c>
      <c r="K1733" s="3">
        <f>(Table1[[#This Row],[Antal utrikes fodda man]]/Table1[[#This Row],[Antal man I kommunen]])</f>
        <v>0.13621138816524003</v>
      </c>
      <c r="L1733" s="3">
        <f>(Table1[[#This Row],[Antal utrikes fodda kvinnor]]/Table1[[#This Row],[Antal kvinnor I kommunen]])</f>
        <v>0.3079403466344216</v>
      </c>
    </row>
    <row r="1734" spans="1:12" x14ac:dyDescent="0.2">
      <c r="A1734">
        <v>2006</v>
      </c>
      <c r="B1734" t="s">
        <v>313</v>
      </c>
      <c r="C1734" s="1" t="s">
        <v>283</v>
      </c>
      <c r="D1734">
        <v>743</v>
      </c>
      <c r="E1734">
        <v>214</v>
      </c>
      <c r="F1734">
        <v>529</v>
      </c>
      <c r="G1734">
        <v>3513</v>
      </c>
      <c r="H1734">
        <v>3175</v>
      </c>
      <c r="I1734">
        <v>6688</v>
      </c>
      <c r="J1734" s="3">
        <f>Table1[[#This Row],[Totalt antal utrikes fodda]]/Table2[[#This Row],[Befolkning]]</f>
        <v>0.1110944976076555</v>
      </c>
      <c r="K1734" s="3">
        <f>(Table1[[#This Row],[Antal utrikes fodda man]]/Table1[[#This Row],[Antal man I kommunen]])</f>
        <v>6.0916595502419582E-2</v>
      </c>
      <c r="L1734" s="3">
        <f>(Table1[[#This Row],[Antal utrikes fodda kvinnor]]/Table1[[#This Row],[Antal kvinnor I kommunen]])</f>
        <v>0.16661417322834646</v>
      </c>
    </row>
    <row r="1735" spans="1:12" x14ac:dyDescent="0.2">
      <c r="A1735">
        <v>2006</v>
      </c>
      <c r="B1735" t="s">
        <v>313</v>
      </c>
      <c r="C1735" s="1" t="s">
        <v>284</v>
      </c>
      <c r="D1735">
        <v>1096</v>
      </c>
      <c r="E1735">
        <v>461</v>
      </c>
      <c r="F1735">
        <v>635</v>
      </c>
      <c r="G1735">
        <v>9787</v>
      </c>
      <c r="H1735">
        <v>9172</v>
      </c>
      <c r="I1735">
        <v>18959</v>
      </c>
      <c r="J1735" s="3">
        <f>Table1[[#This Row],[Totalt antal utrikes fodda]]/Table2[[#This Row],[Befolkning]]</f>
        <v>5.7808956168574295E-2</v>
      </c>
      <c r="K1735" s="3">
        <f>(Table1[[#This Row],[Antal utrikes fodda man]]/Table1[[#This Row],[Antal man I kommunen]])</f>
        <v>4.7103300296311434E-2</v>
      </c>
      <c r="L1735" s="3">
        <f>(Table1[[#This Row],[Antal utrikes fodda kvinnor]]/Table1[[#This Row],[Antal kvinnor I kommunen]])</f>
        <v>6.9232446576537293E-2</v>
      </c>
    </row>
    <row r="1736" spans="1:12" x14ac:dyDescent="0.2">
      <c r="A1736">
        <v>2006</v>
      </c>
      <c r="B1736" t="s">
        <v>313</v>
      </c>
      <c r="C1736" s="1" t="s">
        <v>285</v>
      </c>
      <c r="D1736">
        <v>410</v>
      </c>
      <c r="E1736">
        <v>189</v>
      </c>
      <c r="F1736">
        <v>221</v>
      </c>
      <c r="G1736">
        <v>4379</v>
      </c>
      <c r="H1736">
        <v>4274</v>
      </c>
      <c r="I1736">
        <v>8653</v>
      </c>
      <c r="J1736" s="3">
        <f>Table1[[#This Row],[Totalt antal utrikes fodda]]/Table2[[#This Row],[Befolkning]]</f>
        <v>4.7382410724604182E-2</v>
      </c>
      <c r="K1736" s="3">
        <f>(Table1[[#This Row],[Antal utrikes fodda man]]/Table1[[#This Row],[Antal man I kommunen]])</f>
        <v>4.3160538935830099E-2</v>
      </c>
      <c r="L1736" s="3">
        <f>(Table1[[#This Row],[Antal utrikes fodda kvinnor]]/Table1[[#This Row],[Antal kvinnor I kommunen]])</f>
        <v>5.1708001871782872E-2</v>
      </c>
    </row>
    <row r="1737" spans="1:12" x14ac:dyDescent="0.2">
      <c r="A1737">
        <v>2006</v>
      </c>
      <c r="B1737" t="s">
        <v>313</v>
      </c>
      <c r="C1737" s="1" t="s">
        <v>286</v>
      </c>
      <c r="D1737">
        <v>6099</v>
      </c>
      <c r="E1737">
        <v>2742</v>
      </c>
      <c r="F1737">
        <v>3357</v>
      </c>
      <c r="G1737">
        <v>37056</v>
      </c>
      <c r="H1737">
        <v>36257</v>
      </c>
      <c r="I1737">
        <v>73313</v>
      </c>
      <c r="J1737" s="3">
        <f>Table1[[#This Row],[Totalt antal utrikes fodda]]/Table2[[#This Row],[Befolkning]]</f>
        <v>8.31912484825338E-2</v>
      </c>
      <c r="K1737" s="3">
        <f>(Table1[[#This Row],[Antal utrikes fodda man]]/Table1[[#This Row],[Antal man I kommunen]])</f>
        <v>7.3996113989637305E-2</v>
      </c>
      <c r="L1737" s="3">
        <f>(Table1[[#This Row],[Antal utrikes fodda kvinnor]]/Table1[[#This Row],[Antal kvinnor I kommunen]])</f>
        <v>9.2589017293212339E-2</v>
      </c>
    </row>
    <row r="1738" spans="1:12" x14ac:dyDescent="0.2">
      <c r="A1738">
        <v>2006</v>
      </c>
      <c r="B1738" t="s">
        <v>313</v>
      </c>
      <c r="C1738" s="1" t="s">
        <v>287</v>
      </c>
      <c r="D1738">
        <v>1620</v>
      </c>
      <c r="E1738">
        <v>732</v>
      </c>
      <c r="F1738">
        <v>888</v>
      </c>
      <c r="G1738">
        <v>20508</v>
      </c>
      <c r="H1738">
        <v>20435</v>
      </c>
      <c r="I1738">
        <v>40943</v>
      </c>
      <c r="J1738" s="3">
        <f>Table1[[#This Row],[Totalt antal utrikes fodda]]/Table2[[#This Row],[Befolkning]]</f>
        <v>3.9567203184915613E-2</v>
      </c>
      <c r="K1738" s="3">
        <f>(Table1[[#This Row],[Antal utrikes fodda man]]/Table1[[#This Row],[Antal man I kommunen]])</f>
        <v>3.5693387946167346E-2</v>
      </c>
      <c r="L1738" s="3">
        <f>(Table1[[#This Row],[Antal utrikes fodda kvinnor]]/Table1[[#This Row],[Antal kvinnor I kommunen]])</f>
        <v>4.345485686322486E-2</v>
      </c>
    </row>
    <row r="1739" spans="1:12" x14ac:dyDescent="0.2">
      <c r="A1739">
        <v>2006</v>
      </c>
      <c r="B1739" t="s">
        <v>313</v>
      </c>
      <c r="C1739" s="1" t="s">
        <v>288</v>
      </c>
      <c r="D1739">
        <v>1521</v>
      </c>
      <c r="E1739">
        <v>640</v>
      </c>
      <c r="F1739">
        <v>881</v>
      </c>
      <c r="G1739">
        <v>13869</v>
      </c>
      <c r="H1739">
        <v>14133</v>
      </c>
      <c r="I1739">
        <v>28002</v>
      </c>
      <c r="J1739" s="3">
        <f>Table1[[#This Row],[Totalt antal utrikes fodda]]/Table2[[#This Row],[Befolkning]]</f>
        <v>5.4317548746518104E-2</v>
      </c>
      <c r="K1739" s="3">
        <f>(Table1[[#This Row],[Antal utrikes fodda man]]/Table1[[#This Row],[Antal man I kommunen]])</f>
        <v>4.6146081188261592E-2</v>
      </c>
      <c r="L1739" s="3">
        <f>(Table1[[#This Row],[Antal utrikes fodda kvinnor]]/Table1[[#This Row],[Antal kvinnor I kommunen]])</f>
        <v>6.2336375857921178E-2</v>
      </c>
    </row>
    <row r="1740" spans="1:12" x14ac:dyDescent="0.2">
      <c r="A1740">
        <v>2006</v>
      </c>
      <c r="B1740" t="s">
        <v>313</v>
      </c>
      <c r="C1740" s="1" t="s">
        <v>289</v>
      </c>
      <c r="D1740">
        <v>4028</v>
      </c>
      <c r="E1740">
        <v>1758</v>
      </c>
      <c r="F1740">
        <v>2270</v>
      </c>
      <c r="G1740">
        <v>5244</v>
      </c>
      <c r="H1740">
        <v>4970</v>
      </c>
      <c r="I1740">
        <v>10214</v>
      </c>
      <c r="J1740" s="3">
        <f>Table1[[#This Row],[Totalt antal utrikes fodda]]/Table2[[#This Row],[Befolkning]]</f>
        <v>0.39436068141766201</v>
      </c>
      <c r="K1740" s="3">
        <f>(Table1[[#This Row],[Antal utrikes fodda man]]/Table1[[#This Row],[Antal man I kommunen]])</f>
        <v>0.33524027459954231</v>
      </c>
      <c r="L1740" s="3">
        <f>(Table1[[#This Row],[Antal utrikes fodda kvinnor]]/Table1[[#This Row],[Antal kvinnor I kommunen]])</f>
        <v>0.45674044265593561</v>
      </c>
    </row>
    <row r="1741" spans="1:12" x14ac:dyDescent="0.2">
      <c r="A1741">
        <v>2006</v>
      </c>
      <c r="B1741" t="s">
        <v>313</v>
      </c>
      <c r="C1741" s="1" t="s">
        <v>290</v>
      </c>
      <c r="D1741">
        <v>1928</v>
      </c>
      <c r="E1741">
        <v>764</v>
      </c>
      <c r="F1741">
        <v>1164</v>
      </c>
      <c r="G1741">
        <v>11944</v>
      </c>
      <c r="H1741">
        <v>11314</v>
      </c>
      <c r="I1741">
        <v>23258</v>
      </c>
      <c r="J1741" s="3">
        <f>Table1[[#This Row],[Totalt antal utrikes fodda]]/Table2[[#This Row],[Befolkning]]</f>
        <v>8.2896207756470885E-2</v>
      </c>
      <c r="K1741" s="3">
        <f>(Table1[[#This Row],[Antal utrikes fodda man]]/Table1[[#This Row],[Antal man I kommunen]])</f>
        <v>6.3965170797052912E-2</v>
      </c>
      <c r="L1741" s="3">
        <f>(Table1[[#This Row],[Antal utrikes fodda kvinnor]]/Table1[[#This Row],[Antal kvinnor I kommunen]])</f>
        <v>0.10288138589358317</v>
      </c>
    </row>
    <row r="1742" spans="1:12" x14ac:dyDescent="0.2">
      <c r="A1742">
        <v>2007</v>
      </c>
      <c r="B1742" t="s">
        <v>294</v>
      </c>
      <c r="C1742" s="1" t="s">
        <v>1</v>
      </c>
      <c r="D1742">
        <v>8236</v>
      </c>
      <c r="E1742">
        <v>3933</v>
      </c>
      <c r="F1742">
        <v>4303</v>
      </c>
      <c r="G1742">
        <v>18970</v>
      </c>
      <c r="H1742">
        <v>19085</v>
      </c>
      <c r="I1742">
        <v>38055</v>
      </c>
      <c r="J1742" s="3">
        <f>Table1[[#This Row],[Totalt antal utrikes fodda]]/Table2[[#This Row],[Befolkning]]</f>
        <v>0.21642359742477993</v>
      </c>
      <c r="K1742" s="3">
        <f>(Table1[[#This Row],[Antal utrikes fodda man]]/Table1[[#This Row],[Antal man I kommunen]])</f>
        <v>0.2073273589878756</v>
      </c>
      <c r="L1742" s="3">
        <f>(Table1[[#This Row],[Antal utrikes fodda kvinnor]]/Table1[[#This Row],[Antal kvinnor I kommunen]])</f>
        <v>0.22546502488865602</v>
      </c>
    </row>
    <row r="1743" spans="1:12" x14ac:dyDescent="0.2">
      <c r="A1743">
        <v>2007</v>
      </c>
      <c r="B1743" t="s">
        <v>294</v>
      </c>
      <c r="C1743" s="1" t="s">
        <v>2</v>
      </c>
      <c r="D1743">
        <v>3108</v>
      </c>
      <c r="E1743">
        <v>1442</v>
      </c>
      <c r="F1743">
        <v>1666</v>
      </c>
      <c r="G1743">
        <v>14209</v>
      </c>
      <c r="H1743">
        <v>14173</v>
      </c>
      <c r="I1743">
        <v>28382</v>
      </c>
      <c r="J1743" s="3">
        <f>Table1[[#This Row],[Totalt antal utrikes fodda]]/Table2[[#This Row],[Befolkning]]</f>
        <v>0.10950602494538793</v>
      </c>
      <c r="K1743" s="3">
        <f>(Table1[[#This Row],[Antal utrikes fodda man]]/Table1[[#This Row],[Antal man I kommunen]])</f>
        <v>0.10148497431205573</v>
      </c>
      <c r="L1743" s="3">
        <f>(Table1[[#This Row],[Antal utrikes fodda kvinnor]]/Table1[[#This Row],[Antal kvinnor I kommunen]])</f>
        <v>0.11754744937557328</v>
      </c>
    </row>
    <row r="1744" spans="1:12" x14ac:dyDescent="0.2">
      <c r="A1744">
        <v>2007</v>
      </c>
      <c r="B1744" t="s">
        <v>294</v>
      </c>
      <c r="C1744" s="1" t="s">
        <v>3</v>
      </c>
      <c r="D1744">
        <v>4313</v>
      </c>
      <c r="E1744">
        <v>1907</v>
      </c>
      <c r="F1744">
        <v>2406</v>
      </c>
      <c r="G1744">
        <v>19095</v>
      </c>
      <c r="H1744">
        <v>19191</v>
      </c>
      <c r="I1744">
        <v>38286</v>
      </c>
      <c r="J1744" s="3">
        <f>Table1[[#This Row],[Totalt antal utrikes fodda]]/Table2[[#This Row],[Befolkning]]</f>
        <v>0.11265214438698219</v>
      </c>
      <c r="K1744" s="3">
        <f>(Table1[[#This Row],[Antal utrikes fodda man]]/Table1[[#This Row],[Antal man I kommunen]])</f>
        <v>9.9869075674260274E-2</v>
      </c>
      <c r="L1744" s="3">
        <f>(Table1[[#This Row],[Antal utrikes fodda kvinnor]]/Table1[[#This Row],[Antal kvinnor I kommunen]])</f>
        <v>0.12537126778177271</v>
      </c>
    </row>
    <row r="1745" spans="1:12" x14ac:dyDescent="0.2">
      <c r="A1745">
        <v>2007</v>
      </c>
      <c r="B1745" t="s">
        <v>294</v>
      </c>
      <c r="C1745" s="1" t="s">
        <v>4</v>
      </c>
      <c r="D1745">
        <v>3816</v>
      </c>
      <c r="E1745">
        <v>1762</v>
      </c>
      <c r="F1745">
        <v>2054</v>
      </c>
      <c r="G1745">
        <v>18671</v>
      </c>
      <c r="H1745">
        <v>18199</v>
      </c>
      <c r="I1745">
        <v>36870</v>
      </c>
      <c r="J1745" s="3">
        <f>Table1[[#This Row],[Totalt antal utrikes fodda]]/Table2[[#This Row],[Befolkning]]</f>
        <v>0.10349877949552481</v>
      </c>
      <c r="K1745" s="3">
        <f>(Table1[[#This Row],[Antal utrikes fodda man]]/Table1[[#This Row],[Antal man I kommunen]])</f>
        <v>9.4370949600985479E-2</v>
      </c>
      <c r="L1745" s="3">
        <f>(Table1[[#This Row],[Antal utrikes fodda kvinnor]]/Table1[[#This Row],[Antal kvinnor I kommunen]])</f>
        <v>0.11286334413978789</v>
      </c>
    </row>
    <row r="1746" spans="1:12" x14ac:dyDescent="0.2">
      <c r="A1746">
        <v>2007</v>
      </c>
      <c r="B1746" t="s">
        <v>294</v>
      </c>
      <c r="C1746" s="1" t="s">
        <v>5</v>
      </c>
      <c r="D1746">
        <v>13244</v>
      </c>
      <c r="E1746">
        <v>6258</v>
      </c>
      <c r="F1746">
        <v>6986</v>
      </c>
      <c r="G1746">
        <v>31565</v>
      </c>
      <c r="H1746">
        <v>31862</v>
      </c>
      <c r="I1746">
        <v>63427</v>
      </c>
      <c r="J1746" s="3">
        <f>Table1[[#This Row],[Totalt antal utrikes fodda]]/Table2[[#This Row],[Befolkning]]</f>
        <v>0.20880697494757752</v>
      </c>
      <c r="K1746" s="3">
        <f>(Table1[[#This Row],[Antal utrikes fodda man]]/Table1[[#This Row],[Antal man I kommunen]])</f>
        <v>0.19825756375732614</v>
      </c>
      <c r="L1746" s="3">
        <f>(Table1[[#This Row],[Antal utrikes fodda kvinnor]]/Table1[[#This Row],[Antal kvinnor I kommunen]])</f>
        <v>0.2192580503421003</v>
      </c>
    </row>
    <row r="1747" spans="1:12" x14ac:dyDescent="0.2">
      <c r="A1747">
        <v>2007</v>
      </c>
      <c r="B1747" t="s">
        <v>294</v>
      </c>
      <c r="C1747" s="1" t="s">
        <v>6</v>
      </c>
      <c r="D1747">
        <v>2179</v>
      </c>
      <c r="E1747">
        <v>982</v>
      </c>
      <c r="F1747">
        <v>1197</v>
      </c>
      <c r="G1747">
        <v>12314</v>
      </c>
      <c r="H1747">
        <v>12373</v>
      </c>
      <c r="I1747">
        <v>24687</v>
      </c>
      <c r="J1747" s="3">
        <f>Table1[[#This Row],[Totalt antal utrikes fodda]]/Table2[[#This Row],[Befolkning]]</f>
        <v>8.8265078786405798E-2</v>
      </c>
      <c r="K1747" s="3">
        <f>(Table1[[#This Row],[Antal utrikes fodda man]]/Table1[[#This Row],[Antal man I kommunen]])</f>
        <v>7.9746629852200754E-2</v>
      </c>
      <c r="L1747" s="3">
        <f>(Table1[[#This Row],[Antal utrikes fodda kvinnor]]/Table1[[#This Row],[Antal kvinnor I kommunen]])</f>
        <v>9.6742907944718334E-2</v>
      </c>
    </row>
    <row r="1748" spans="1:12" x14ac:dyDescent="0.2">
      <c r="A1748">
        <v>2007</v>
      </c>
      <c r="B1748" t="s">
        <v>294</v>
      </c>
      <c r="C1748" s="1" t="s">
        <v>7</v>
      </c>
      <c r="D1748">
        <v>21719</v>
      </c>
      <c r="E1748">
        <v>10520</v>
      </c>
      <c r="F1748">
        <v>11199</v>
      </c>
      <c r="G1748">
        <v>45826</v>
      </c>
      <c r="H1748">
        <v>46001</v>
      </c>
      <c r="I1748">
        <v>91827</v>
      </c>
      <c r="J1748" s="3">
        <f>Table1[[#This Row],[Totalt antal utrikes fodda]]/Table2[[#This Row],[Befolkning]]</f>
        <v>0.23652084898777048</v>
      </c>
      <c r="K1748" s="3">
        <f>(Table1[[#This Row],[Antal utrikes fodda man]]/Table1[[#This Row],[Antal man I kommunen]])</f>
        <v>0.22956400296774757</v>
      </c>
      <c r="L1748" s="3">
        <f>(Table1[[#This Row],[Antal utrikes fodda kvinnor]]/Table1[[#This Row],[Antal kvinnor I kommunen]])</f>
        <v>0.24345122932110172</v>
      </c>
    </row>
    <row r="1749" spans="1:12" x14ac:dyDescent="0.2">
      <c r="A1749">
        <v>2007</v>
      </c>
      <c r="B1749" t="s">
        <v>294</v>
      </c>
      <c r="C1749" s="1" t="s">
        <v>8</v>
      </c>
      <c r="D1749">
        <v>27857</v>
      </c>
      <c r="E1749">
        <v>13810</v>
      </c>
      <c r="F1749">
        <v>14047</v>
      </c>
      <c r="G1749">
        <v>39695</v>
      </c>
      <c r="H1749">
        <v>39336</v>
      </c>
      <c r="I1749">
        <v>79031</v>
      </c>
      <c r="J1749" s="3">
        <f>Table1[[#This Row],[Totalt antal utrikes fodda]]/Table2[[#This Row],[Befolkning]]</f>
        <v>0.352481937467576</v>
      </c>
      <c r="K1749" s="3">
        <f>(Table1[[#This Row],[Antal utrikes fodda man]]/Table1[[#This Row],[Antal man I kommunen]])</f>
        <v>0.34790275853382036</v>
      </c>
      <c r="L1749" s="3">
        <f>(Table1[[#This Row],[Antal utrikes fodda kvinnor]]/Table1[[#This Row],[Antal kvinnor I kommunen]])</f>
        <v>0.35710290827740493</v>
      </c>
    </row>
    <row r="1750" spans="1:12" x14ac:dyDescent="0.2">
      <c r="A1750">
        <v>2007</v>
      </c>
      <c r="B1750" t="s">
        <v>294</v>
      </c>
      <c r="C1750" s="1" t="s">
        <v>9</v>
      </c>
      <c r="D1750">
        <v>2096</v>
      </c>
      <c r="E1750">
        <v>956</v>
      </c>
      <c r="F1750">
        <v>1140</v>
      </c>
      <c r="G1750">
        <v>7419</v>
      </c>
      <c r="H1750">
        <v>7646</v>
      </c>
      <c r="I1750">
        <v>15065</v>
      </c>
      <c r="J1750" s="3">
        <f>Table1[[#This Row],[Totalt antal utrikes fodda]]/Table2[[#This Row],[Befolkning]]</f>
        <v>0.1391304347826087</v>
      </c>
      <c r="K1750" s="3">
        <f>(Table1[[#This Row],[Antal utrikes fodda man]]/Table1[[#This Row],[Antal man I kommunen]])</f>
        <v>0.12885833670305971</v>
      </c>
      <c r="L1750" s="3">
        <f>(Table1[[#This Row],[Antal utrikes fodda kvinnor]]/Table1[[#This Row],[Antal kvinnor I kommunen]])</f>
        <v>0.14909756735547999</v>
      </c>
    </row>
    <row r="1751" spans="1:12" x14ac:dyDescent="0.2">
      <c r="A1751">
        <v>2007</v>
      </c>
      <c r="B1751" t="s">
        <v>294</v>
      </c>
      <c r="C1751" s="1" t="s">
        <v>10</v>
      </c>
      <c r="D1751">
        <v>14586</v>
      </c>
      <c r="E1751">
        <v>6999</v>
      </c>
      <c r="F1751">
        <v>7587</v>
      </c>
      <c r="G1751">
        <v>36897</v>
      </c>
      <c r="H1751">
        <v>36801</v>
      </c>
      <c r="I1751">
        <v>73698</v>
      </c>
      <c r="J1751" s="3">
        <f>Table1[[#This Row],[Totalt antal utrikes fodda]]/Table2[[#This Row],[Befolkning]]</f>
        <v>0.19791581861108851</v>
      </c>
      <c r="K1751" s="3">
        <f>(Table1[[#This Row],[Antal utrikes fodda man]]/Table1[[#This Row],[Antal man I kommunen]])</f>
        <v>0.18969021871696887</v>
      </c>
      <c r="L1751" s="3">
        <f>(Table1[[#This Row],[Antal utrikes fodda kvinnor]]/Table1[[#This Row],[Antal kvinnor I kommunen]])</f>
        <v>0.20616287600880412</v>
      </c>
    </row>
    <row r="1752" spans="1:12" x14ac:dyDescent="0.2">
      <c r="A1752">
        <v>2007</v>
      </c>
      <c r="B1752" t="s">
        <v>294</v>
      </c>
      <c r="C1752" s="1" t="s">
        <v>11</v>
      </c>
      <c r="D1752">
        <v>5701</v>
      </c>
      <c r="E1752">
        <v>2627</v>
      </c>
      <c r="F1752">
        <v>3074</v>
      </c>
      <c r="G1752">
        <v>20907</v>
      </c>
      <c r="H1752">
        <v>21140</v>
      </c>
      <c r="I1752">
        <v>42047</v>
      </c>
      <c r="J1752" s="3">
        <f>Table1[[#This Row],[Totalt antal utrikes fodda]]/Table2[[#This Row],[Befolkning]]</f>
        <v>0.13558636763621662</v>
      </c>
      <c r="K1752" s="3">
        <f>(Table1[[#This Row],[Antal utrikes fodda man]]/Table1[[#This Row],[Antal man I kommunen]])</f>
        <v>0.12565169560434306</v>
      </c>
      <c r="L1752" s="3">
        <f>(Table1[[#This Row],[Antal utrikes fodda kvinnor]]/Table1[[#This Row],[Antal kvinnor I kommunen]])</f>
        <v>0.14541154210028381</v>
      </c>
    </row>
    <row r="1753" spans="1:12" x14ac:dyDescent="0.2">
      <c r="A1753">
        <v>2007</v>
      </c>
      <c r="B1753" t="s">
        <v>294</v>
      </c>
      <c r="C1753" s="1" t="s">
        <v>12</v>
      </c>
      <c r="D1753">
        <v>4254</v>
      </c>
      <c r="E1753">
        <v>1968</v>
      </c>
      <c r="F1753">
        <v>2286</v>
      </c>
      <c r="G1753">
        <v>11053</v>
      </c>
      <c r="H1753">
        <v>11168</v>
      </c>
      <c r="I1753">
        <v>22221</v>
      </c>
      <c r="J1753" s="3">
        <f>Table1[[#This Row],[Totalt antal utrikes fodda]]/Table2[[#This Row],[Befolkning]]</f>
        <v>0.19144052922910759</v>
      </c>
      <c r="K1753" s="3">
        <f>(Table1[[#This Row],[Antal utrikes fodda man]]/Table1[[#This Row],[Antal man I kommunen]])</f>
        <v>0.1780512078168823</v>
      </c>
      <c r="L1753" s="3">
        <f>(Table1[[#This Row],[Antal utrikes fodda kvinnor]]/Table1[[#This Row],[Antal kvinnor I kommunen]])</f>
        <v>0.20469197707736389</v>
      </c>
    </row>
    <row r="1754" spans="1:12" x14ac:dyDescent="0.2">
      <c r="A1754">
        <v>2007</v>
      </c>
      <c r="B1754" t="s">
        <v>294</v>
      </c>
      <c r="C1754" s="1" t="s">
        <v>13</v>
      </c>
      <c r="D1754">
        <v>965</v>
      </c>
      <c r="E1754">
        <v>468</v>
      </c>
      <c r="F1754">
        <v>497</v>
      </c>
      <c r="G1754">
        <v>4531</v>
      </c>
      <c r="H1754">
        <v>4395</v>
      </c>
      <c r="I1754">
        <v>8926</v>
      </c>
      <c r="J1754" s="3">
        <f>Table1[[#This Row],[Totalt antal utrikes fodda]]/Table2[[#This Row],[Befolkning]]</f>
        <v>0.10811113600717007</v>
      </c>
      <c r="K1754" s="3">
        <f>(Table1[[#This Row],[Antal utrikes fodda man]]/Table1[[#This Row],[Antal man I kommunen]])</f>
        <v>0.10328845729419554</v>
      </c>
      <c r="L1754" s="3">
        <f>(Table1[[#This Row],[Antal utrikes fodda kvinnor]]/Table1[[#This Row],[Antal kvinnor I kommunen]])</f>
        <v>0.11308304891922639</v>
      </c>
    </row>
    <row r="1755" spans="1:12" x14ac:dyDescent="0.2">
      <c r="A1755">
        <v>2007</v>
      </c>
      <c r="B1755" t="s">
        <v>294</v>
      </c>
      <c r="C1755" s="1" t="s">
        <v>14</v>
      </c>
      <c r="D1755">
        <v>8401</v>
      </c>
      <c r="E1755">
        <v>3736</v>
      </c>
      <c r="F1755">
        <v>4665</v>
      </c>
      <c r="G1755">
        <v>30346</v>
      </c>
      <c r="H1755">
        <v>31287</v>
      </c>
      <c r="I1755">
        <v>61633</v>
      </c>
      <c r="J1755" s="3">
        <f>Table1[[#This Row],[Totalt antal utrikes fodda]]/Table2[[#This Row],[Befolkning]]</f>
        <v>0.13630684860383235</v>
      </c>
      <c r="K1755" s="3">
        <f>(Table1[[#This Row],[Antal utrikes fodda man]]/Table1[[#This Row],[Antal man I kommunen]])</f>
        <v>0.1231134251631187</v>
      </c>
      <c r="L1755" s="3">
        <f>(Table1[[#This Row],[Antal utrikes fodda kvinnor]]/Table1[[#This Row],[Antal kvinnor I kommunen]])</f>
        <v>0.14910346150158213</v>
      </c>
    </row>
    <row r="1756" spans="1:12" x14ac:dyDescent="0.2">
      <c r="A1756">
        <v>2007</v>
      </c>
      <c r="B1756" t="s">
        <v>294</v>
      </c>
      <c r="C1756" s="1" t="s">
        <v>15</v>
      </c>
      <c r="D1756">
        <v>4117</v>
      </c>
      <c r="E1756">
        <v>1822</v>
      </c>
      <c r="F1756">
        <v>2295</v>
      </c>
      <c r="G1756">
        <v>14878</v>
      </c>
      <c r="H1756">
        <v>15911</v>
      </c>
      <c r="I1756">
        <v>30789</v>
      </c>
      <c r="J1756" s="3">
        <f>Table1[[#This Row],[Totalt antal utrikes fodda]]/Table2[[#This Row],[Befolkning]]</f>
        <v>0.13371658709279288</v>
      </c>
      <c r="K1756" s="3">
        <f>(Table1[[#This Row],[Antal utrikes fodda man]]/Table1[[#This Row],[Antal man I kommunen]])</f>
        <v>0.12246269659900524</v>
      </c>
      <c r="L1756" s="3">
        <f>(Table1[[#This Row],[Antal utrikes fodda kvinnor]]/Table1[[#This Row],[Antal kvinnor I kommunen]])</f>
        <v>0.1442398340770536</v>
      </c>
    </row>
    <row r="1757" spans="1:12" x14ac:dyDescent="0.2">
      <c r="A1757">
        <v>2007</v>
      </c>
      <c r="B1757" t="s">
        <v>294</v>
      </c>
      <c r="C1757" s="1" t="s">
        <v>16</v>
      </c>
      <c r="D1757">
        <v>10864</v>
      </c>
      <c r="E1757">
        <v>5185</v>
      </c>
      <c r="F1757">
        <v>5679</v>
      </c>
      <c r="G1757">
        <v>30406</v>
      </c>
      <c r="H1757">
        <v>30981</v>
      </c>
      <c r="I1757">
        <v>61387</v>
      </c>
      <c r="J1757" s="3">
        <f>Table1[[#This Row],[Totalt antal utrikes fodda]]/Table2[[#This Row],[Befolkning]]</f>
        <v>0.17697558114910322</v>
      </c>
      <c r="K1757" s="3">
        <f>(Table1[[#This Row],[Antal utrikes fodda man]]/Table1[[#This Row],[Antal man I kommunen]])</f>
        <v>0.17052555416694073</v>
      </c>
      <c r="L1757" s="3">
        <f>(Table1[[#This Row],[Antal utrikes fodda kvinnor]]/Table1[[#This Row],[Antal kvinnor I kommunen]])</f>
        <v>0.18330589716277718</v>
      </c>
    </row>
    <row r="1758" spans="1:12" x14ac:dyDescent="0.2">
      <c r="A1758">
        <v>2007</v>
      </c>
      <c r="B1758" t="s">
        <v>294</v>
      </c>
      <c r="C1758" s="1" t="s">
        <v>17</v>
      </c>
      <c r="D1758">
        <v>166746</v>
      </c>
      <c r="E1758">
        <v>81163</v>
      </c>
      <c r="F1758">
        <v>85583</v>
      </c>
      <c r="G1758">
        <v>387798</v>
      </c>
      <c r="H1758">
        <v>407365</v>
      </c>
      <c r="I1758">
        <v>795163</v>
      </c>
      <c r="J1758" s="3">
        <f>Table1[[#This Row],[Totalt antal utrikes fodda]]/Table2[[#This Row],[Befolkning]]</f>
        <v>0.20970040104984763</v>
      </c>
      <c r="K1758" s="3">
        <f>(Table1[[#This Row],[Antal utrikes fodda man]]/Table1[[#This Row],[Antal man I kommunen]])</f>
        <v>0.20929195096416175</v>
      </c>
      <c r="L1758" s="3">
        <f>(Table1[[#This Row],[Antal utrikes fodda kvinnor]]/Table1[[#This Row],[Antal kvinnor I kommunen]])</f>
        <v>0.21008923201551435</v>
      </c>
    </row>
    <row r="1759" spans="1:12" x14ac:dyDescent="0.2">
      <c r="A1759">
        <v>2007</v>
      </c>
      <c r="B1759" t="s">
        <v>294</v>
      </c>
      <c r="C1759" s="1" t="s">
        <v>18</v>
      </c>
      <c r="D1759">
        <v>23828</v>
      </c>
      <c r="E1759">
        <v>11889</v>
      </c>
      <c r="F1759">
        <v>11939</v>
      </c>
      <c r="G1759">
        <v>42042</v>
      </c>
      <c r="H1759">
        <v>41600</v>
      </c>
      <c r="I1759">
        <v>83642</v>
      </c>
      <c r="J1759" s="3">
        <f>Table1[[#This Row],[Totalt antal utrikes fodda]]/Table2[[#This Row],[Befolkning]]</f>
        <v>0.28488080151120249</v>
      </c>
      <c r="K1759" s="3">
        <f>(Table1[[#This Row],[Antal utrikes fodda man]]/Table1[[#This Row],[Antal man I kommunen]])</f>
        <v>0.28278863993149705</v>
      </c>
      <c r="L1759" s="3">
        <f>(Table1[[#This Row],[Antal utrikes fodda kvinnor]]/Table1[[#This Row],[Antal kvinnor I kommunen]])</f>
        <v>0.28699519230769233</v>
      </c>
    </row>
    <row r="1760" spans="1:12" x14ac:dyDescent="0.2">
      <c r="A1760">
        <v>2007</v>
      </c>
      <c r="B1760" t="s">
        <v>294</v>
      </c>
      <c r="C1760" s="1" t="s">
        <v>19</v>
      </c>
      <c r="D1760">
        <v>14094</v>
      </c>
      <c r="E1760">
        <v>6524</v>
      </c>
      <c r="F1760">
        <v>7570</v>
      </c>
      <c r="G1760">
        <v>41426</v>
      </c>
      <c r="H1760">
        <v>42877</v>
      </c>
      <c r="I1760">
        <v>84303</v>
      </c>
      <c r="J1760" s="3">
        <f>Table1[[#This Row],[Totalt antal utrikes fodda]]/Table2[[#This Row],[Befolkning]]</f>
        <v>0.16718266253869968</v>
      </c>
      <c r="K1760" s="3">
        <f>(Table1[[#This Row],[Antal utrikes fodda man]]/Table1[[#This Row],[Antal man I kommunen]])</f>
        <v>0.15748563703954038</v>
      </c>
      <c r="L1760" s="3">
        <f>(Table1[[#This Row],[Antal utrikes fodda kvinnor]]/Table1[[#This Row],[Antal kvinnor I kommunen]])</f>
        <v>0.17655153112391259</v>
      </c>
    </row>
    <row r="1761" spans="1:12" x14ac:dyDescent="0.2">
      <c r="A1761">
        <v>2007</v>
      </c>
      <c r="B1761" t="s">
        <v>294</v>
      </c>
      <c r="C1761" s="1" t="s">
        <v>20</v>
      </c>
      <c r="D1761">
        <v>8112</v>
      </c>
      <c r="E1761">
        <v>3958</v>
      </c>
      <c r="F1761">
        <v>4154</v>
      </c>
      <c r="G1761">
        <v>17323</v>
      </c>
      <c r="H1761">
        <v>17755</v>
      </c>
      <c r="I1761">
        <v>35078</v>
      </c>
      <c r="J1761" s="3">
        <f>Table1[[#This Row],[Totalt antal utrikes fodda]]/Table2[[#This Row],[Befolkning]]</f>
        <v>0.23125605792804607</v>
      </c>
      <c r="K1761" s="3">
        <f>(Table1[[#This Row],[Antal utrikes fodda man]]/Table1[[#This Row],[Antal man I kommunen]])</f>
        <v>0.22848236448652082</v>
      </c>
      <c r="L1761" s="3">
        <f>(Table1[[#This Row],[Antal utrikes fodda kvinnor]]/Table1[[#This Row],[Antal kvinnor I kommunen]])</f>
        <v>0.2339622641509434</v>
      </c>
    </row>
    <row r="1762" spans="1:12" x14ac:dyDescent="0.2">
      <c r="A1762">
        <v>2007</v>
      </c>
      <c r="B1762" t="s">
        <v>294</v>
      </c>
      <c r="C1762" s="1" t="s">
        <v>21</v>
      </c>
      <c r="D1762">
        <v>14142</v>
      </c>
      <c r="E1762">
        <v>6665</v>
      </c>
      <c r="F1762">
        <v>7477</v>
      </c>
      <c r="G1762">
        <v>30912</v>
      </c>
      <c r="H1762">
        <v>32406</v>
      </c>
      <c r="I1762">
        <v>63318</v>
      </c>
      <c r="J1762" s="3">
        <f>Table1[[#This Row],[Totalt antal utrikes fodda]]/Table2[[#This Row],[Befolkning]]</f>
        <v>0.22334881076471147</v>
      </c>
      <c r="K1762" s="3">
        <f>(Table1[[#This Row],[Antal utrikes fodda man]]/Table1[[#This Row],[Antal man I kommunen]])</f>
        <v>0.21561206004140787</v>
      </c>
      <c r="L1762" s="3">
        <f>(Table1[[#This Row],[Antal utrikes fodda kvinnor]]/Table1[[#This Row],[Antal kvinnor I kommunen]])</f>
        <v>0.23072887736838857</v>
      </c>
    </row>
    <row r="1763" spans="1:12" x14ac:dyDescent="0.2">
      <c r="A1763">
        <v>2007</v>
      </c>
      <c r="B1763" t="s">
        <v>294</v>
      </c>
      <c r="C1763" s="1" t="s">
        <v>22</v>
      </c>
      <c r="D1763">
        <v>5893</v>
      </c>
      <c r="E1763">
        <v>2594</v>
      </c>
      <c r="F1763">
        <v>3299</v>
      </c>
      <c r="G1763">
        <v>20422</v>
      </c>
      <c r="H1763">
        <v>22288</v>
      </c>
      <c r="I1763">
        <v>42710</v>
      </c>
      <c r="J1763" s="3">
        <f>Table1[[#This Row],[Totalt antal utrikes fodda]]/Table2[[#This Row],[Befolkning]]</f>
        <v>0.13797705455396864</v>
      </c>
      <c r="K1763" s="3">
        <f>(Table1[[#This Row],[Antal utrikes fodda man]]/Table1[[#This Row],[Antal man I kommunen]])</f>
        <v>0.12701988052100677</v>
      </c>
      <c r="L1763" s="3">
        <f>(Table1[[#This Row],[Antal utrikes fodda kvinnor]]/Table1[[#This Row],[Antal kvinnor I kommunen]])</f>
        <v>0.14801687006460876</v>
      </c>
    </row>
    <row r="1764" spans="1:12" x14ac:dyDescent="0.2">
      <c r="A1764">
        <v>2007</v>
      </c>
      <c r="B1764" t="s">
        <v>294</v>
      </c>
      <c r="C1764" s="1" t="s">
        <v>23</v>
      </c>
      <c r="D1764">
        <v>921</v>
      </c>
      <c r="E1764">
        <v>420</v>
      </c>
      <c r="F1764">
        <v>501</v>
      </c>
      <c r="G1764">
        <v>5234</v>
      </c>
      <c r="H1764">
        <v>5366</v>
      </c>
      <c r="I1764">
        <v>10600</v>
      </c>
      <c r="J1764" s="3">
        <f>Table1[[#This Row],[Totalt antal utrikes fodda]]/Table2[[#This Row],[Befolkning]]</f>
        <v>8.6886792452830194E-2</v>
      </c>
      <c r="K1764" s="3">
        <f>(Table1[[#This Row],[Antal utrikes fodda man]]/Table1[[#This Row],[Antal man I kommunen]])</f>
        <v>8.0244554833779139E-2</v>
      </c>
      <c r="L1764" s="3">
        <f>(Table1[[#This Row],[Antal utrikes fodda kvinnor]]/Table1[[#This Row],[Antal kvinnor I kommunen]])</f>
        <v>9.3365635482668657E-2</v>
      </c>
    </row>
    <row r="1765" spans="1:12" x14ac:dyDescent="0.2">
      <c r="A1765">
        <v>2007</v>
      </c>
      <c r="B1765" t="s">
        <v>294</v>
      </c>
      <c r="C1765" s="1" t="s">
        <v>24</v>
      </c>
      <c r="D1765">
        <v>5037</v>
      </c>
      <c r="E1765">
        <v>2321</v>
      </c>
      <c r="F1765">
        <v>2716</v>
      </c>
      <c r="G1765">
        <v>27612</v>
      </c>
      <c r="H1765">
        <v>27613</v>
      </c>
      <c r="I1765">
        <v>55225</v>
      </c>
      <c r="J1765" s="3">
        <f>Table1[[#This Row],[Totalt antal utrikes fodda]]/Table2[[#This Row],[Befolkning]]</f>
        <v>9.1208691715708459E-2</v>
      </c>
      <c r="K1765" s="3">
        <f>(Table1[[#This Row],[Antal utrikes fodda man]]/Table1[[#This Row],[Antal man I kommunen]])</f>
        <v>8.4057656091554397E-2</v>
      </c>
      <c r="L1765" s="3">
        <f>(Table1[[#This Row],[Antal utrikes fodda kvinnor]]/Table1[[#This Row],[Antal kvinnor I kommunen]])</f>
        <v>9.8359468366349179E-2</v>
      </c>
    </row>
    <row r="1766" spans="1:12" x14ac:dyDescent="0.2">
      <c r="A1766">
        <v>2007</v>
      </c>
      <c r="B1766" t="s">
        <v>294</v>
      </c>
      <c r="C1766" s="1" t="s">
        <v>25</v>
      </c>
      <c r="D1766">
        <v>7880</v>
      </c>
      <c r="E1766">
        <v>3778</v>
      </c>
      <c r="F1766">
        <v>4102</v>
      </c>
      <c r="G1766">
        <v>18835</v>
      </c>
      <c r="H1766">
        <v>18958</v>
      </c>
      <c r="I1766">
        <v>37793</v>
      </c>
      <c r="J1766" s="3">
        <f>Table1[[#This Row],[Totalt antal utrikes fodda]]/Table2[[#This Row],[Befolkning]]</f>
        <v>0.20850422035826741</v>
      </c>
      <c r="K1766" s="3">
        <f>(Table1[[#This Row],[Antal utrikes fodda man]]/Table1[[#This Row],[Antal man I kommunen]])</f>
        <v>0.2005840191133528</v>
      </c>
      <c r="L1766" s="3">
        <f>(Table1[[#This Row],[Antal utrikes fodda kvinnor]]/Table1[[#This Row],[Antal kvinnor I kommunen]])</f>
        <v>0.21637303513028799</v>
      </c>
    </row>
    <row r="1767" spans="1:12" x14ac:dyDescent="0.2">
      <c r="A1767">
        <v>2007</v>
      </c>
      <c r="B1767" t="s">
        <v>294</v>
      </c>
      <c r="C1767" s="1" t="s">
        <v>26</v>
      </c>
      <c r="D1767">
        <v>2906</v>
      </c>
      <c r="E1767">
        <v>1372</v>
      </c>
      <c r="F1767">
        <v>1534</v>
      </c>
      <c r="G1767">
        <v>12760</v>
      </c>
      <c r="H1767">
        <v>12593</v>
      </c>
      <c r="I1767">
        <v>25353</v>
      </c>
      <c r="J1767" s="3">
        <f>Table1[[#This Row],[Totalt antal utrikes fodda]]/Table2[[#This Row],[Befolkning]]</f>
        <v>0.11462154380152251</v>
      </c>
      <c r="K1767" s="3">
        <f>(Table1[[#This Row],[Antal utrikes fodda man]]/Table1[[#This Row],[Antal man I kommunen]])</f>
        <v>0.10752351097178683</v>
      </c>
      <c r="L1767" s="3">
        <f>(Table1[[#This Row],[Antal utrikes fodda kvinnor]]/Table1[[#This Row],[Antal kvinnor I kommunen]])</f>
        <v>0.12181370602715795</v>
      </c>
    </row>
    <row r="1768" spans="1:12" x14ac:dyDescent="0.2">
      <c r="A1768">
        <v>2007</v>
      </c>
      <c r="B1768" t="s">
        <v>296</v>
      </c>
      <c r="C1768" s="1" t="s">
        <v>27</v>
      </c>
      <c r="D1768">
        <v>2180</v>
      </c>
      <c r="E1768">
        <v>1000</v>
      </c>
      <c r="F1768">
        <v>1180</v>
      </c>
      <c r="G1768">
        <v>9567</v>
      </c>
      <c r="H1768">
        <v>9364</v>
      </c>
      <c r="I1768">
        <v>18931</v>
      </c>
      <c r="J1768" s="3">
        <f>Table1[[#This Row],[Totalt antal utrikes fodda]]/Table2[[#This Row],[Befolkning]]</f>
        <v>0.11515503671227088</v>
      </c>
      <c r="K1768" s="3">
        <f>(Table1[[#This Row],[Antal utrikes fodda man]]/Table1[[#This Row],[Antal man I kommunen]])</f>
        <v>0.10452597470471413</v>
      </c>
      <c r="L1768" s="3">
        <f>(Table1[[#This Row],[Antal utrikes fodda kvinnor]]/Table1[[#This Row],[Antal kvinnor I kommunen]])</f>
        <v>0.12601452370781718</v>
      </c>
    </row>
    <row r="1769" spans="1:12" x14ac:dyDescent="0.2">
      <c r="A1769">
        <v>2007</v>
      </c>
      <c r="B1769" t="s">
        <v>296</v>
      </c>
      <c r="C1769" s="1" t="s">
        <v>28</v>
      </c>
      <c r="D1769">
        <v>778</v>
      </c>
      <c r="E1769">
        <v>386</v>
      </c>
      <c r="F1769">
        <v>392</v>
      </c>
      <c r="G1769">
        <v>4608</v>
      </c>
      <c r="H1769">
        <v>4487</v>
      </c>
      <c r="I1769">
        <v>9095</v>
      </c>
      <c r="J1769" s="3">
        <f>Table1[[#This Row],[Totalt antal utrikes fodda]]/Table2[[#This Row],[Befolkning]]</f>
        <v>8.5541506322155028E-2</v>
      </c>
      <c r="K1769" s="3">
        <f>(Table1[[#This Row],[Antal utrikes fodda man]]/Table1[[#This Row],[Antal man I kommunen]])</f>
        <v>8.3767361111111105E-2</v>
      </c>
      <c r="L1769" s="3">
        <f>(Table1[[#This Row],[Antal utrikes fodda kvinnor]]/Table1[[#This Row],[Antal kvinnor I kommunen]])</f>
        <v>8.7363494539781594E-2</v>
      </c>
    </row>
    <row r="1770" spans="1:12" x14ac:dyDescent="0.2">
      <c r="A1770">
        <v>2007</v>
      </c>
      <c r="B1770" t="s">
        <v>296</v>
      </c>
      <c r="C1770" s="1" t="s">
        <v>29</v>
      </c>
      <c r="D1770">
        <v>1169</v>
      </c>
      <c r="E1770">
        <v>528</v>
      </c>
      <c r="F1770">
        <v>641</v>
      </c>
      <c r="G1770">
        <v>7005</v>
      </c>
      <c r="H1770">
        <v>6949</v>
      </c>
      <c r="I1770">
        <v>13954</v>
      </c>
      <c r="J1770" s="3">
        <f>Table1[[#This Row],[Totalt antal utrikes fodda]]/Table2[[#This Row],[Befolkning]]</f>
        <v>8.3775261573742293E-2</v>
      </c>
      <c r="K1770" s="3">
        <f>(Table1[[#This Row],[Antal utrikes fodda man]]/Table1[[#This Row],[Antal man I kommunen]])</f>
        <v>7.5374732334047109E-2</v>
      </c>
      <c r="L1770" s="3">
        <f>(Table1[[#This Row],[Antal utrikes fodda kvinnor]]/Table1[[#This Row],[Antal kvinnor I kommunen]])</f>
        <v>9.2243488271693763E-2</v>
      </c>
    </row>
    <row r="1771" spans="1:12" x14ac:dyDescent="0.2">
      <c r="A1771">
        <v>2007</v>
      </c>
      <c r="B1771" t="s">
        <v>296</v>
      </c>
      <c r="C1771" s="1" t="s">
        <v>30</v>
      </c>
      <c r="D1771">
        <v>985</v>
      </c>
      <c r="E1771">
        <v>456</v>
      </c>
      <c r="F1771">
        <v>529</v>
      </c>
      <c r="G1771">
        <v>6918</v>
      </c>
      <c r="H1771">
        <v>6574</v>
      </c>
      <c r="I1771">
        <v>13492</v>
      </c>
      <c r="J1771" s="3">
        <f>Table1[[#This Row],[Totalt antal utrikes fodda]]/Table2[[#This Row],[Befolkning]]</f>
        <v>7.3006225911651346E-2</v>
      </c>
      <c r="K1771" s="3">
        <f>(Table1[[#This Row],[Antal utrikes fodda man]]/Table1[[#This Row],[Antal man I kommunen]])</f>
        <v>6.5915004336513441E-2</v>
      </c>
      <c r="L1771" s="3">
        <f>(Table1[[#This Row],[Antal utrikes fodda kvinnor]]/Table1[[#This Row],[Antal kvinnor I kommunen]])</f>
        <v>8.046851232126559E-2</v>
      </c>
    </row>
    <row r="1772" spans="1:12" x14ac:dyDescent="0.2">
      <c r="A1772">
        <v>2007</v>
      </c>
      <c r="B1772" t="s">
        <v>296</v>
      </c>
      <c r="C1772" s="1" t="s">
        <v>31</v>
      </c>
      <c r="D1772">
        <v>1340</v>
      </c>
      <c r="E1772">
        <v>596</v>
      </c>
      <c r="F1772">
        <v>744</v>
      </c>
      <c r="G1772">
        <v>10111</v>
      </c>
      <c r="H1772">
        <v>9957</v>
      </c>
      <c r="I1772">
        <v>20068</v>
      </c>
      <c r="J1772" s="3">
        <f>Table1[[#This Row],[Totalt antal utrikes fodda]]/Table2[[#This Row],[Befolkning]]</f>
        <v>6.6772971895555117E-2</v>
      </c>
      <c r="K1772" s="3">
        <f>(Table1[[#This Row],[Antal utrikes fodda man]]/Table1[[#This Row],[Antal man I kommunen]])</f>
        <v>5.8945702700029669E-2</v>
      </c>
      <c r="L1772" s="3">
        <f>(Table1[[#This Row],[Antal utrikes fodda kvinnor]]/Table1[[#This Row],[Antal kvinnor I kommunen]])</f>
        <v>7.4721301596866532E-2</v>
      </c>
    </row>
    <row r="1773" spans="1:12" x14ac:dyDescent="0.2">
      <c r="A1773">
        <v>2007</v>
      </c>
      <c r="B1773" t="s">
        <v>296</v>
      </c>
      <c r="C1773" s="1" t="s">
        <v>32</v>
      </c>
      <c r="D1773">
        <v>27624</v>
      </c>
      <c r="E1773">
        <v>13367</v>
      </c>
      <c r="F1773">
        <v>14257</v>
      </c>
      <c r="G1773">
        <v>91812</v>
      </c>
      <c r="H1773">
        <v>95729</v>
      </c>
      <c r="I1773">
        <v>187541</v>
      </c>
      <c r="J1773" s="3">
        <f>Table1[[#This Row],[Totalt antal utrikes fodda]]/Table2[[#This Row],[Befolkning]]</f>
        <v>0.14729579132029796</v>
      </c>
      <c r="K1773" s="3">
        <f>(Table1[[#This Row],[Antal utrikes fodda man]]/Table1[[#This Row],[Antal man I kommunen]])</f>
        <v>0.1455909902844944</v>
      </c>
      <c r="L1773" s="3">
        <f>(Table1[[#This Row],[Antal utrikes fodda kvinnor]]/Table1[[#This Row],[Antal kvinnor I kommunen]])</f>
        <v>0.14893083600580806</v>
      </c>
    </row>
    <row r="1774" spans="1:12" x14ac:dyDescent="0.2">
      <c r="A1774">
        <v>2007</v>
      </c>
      <c r="B1774" t="s">
        <v>296</v>
      </c>
      <c r="C1774" s="1" t="s">
        <v>33</v>
      </c>
      <c r="D1774">
        <v>3796</v>
      </c>
      <c r="E1774">
        <v>1784</v>
      </c>
      <c r="F1774">
        <v>2012</v>
      </c>
      <c r="G1774">
        <v>19339</v>
      </c>
      <c r="H1774">
        <v>19429</v>
      </c>
      <c r="I1774">
        <v>38768</v>
      </c>
      <c r="J1774" s="3">
        <f>Table1[[#This Row],[Totalt antal utrikes fodda]]/Table2[[#This Row],[Befolkning]]</f>
        <v>9.7915806851011145E-2</v>
      </c>
      <c r="K1774" s="3">
        <f>(Table1[[#This Row],[Antal utrikes fodda man]]/Table1[[#This Row],[Antal man I kommunen]])</f>
        <v>9.2248823620662904E-2</v>
      </c>
      <c r="L1774" s="3">
        <f>(Table1[[#This Row],[Antal utrikes fodda kvinnor]]/Table1[[#This Row],[Antal kvinnor I kommunen]])</f>
        <v>0.10355653919398837</v>
      </c>
    </row>
    <row r="1775" spans="1:12" x14ac:dyDescent="0.2">
      <c r="A1775">
        <v>2007</v>
      </c>
      <c r="B1775" t="s">
        <v>296</v>
      </c>
      <c r="C1775" s="1" t="s">
        <v>34</v>
      </c>
      <c r="D1775">
        <v>1441</v>
      </c>
      <c r="E1775">
        <v>649</v>
      </c>
      <c r="F1775">
        <v>792</v>
      </c>
      <c r="G1775">
        <v>10921</v>
      </c>
      <c r="H1775">
        <v>10500</v>
      </c>
      <c r="I1775">
        <v>21421</v>
      </c>
      <c r="J1775" s="3">
        <f>Table1[[#This Row],[Totalt antal utrikes fodda]]/Table2[[#This Row],[Befolkning]]</f>
        <v>6.7270435553895711E-2</v>
      </c>
      <c r="K1775" s="3">
        <f>(Table1[[#This Row],[Antal utrikes fodda man]]/Table1[[#This Row],[Antal man I kommunen]])</f>
        <v>5.9426792418276718E-2</v>
      </c>
      <c r="L1775" s="3">
        <f>(Table1[[#This Row],[Antal utrikes fodda kvinnor]]/Table1[[#This Row],[Antal kvinnor I kommunen]])</f>
        <v>7.5428571428571428E-2</v>
      </c>
    </row>
    <row r="1776" spans="1:12" x14ac:dyDescent="0.2">
      <c r="A1776">
        <v>2007</v>
      </c>
      <c r="B1776" t="s">
        <v>297</v>
      </c>
      <c r="C1776" s="1" t="s">
        <v>35</v>
      </c>
      <c r="D1776">
        <v>691</v>
      </c>
      <c r="E1776">
        <v>319</v>
      </c>
      <c r="F1776">
        <v>372</v>
      </c>
      <c r="G1776">
        <v>4598</v>
      </c>
      <c r="H1776">
        <v>4484</v>
      </c>
      <c r="I1776">
        <v>9082</v>
      </c>
      <c r="J1776" s="3">
        <f>Table1[[#This Row],[Totalt antal utrikes fodda]]/Table2[[#This Row],[Befolkning]]</f>
        <v>7.6084562871614178E-2</v>
      </c>
      <c r="K1776" s="3">
        <f>(Table1[[#This Row],[Antal utrikes fodda man]]/Table1[[#This Row],[Antal man I kommunen]])</f>
        <v>6.9377990430622011E-2</v>
      </c>
      <c r="L1776" s="3">
        <f>(Table1[[#This Row],[Antal utrikes fodda kvinnor]]/Table1[[#This Row],[Antal kvinnor I kommunen]])</f>
        <v>8.2961641391614632E-2</v>
      </c>
    </row>
    <row r="1777" spans="1:12" x14ac:dyDescent="0.2">
      <c r="A1777">
        <v>2007</v>
      </c>
      <c r="B1777" t="s">
        <v>297</v>
      </c>
      <c r="C1777" s="1" t="s">
        <v>36</v>
      </c>
      <c r="D1777">
        <v>816</v>
      </c>
      <c r="E1777">
        <v>380</v>
      </c>
      <c r="F1777">
        <v>436</v>
      </c>
      <c r="G1777">
        <v>5022</v>
      </c>
      <c r="H1777">
        <v>5009</v>
      </c>
      <c r="I1777">
        <v>10031</v>
      </c>
      <c r="J1777" s="3">
        <f>Table1[[#This Row],[Totalt antal utrikes fodda]]/Table2[[#This Row],[Befolkning]]</f>
        <v>8.1347821752567037E-2</v>
      </c>
      <c r="K1777" s="3">
        <f>(Table1[[#This Row],[Antal utrikes fodda man]]/Table1[[#This Row],[Antal man I kommunen]])</f>
        <v>7.5667064914376747E-2</v>
      </c>
      <c r="L1777" s="3">
        <f>(Table1[[#This Row],[Antal utrikes fodda kvinnor]]/Table1[[#This Row],[Antal kvinnor I kommunen]])</f>
        <v>8.7043322020363342E-2</v>
      </c>
    </row>
    <row r="1778" spans="1:12" x14ac:dyDescent="0.2">
      <c r="A1778">
        <v>2007</v>
      </c>
      <c r="B1778" t="s">
        <v>297</v>
      </c>
      <c r="C1778" s="1" t="s">
        <v>37</v>
      </c>
      <c r="D1778">
        <v>4868</v>
      </c>
      <c r="E1778">
        <v>2274</v>
      </c>
      <c r="F1778">
        <v>2594</v>
      </c>
      <c r="G1778">
        <v>24957</v>
      </c>
      <c r="H1778">
        <v>25803</v>
      </c>
      <c r="I1778">
        <v>50760</v>
      </c>
      <c r="J1778" s="3">
        <f>Table1[[#This Row],[Totalt antal utrikes fodda]]/Table2[[#This Row],[Befolkning]]</f>
        <v>9.5902285263987391E-2</v>
      </c>
      <c r="K1778" s="3">
        <f>(Table1[[#This Row],[Antal utrikes fodda man]]/Table1[[#This Row],[Antal man I kommunen]])</f>
        <v>9.1116720759706699E-2</v>
      </c>
      <c r="L1778" s="3">
        <f>(Table1[[#This Row],[Antal utrikes fodda kvinnor]]/Table1[[#This Row],[Antal kvinnor I kommunen]])</f>
        <v>0.10053094601402937</v>
      </c>
    </row>
    <row r="1779" spans="1:12" x14ac:dyDescent="0.2">
      <c r="A1779">
        <v>2007</v>
      </c>
      <c r="B1779" t="s">
        <v>297</v>
      </c>
      <c r="C1779" s="1" t="s">
        <v>38</v>
      </c>
      <c r="D1779">
        <v>1644</v>
      </c>
      <c r="E1779">
        <v>776</v>
      </c>
      <c r="F1779">
        <v>868</v>
      </c>
      <c r="G1779">
        <v>5658</v>
      </c>
      <c r="H1779">
        <v>5490</v>
      </c>
      <c r="I1779">
        <v>11148</v>
      </c>
      <c r="J1779" s="3">
        <f>Table1[[#This Row],[Totalt antal utrikes fodda]]/Table2[[#This Row],[Befolkning]]</f>
        <v>0.14747039827771799</v>
      </c>
      <c r="K1779" s="3">
        <f>(Table1[[#This Row],[Antal utrikes fodda man]]/Table1[[#This Row],[Antal man I kommunen]])</f>
        <v>0.13715093672675857</v>
      </c>
      <c r="L1779" s="3">
        <f>(Table1[[#This Row],[Antal utrikes fodda kvinnor]]/Table1[[#This Row],[Antal kvinnor I kommunen]])</f>
        <v>0.1581056466302368</v>
      </c>
    </row>
    <row r="1780" spans="1:12" x14ac:dyDescent="0.2">
      <c r="A1780">
        <v>2007</v>
      </c>
      <c r="B1780" t="s">
        <v>297</v>
      </c>
      <c r="C1780" s="1" t="s">
        <v>39</v>
      </c>
      <c r="D1780">
        <v>2000</v>
      </c>
      <c r="E1780">
        <v>1006</v>
      </c>
      <c r="F1780">
        <v>994</v>
      </c>
      <c r="G1780">
        <v>8193</v>
      </c>
      <c r="H1780">
        <v>7998</v>
      </c>
      <c r="I1780">
        <v>16191</v>
      </c>
      <c r="J1780" s="3">
        <f>Table1[[#This Row],[Totalt antal utrikes fodda]]/Table2[[#This Row],[Befolkning]]</f>
        <v>0.12352541535420913</v>
      </c>
      <c r="K1780" s="3">
        <f>(Table1[[#This Row],[Antal utrikes fodda man]]/Table1[[#This Row],[Antal man I kommunen]])</f>
        <v>0.12278774563651898</v>
      </c>
      <c r="L1780" s="3">
        <f>(Table1[[#This Row],[Antal utrikes fodda kvinnor]]/Table1[[#This Row],[Antal kvinnor I kommunen]])</f>
        <v>0.12428107026756689</v>
      </c>
    </row>
    <row r="1781" spans="1:12" x14ac:dyDescent="0.2">
      <c r="A1781">
        <v>2007</v>
      </c>
      <c r="B1781" t="s">
        <v>297</v>
      </c>
      <c r="C1781" s="1" t="s">
        <v>40</v>
      </c>
      <c r="D1781">
        <v>3827</v>
      </c>
      <c r="E1781">
        <v>1820</v>
      </c>
      <c r="F1781">
        <v>2007</v>
      </c>
      <c r="G1781">
        <v>15928</v>
      </c>
      <c r="H1781">
        <v>16234</v>
      </c>
      <c r="I1781">
        <v>32162</v>
      </c>
      <c r="J1781" s="3">
        <f>Table1[[#This Row],[Totalt antal utrikes fodda]]/Table2[[#This Row],[Befolkning]]</f>
        <v>0.11899135625893913</v>
      </c>
      <c r="K1781" s="3">
        <f>(Table1[[#This Row],[Antal utrikes fodda man]]/Table1[[#This Row],[Antal man I kommunen]])</f>
        <v>0.11426418884982421</v>
      </c>
      <c r="L1781" s="3">
        <f>(Table1[[#This Row],[Antal utrikes fodda kvinnor]]/Table1[[#This Row],[Antal kvinnor I kommunen]])</f>
        <v>0.1236294197363558</v>
      </c>
    </row>
    <row r="1782" spans="1:12" x14ac:dyDescent="0.2">
      <c r="A1782">
        <v>2007</v>
      </c>
      <c r="B1782" t="s">
        <v>297</v>
      </c>
      <c r="C1782" s="1" t="s">
        <v>41</v>
      </c>
      <c r="D1782">
        <v>16699</v>
      </c>
      <c r="E1782">
        <v>8241</v>
      </c>
      <c r="F1782">
        <v>8458</v>
      </c>
      <c r="G1782">
        <v>46356</v>
      </c>
      <c r="H1782">
        <v>46987</v>
      </c>
      <c r="I1782">
        <v>93343</v>
      </c>
      <c r="J1782" s="3">
        <f>Table1[[#This Row],[Totalt antal utrikes fodda]]/Table2[[#This Row],[Befolkning]]</f>
        <v>0.17889932828385632</v>
      </c>
      <c r="K1782" s="3">
        <f>(Table1[[#This Row],[Antal utrikes fodda man]]/Table1[[#This Row],[Antal man I kommunen]])</f>
        <v>0.17777633963241005</v>
      </c>
      <c r="L1782" s="3">
        <f>(Table1[[#This Row],[Antal utrikes fodda kvinnor]]/Table1[[#This Row],[Antal kvinnor I kommunen]])</f>
        <v>0.18000723604401217</v>
      </c>
    </row>
    <row r="1783" spans="1:12" x14ac:dyDescent="0.2">
      <c r="A1783">
        <v>2007</v>
      </c>
      <c r="B1783" t="s">
        <v>297</v>
      </c>
      <c r="C1783" s="1" t="s">
        <v>42</v>
      </c>
      <c r="D1783">
        <v>3177</v>
      </c>
      <c r="E1783">
        <v>1469</v>
      </c>
      <c r="F1783">
        <v>1708</v>
      </c>
      <c r="G1783">
        <v>15573</v>
      </c>
      <c r="H1783">
        <v>15862</v>
      </c>
      <c r="I1783">
        <v>31435</v>
      </c>
      <c r="J1783" s="3">
        <f>Table1[[#This Row],[Totalt antal utrikes fodda]]/Table2[[#This Row],[Befolkning]]</f>
        <v>0.10106569110863688</v>
      </c>
      <c r="K1783" s="3">
        <f>(Table1[[#This Row],[Antal utrikes fodda man]]/Table1[[#This Row],[Antal man I kommunen]])</f>
        <v>9.4329930007063509E-2</v>
      </c>
      <c r="L1783" s="3">
        <f>(Table1[[#This Row],[Antal utrikes fodda kvinnor]]/Table1[[#This Row],[Antal kvinnor I kommunen]])</f>
        <v>0.10767872903795234</v>
      </c>
    </row>
    <row r="1784" spans="1:12" x14ac:dyDescent="0.2">
      <c r="A1784">
        <v>2007</v>
      </c>
      <c r="B1784" t="s">
        <v>297</v>
      </c>
      <c r="C1784" s="1" t="s">
        <v>43</v>
      </c>
      <c r="D1784">
        <v>1156</v>
      </c>
      <c r="E1784">
        <v>548</v>
      </c>
      <c r="F1784">
        <v>608</v>
      </c>
      <c r="G1784">
        <v>5479</v>
      </c>
      <c r="H1784">
        <v>5559</v>
      </c>
      <c r="I1784">
        <v>11038</v>
      </c>
      <c r="J1784" s="3">
        <f>Table1[[#This Row],[Totalt antal utrikes fodda]]/Table2[[#This Row],[Befolkning]]</f>
        <v>0.10472911759376699</v>
      </c>
      <c r="K1784" s="3">
        <f>(Table1[[#This Row],[Antal utrikes fodda man]]/Table1[[#This Row],[Antal man I kommunen]])</f>
        <v>0.10001825150574922</v>
      </c>
      <c r="L1784" s="3">
        <f>(Table1[[#This Row],[Antal utrikes fodda kvinnor]]/Table1[[#This Row],[Antal kvinnor I kommunen]])</f>
        <v>0.10937218924266955</v>
      </c>
    </row>
    <row r="1785" spans="1:12" x14ac:dyDescent="0.2">
      <c r="A1785">
        <v>2007</v>
      </c>
      <c r="B1785" t="s">
        <v>298</v>
      </c>
      <c r="C1785" s="1" t="s">
        <v>44</v>
      </c>
      <c r="D1785">
        <v>314</v>
      </c>
      <c r="E1785">
        <v>153</v>
      </c>
      <c r="F1785">
        <v>161</v>
      </c>
      <c r="G1785">
        <v>2672</v>
      </c>
      <c r="H1785">
        <v>2699</v>
      </c>
      <c r="I1785">
        <v>5371</v>
      </c>
      <c r="J1785" s="3">
        <f>Table1[[#This Row],[Totalt antal utrikes fodda]]/Table2[[#This Row],[Befolkning]]</f>
        <v>5.8462111338670637E-2</v>
      </c>
      <c r="K1785" s="3">
        <f>(Table1[[#This Row],[Antal utrikes fodda man]]/Table1[[#This Row],[Antal man I kommunen]])</f>
        <v>5.7260479041916168E-2</v>
      </c>
      <c r="L1785" s="3">
        <f>(Table1[[#This Row],[Antal utrikes fodda kvinnor]]/Table1[[#This Row],[Antal kvinnor I kommunen]])</f>
        <v>5.9651722860318633E-2</v>
      </c>
    </row>
    <row r="1786" spans="1:12" x14ac:dyDescent="0.2">
      <c r="A1786">
        <v>2007</v>
      </c>
      <c r="B1786" t="s">
        <v>298</v>
      </c>
      <c r="C1786" s="1" t="s">
        <v>45</v>
      </c>
      <c r="D1786">
        <v>202</v>
      </c>
      <c r="E1786">
        <v>101</v>
      </c>
      <c r="F1786">
        <v>101</v>
      </c>
      <c r="G1786">
        <v>1945</v>
      </c>
      <c r="H1786">
        <v>1815</v>
      </c>
      <c r="I1786">
        <v>3760</v>
      </c>
      <c r="J1786" s="3">
        <f>Table1[[#This Row],[Totalt antal utrikes fodda]]/Table2[[#This Row],[Befolkning]]</f>
        <v>5.372340425531915E-2</v>
      </c>
      <c r="K1786" s="3">
        <f>(Table1[[#This Row],[Antal utrikes fodda man]]/Table1[[#This Row],[Antal man I kommunen]])</f>
        <v>5.19280205655527E-2</v>
      </c>
      <c r="L1786" s="3">
        <f>(Table1[[#This Row],[Antal utrikes fodda kvinnor]]/Table1[[#This Row],[Antal kvinnor I kommunen]])</f>
        <v>5.5647382920110192E-2</v>
      </c>
    </row>
    <row r="1787" spans="1:12" x14ac:dyDescent="0.2">
      <c r="A1787">
        <v>2007</v>
      </c>
      <c r="B1787" t="s">
        <v>298</v>
      </c>
      <c r="C1787" s="1" t="s">
        <v>46</v>
      </c>
      <c r="D1787">
        <v>485</v>
      </c>
      <c r="E1787">
        <v>224</v>
      </c>
      <c r="F1787">
        <v>261</v>
      </c>
      <c r="G1787">
        <v>5005</v>
      </c>
      <c r="H1787">
        <v>4942</v>
      </c>
      <c r="I1787">
        <v>9947</v>
      </c>
      <c r="J1787" s="3">
        <f>Table1[[#This Row],[Totalt antal utrikes fodda]]/Table2[[#This Row],[Befolkning]]</f>
        <v>4.8758419624007239E-2</v>
      </c>
      <c r="K1787" s="3">
        <f>(Table1[[#This Row],[Antal utrikes fodda man]]/Table1[[#This Row],[Antal man I kommunen]])</f>
        <v>4.4755244755244755E-2</v>
      </c>
      <c r="L1787" s="3">
        <f>(Table1[[#This Row],[Antal utrikes fodda kvinnor]]/Table1[[#This Row],[Antal kvinnor I kommunen]])</f>
        <v>5.2812626467017405E-2</v>
      </c>
    </row>
    <row r="1788" spans="1:12" x14ac:dyDescent="0.2">
      <c r="A1788">
        <v>2007</v>
      </c>
      <c r="B1788" t="s">
        <v>298</v>
      </c>
      <c r="C1788" s="1" t="s">
        <v>47</v>
      </c>
      <c r="D1788">
        <v>238</v>
      </c>
      <c r="E1788">
        <v>103</v>
      </c>
      <c r="F1788">
        <v>135</v>
      </c>
      <c r="G1788">
        <v>2684</v>
      </c>
      <c r="H1788">
        <v>2539</v>
      </c>
      <c r="I1788">
        <v>5223</v>
      </c>
      <c r="J1788" s="3">
        <f>Table1[[#This Row],[Totalt antal utrikes fodda]]/Table2[[#This Row],[Befolkning]]</f>
        <v>4.5567681409151829E-2</v>
      </c>
      <c r="K1788" s="3">
        <f>(Table1[[#This Row],[Antal utrikes fodda man]]/Table1[[#This Row],[Antal man I kommunen]])</f>
        <v>3.8375558867362144E-2</v>
      </c>
      <c r="L1788" s="3">
        <f>(Table1[[#This Row],[Antal utrikes fodda kvinnor]]/Table1[[#This Row],[Antal kvinnor I kommunen]])</f>
        <v>5.3170539582512798E-2</v>
      </c>
    </row>
    <row r="1789" spans="1:12" x14ac:dyDescent="0.2">
      <c r="A1789">
        <v>2007</v>
      </c>
      <c r="B1789" t="s">
        <v>298</v>
      </c>
      <c r="C1789" s="1" t="s">
        <v>48</v>
      </c>
      <c r="D1789">
        <v>531</v>
      </c>
      <c r="E1789">
        <v>241</v>
      </c>
      <c r="F1789">
        <v>290</v>
      </c>
      <c r="G1789">
        <v>5854</v>
      </c>
      <c r="H1789">
        <v>5804</v>
      </c>
      <c r="I1789">
        <v>11658</v>
      </c>
      <c r="J1789" s="3">
        <f>Table1[[#This Row],[Totalt antal utrikes fodda]]/Table2[[#This Row],[Befolkning]]</f>
        <v>4.554812146165723E-2</v>
      </c>
      <c r="K1789" s="3">
        <f>(Table1[[#This Row],[Antal utrikes fodda man]]/Table1[[#This Row],[Antal man I kommunen]])</f>
        <v>4.1168431841475915E-2</v>
      </c>
      <c r="L1789" s="3">
        <f>(Table1[[#This Row],[Antal utrikes fodda kvinnor]]/Table1[[#This Row],[Antal kvinnor I kommunen]])</f>
        <v>4.9965541006202617E-2</v>
      </c>
    </row>
    <row r="1790" spans="1:12" x14ac:dyDescent="0.2">
      <c r="A1790">
        <v>2007</v>
      </c>
      <c r="B1790" t="s">
        <v>298</v>
      </c>
      <c r="C1790" s="1" t="s">
        <v>49</v>
      </c>
      <c r="D1790">
        <v>2181</v>
      </c>
      <c r="E1790">
        <v>1034</v>
      </c>
      <c r="F1790">
        <v>1147</v>
      </c>
      <c r="G1790">
        <v>10497</v>
      </c>
      <c r="H1790">
        <v>10206</v>
      </c>
      <c r="I1790">
        <v>20703</v>
      </c>
      <c r="J1790" s="3">
        <f>Table1[[#This Row],[Totalt antal utrikes fodda]]/Table2[[#This Row],[Befolkning]]</f>
        <v>0.10534705115200696</v>
      </c>
      <c r="K1790" s="3">
        <f>(Table1[[#This Row],[Antal utrikes fodda man]]/Table1[[#This Row],[Antal man I kommunen]])</f>
        <v>9.8504334571782412E-2</v>
      </c>
      <c r="L1790" s="3">
        <f>(Table1[[#This Row],[Antal utrikes fodda kvinnor]]/Table1[[#This Row],[Antal kvinnor I kommunen]])</f>
        <v>0.1123848716441309</v>
      </c>
    </row>
    <row r="1791" spans="1:12" x14ac:dyDescent="0.2">
      <c r="A1791">
        <v>2007</v>
      </c>
      <c r="B1791" t="s">
        <v>298</v>
      </c>
      <c r="C1791" s="1" t="s">
        <v>50</v>
      </c>
      <c r="D1791">
        <v>400</v>
      </c>
      <c r="E1791">
        <v>166</v>
      </c>
      <c r="F1791">
        <v>234</v>
      </c>
      <c r="G1791">
        <v>3981</v>
      </c>
      <c r="H1791">
        <v>3968</v>
      </c>
      <c r="I1791">
        <v>7949</v>
      </c>
      <c r="J1791" s="3">
        <f>Table1[[#This Row],[Totalt antal utrikes fodda]]/Table2[[#This Row],[Befolkning]]</f>
        <v>5.0320795068562081E-2</v>
      </c>
      <c r="K1791" s="3">
        <f>(Table1[[#This Row],[Antal utrikes fodda man]]/Table1[[#This Row],[Antal man I kommunen]])</f>
        <v>4.1698065812609895E-2</v>
      </c>
      <c r="L1791" s="3">
        <f>(Table1[[#This Row],[Antal utrikes fodda kvinnor]]/Table1[[#This Row],[Antal kvinnor I kommunen]])</f>
        <v>5.897177419354839E-2</v>
      </c>
    </row>
    <row r="1792" spans="1:12" x14ac:dyDescent="0.2">
      <c r="A1792">
        <v>2007</v>
      </c>
      <c r="B1792" t="s">
        <v>298</v>
      </c>
      <c r="C1792" s="1" t="s">
        <v>51</v>
      </c>
      <c r="D1792">
        <v>15976</v>
      </c>
      <c r="E1792">
        <v>8049</v>
      </c>
      <c r="F1792">
        <v>7927</v>
      </c>
      <c r="G1792">
        <v>70752</v>
      </c>
      <c r="H1792">
        <v>69615</v>
      </c>
      <c r="I1792">
        <v>140367</v>
      </c>
      <c r="J1792" s="3">
        <f>Table1[[#This Row],[Totalt antal utrikes fodda]]/Table2[[#This Row],[Befolkning]]</f>
        <v>0.11381592539557019</v>
      </c>
      <c r="K1792" s="3">
        <f>(Table1[[#This Row],[Antal utrikes fodda man]]/Table1[[#This Row],[Antal man I kommunen]])</f>
        <v>0.11376356852103121</v>
      </c>
      <c r="L1792" s="3">
        <f>(Table1[[#This Row],[Antal utrikes fodda kvinnor]]/Table1[[#This Row],[Antal kvinnor I kommunen]])</f>
        <v>0.11386913739854916</v>
      </c>
    </row>
    <row r="1793" spans="1:12" x14ac:dyDescent="0.2">
      <c r="A1793">
        <v>2007</v>
      </c>
      <c r="B1793" t="s">
        <v>298</v>
      </c>
      <c r="C1793" s="1" t="s">
        <v>52</v>
      </c>
      <c r="D1793">
        <v>17409</v>
      </c>
      <c r="E1793">
        <v>8435</v>
      </c>
      <c r="F1793">
        <v>8974</v>
      </c>
      <c r="G1793">
        <v>62652</v>
      </c>
      <c r="H1793">
        <v>64028</v>
      </c>
      <c r="I1793">
        <v>126680</v>
      </c>
      <c r="J1793" s="3">
        <f>Table1[[#This Row],[Totalt antal utrikes fodda]]/Table2[[#This Row],[Befolkning]]</f>
        <v>0.13742500789390591</v>
      </c>
      <c r="K1793" s="3">
        <f>(Table1[[#This Row],[Antal utrikes fodda man]]/Table1[[#This Row],[Antal man I kommunen]])</f>
        <v>0.13463257358105088</v>
      </c>
      <c r="L1793" s="3">
        <f>(Table1[[#This Row],[Antal utrikes fodda kvinnor]]/Table1[[#This Row],[Antal kvinnor I kommunen]])</f>
        <v>0.14015743112388329</v>
      </c>
    </row>
    <row r="1794" spans="1:12" x14ac:dyDescent="0.2">
      <c r="A1794">
        <v>2007</v>
      </c>
      <c r="B1794" t="s">
        <v>298</v>
      </c>
      <c r="C1794" s="1" t="s">
        <v>53</v>
      </c>
      <c r="D1794">
        <v>679</v>
      </c>
      <c r="E1794">
        <v>306</v>
      </c>
      <c r="F1794">
        <v>373</v>
      </c>
      <c r="G1794">
        <v>6989</v>
      </c>
      <c r="H1794">
        <v>7031</v>
      </c>
      <c r="I1794">
        <v>14020</v>
      </c>
      <c r="J1794" s="3">
        <f>Table1[[#This Row],[Totalt antal utrikes fodda]]/Table2[[#This Row],[Befolkning]]</f>
        <v>4.8430813124108414E-2</v>
      </c>
      <c r="K1794" s="3">
        <f>(Table1[[#This Row],[Antal utrikes fodda man]]/Table1[[#This Row],[Antal man I kommunen]])</f>
        <v>4.3783087709257401E-2</v>
      </c>
      <c r="L1794" s="3">
        <f>(Table1[[#This Row],[Antal utrikes fodda kvinnor]]/Table1[[#This Row],[Antal kvinnor I kommunen]])</f>
        <v>5.3050775138671596E-2</v>
      </c>
    </row>
    <row r="1795" spans="1:12" x14ac:dyDescent="0.2">
      <c r="A1795">
        <v>2007</v>
      </c>
      <c r="B1795" t="s">
        <v>298</v>
      </c>
      <c r="C1795" s="1" t="s">
        <v>54</v>
      </c>
      <c r="D1795">
        <v>4081</v>
      </c>
      <c r="E1795">
        <v>1949</v>
      </c>
      <c r="F1795">
        <v>2132</v>
      </c>
      <c r="G1795">
        <v>21026</v>
      </c>
      <c r="H1795">
        <v>21034</v>
      </c>
      <c r="I1795">
        <v>42060</v>
      </c>
      <c r="J1795" s="3">
        <f>Table1[[#This Row],[Totalt antal utrikes fodda]]/Table2[[#This Row],[Befolkning]]</f>
        <v>9.7028055159296245E-2</v>
      </c>
      <c r="K1795" s="3">
        <f>(Table1[[#This Row],[Antal utrikes fodda man]]/Table1[[#This Row],[Antal man I kommunen]])</f>
        <v>9.2694758869970514E-2</v>
      </c>
      <c r="L1795" s="3">
        <f>(Table1[[#This Row],[Antal utrikes fodda kvinnor]]/Table1[[#This Row],[Antal kvinnor I kommunen]])</f>
        <v>0.10135970333745364</v>
      </c>
    </row>
    <row r="1796" spans="1:12" x14ac:dyDescent="0.2">
      <c r="A1796">
        <v>2007</v>
      </c>
      <c r="B1796" t="s">
        <v>298</v>
      </c>
      <c r="C1796" s="1" t="s">
        <v>55</v>
      </c>
      <c r="D1796">
        <v>476</v>
      </c>
      <c r="E1796">
        <v>223</v>
      </c>
      <c r="F1796">
        <v>253</v>
      </c>
      <c r="G1796">
        <v>3692</v>
      </c>
      <c r="H1796">
        <v>3844</v>
      </c>
      <c r="I1796">
        <v>7536</v>
      </c>
      <c r="J1796" s="3">
        <f>Table1[[#This Row],[Totalt antal utrikes fodda]]/Table2[[#This Row],[Befolkning]]</f>
        <v>6.316348195329087E-2</v>
      </c>
      <c r="K1796" s="3">
        <f>(Table1[[#This Row],[Antal utrikes fodda man]]/Table1[[#This Row],[Antal man I kommunen]])</f>
        <v>6.0400866738894908E-2</v>
      </c>
      <c r="L1796" s="3">
        <f>(Table1[[#This Row],[Antal utrikes fodda kvinnor]]/Table1[[#This Row],[Antal kvinnor I kommunen]])</f>
        <v>6.5816857440166493E-2</v>
      </c>
    </row>
    <row r="1797" spans="1:12" x14ac:dyDescent="0.2">
      <c r="A1797">
        <v>2007</v>
      </c>
      <c r="B1797" t="s">
        <v>298</v>
      </c>
      <c r="C1797" s="1" t="s">
        <v>56</v>
      </c>
      <c r="D1797">
        <v>1569</v>
      </c>
      <c r="E1797">
        <v>763</v>
      </c>
      <c r="F1797">
        <v>806</v>
      </c>
      <c r="G1797">
        <v>12782</v>
      </c>
      <c r="H1797">
        <v>12753</v>
      </c>
      <c r="I1797">
        <v>25535</v>
      </c>
      <c r="J1797" s="3">
        <f>Table1[[#This Row],[Totalt antal utrikes fodda]]/Table2[[#This Row],[Befolkning]]</f>
        <v>6.1445075386724106E-2</v>
      </c>
      <c r="K1797" s="3">
        <f>(Table1[[#This Row],[Antal utrikes fodda man]]/Table1[[#This Row],[Antal man I kommunen]])</f>
        <v>5.9693318729463304E-2</v>
      </c>
      <c r="L1797" s="3">
        <f>(Table1[[#This Row],[Antal utrikes fodda kvinnor]]/Table1[[#This Row],[Antal kvinnor I kommunen]])</f>
        <v>6.3200815494393478E-2</v>
      </c>
    </row>
    <row r="1798" spans="1:12" x14ac:dyDescent="0.2">
      <c r="A1798">
        <v>2007</v>
      </c>
      <c r="B1798" t="s">
        <v>295</v>
      </c>
      <c r="C1798" s="1" t="s">
        <v>57</v>
      </c>
      <c r="D1798">
        <v>443</v>
      </c>
      <c r="E1798">
        <v>224</v>
      </c>
      <c r="F1798">
        <v>219</v>
      </c>
      <c r="G1798">
        <v>3305</v>
      </c>
      <c r="H1798">
        <v>3201</v>
      </c>
      <c r="I1798">
        <v>6506</v>
      </c>
      <c r="J1798" s="3">
        <f>Table1[[#This Row],[Totalt antal utrikes fodda]]/Table2[[#This Row],[Befolkning]]</f>
        <v>6.8090992929603439E-2</v>
      </c>
      <c r="K1798" s="3">
        <f>(Table1[[#This Row],[Antal utrikes fodda man]]/Table1[[#This Row],[Antal man I kommunen]])</f>
        <v>6.7776096822995457E-2</v>
      </c>
      <c r="L1798" s="3">
        <f>(Table1[[#This Row],[Antal utrikes fodda kvinnor]]/Table1[[#This Row],[Antal kvinnor I kommunen]])</f>
        <v>6.8416119962511721E-2</v>
      </c>
    </row>
    <row r="1799" spans="1:12" x14ac:dyDescent="0.2">
      <c r="A1799">
        <v>2007</v>
      </c>
      <c r="B1799" t="s">
        <v>295</v>
      </c>
      <c r="C1799" s="1" t="s">
        <v>58</v>
      </c>
      <c r="D1799">
        <v>1780</v>
      </c>
      <c r="E1799">
        <v>896</v>
      </c>
      <c r="F1799">
        <v>884</v>
      </c>
      <c r="G1799">
        <v>4922</v>
      </c>
      <c r="H1799">
        <v>4735</v>
      </c>
      <c r="I1799">
        <v>9657</v>
      </c>
      <c r="J1799" s="3">
        <f>Table1[[#This Row],[Totalt antal utrikes fodda]]/Table2[[#This Row],[Befolkning]]</f>
        <v>0.18432225328777052</v>
      </c>
      <c r="K1799" s="3">
        <f>(Table1[[#This Row],[Antal utrikes fodda man]]/Table1[[#This Row],[Antal man I kommunen]])</f>
        <v>0.18203982121088988</v>
      </c>
      <c r="L1799" s="3">
        <f>(Table1[[#This Row],[Antal utrikes fodda kvinnor]]/Table1[[#This Row],[Antal kvinnor I kommunen]])</f>
        <v>0.1866948257655755</v>
      </c>
    </row>
    <row r="1800" spans="1:12" x14ac:dyDescent="0.2">
      <c r="A1800">
        <v>2007</v>
      </c>
      <c r="B1800" t="s">
        <v>295</v>
      </c>
      <c r="C1800" s="1" t="s">
        <v>59</v>
      </c>
      <c r="D1800">
        <v>536</v>
      </c>
      <c r="E1800">
        <v>241</v>
      </c>
      <c r="F1800">
        <v>295</v>
      </c>
      <c r="G1800">
        <v>3536</v>
      </c>
      <c r="H1800">
        <v>3510</v>
      </c>
      <c r="I1800">
        <v>7046</v>
      </c>
      <c r="J1800" s="3">
        <f>Table1[[#This Row],[Totalt antal utrikes fodda]]/Table2[[#This Row],[Befolkning]]</f>
        <v>7.6071529946068694E-2</v>
      </c>
      <c r="K1800" s="3">
        <f>(Table1[[#This Row],[Antal utrikes fodda man]]/Table1[[#This Row],[Antal man I kommunen]])</f>
        <v>6.8156108597285062E-2</v>
      </c>
      <c r="L1800" s="3">
        <f>(Table1[[#This Row],[Antal utrikes fodda kvinnor]]/Table1[[#This Row],[Antal kvinnor I kommunen]])</f>
        <v>8.4045584045584043E-2</v>
      </c>
    </row>
    <row r="1801" spans="1:12" x14ac:dyDescent="0.2">
      <c r="A1801">
        <v>2007</v>
      </c>
      <c r="B1801" t="s">
        <v>295</v>
      </c>
      <c r="C1801" s="1" t="s">
        <v>60</v>
      </c>
      <c r="D1801">
        <v>577</v>
      </c>
      <c r="E1801">
        <v>257</v>
      </c>
      <c r="F1801">
        <v>320</v>
      </c>
      <c r="G1801">
        <v>5238</v>
      </c>
      <c r="H1801">
        <v>5137</v>
      </c>
      <c r="I1801">
        <v>10375</v>
      </c>
      <c r="J1801" s="3">
        <f>Table1[[#This Row],[Totalt antal utrikes fodda]]/Table2[[#This Row],[Befolkning]]</f>
        <v>5.5614457831325299E-2</v>
      </c>
      <c r="K1801" s="3">
        <f>(Table1[[#This Row],[Antal utrikes fodda man]]/Table1[[#This Row],[Antal man I kommunen]])</f>
        <v>4.9064528445971742E-2</v>
      </c>
      <c r="L1801" s="3">
        <f>(Table1[[#This Row],[Antal utrikes fodda kvinnor]]/Table1[[#This Row],[Antal kvinnor I kommunen]])</f>
        <v>6.229316721822075E-2</v>
      </c>
    </row>
    <row r="1802" spans="1:12" x14ac:dyDescent="0.2">
      <c r="A1802">
        <v>2007</v>
      </c>
      <c r="B1802" t="s">
        <v>295</v>
      </c>
      <c r="C1802" s="1" t="s">
        <v>61</v>
      </c>
      <c r="D1802">
        <v>4705</v>
      </c>
      <c r="E1802">
        <v>2276</v>
      </c>
      <c r="F1802">
        <v>2429</v>
      </c>
      <c r="G1802">
        <v>14852</v>
      </c>
      <c r="H1802">
        <v>14478</v>
      </c>
      <c r="I1802">
        <v>29330</v>
      </c>
      <c r="J1802" s="3">
        <f>Table1[[#This Row],[Totalt antal utrikes fodda]]/Table2[[#This Row],[Befolkning]]</f>
        <v>0.16041595635867711</v>
      </c>
      <c r="K1802" s="3">
        <f>(Table1[[#This Row],[Antal utrikes fodda man]]/Table1[[#This Row],[Antal man I kommunen]])</f>
        <v>0.15324535416105575</v>
      </c>
      <c r="L1802" s="3">
        <f>(Table1[[#This Row],[Antal utrikes fodda kvinnor]]/Table1[[#This Row],[Antal kvinnor I kommunen]])</f>
        <v>0.16777179168393425</v>
      </c>
    </row>
    <row r="1803" spans="1:12" x14ac:dyDescent="0.2">
      <c r="A1803">
        <v>2007</v>
      </c>
      <c r="B1803" t="s">
        <v>295</v>
      </c>
      <c r="C1803" s="1" t="s">
        <v>62</v>
      </c>
      <c r="D1803">
        <v>1653</v>
      </c>
      <c r="E1803">
        <v>822</v>
      </c>
      <c r="F1803">
        <v>831</v>
      </c>
      <c r="G1803">
        <v>6502</v>
      </c>
      <c r="H1803">
        <v>6437</v>
      </c>
      <c r="I1803">
        <v>12939</v>
      </c>
      <c r="J1803" s="3">
        <f>Table1[[#This Row],[Totalt antal utrikes fodda]]/Table2[[#This Row],[Befolkning]]</f>
        <v>0.1277533039647577</v>
      </c>
      <c r="K1803" s="3">
        <f>(Table1[[#This Row],[Antal utrikes fodda man]]/Table1[[#This Row],[Antal man I kommunen]])</f>
        <v>0.12642263918794217</v>
      </c>
      <c r="L1803" s="3">
        <f>(Table1[[#This Row],[Antal utrikes fodda kvinnor]]/Table1[[#This Row],[Antal kvinnor I kommunen]])</f>
        <v>0.12909740562373775</v>
      </c>
    </row>
    <row r="1804" spans="1:12" x14ac:dyDescent="0.2">
      <c r="A1804">
        <v>2007</v>
      </c>
      <c r="B1804" t="s">
        <v>295</v>
      </c>
      <c r="C1804" s="1" t="s">
        <v>63</v>
      </c>
      <c r="D1804">
        <v>15497</v>
      </c>
      <c r="E1804">
        <v>7555</v>
      </c>
      <c r="F1804">
        <v>7942</v>
      </c>
      <c r="G1804">
        <v>60902</v>
      </c>
      <c r="H1804">
        <v>62807</v>
      </c>
      <c r="I1804">
        <v>123709</v>
      </c>
      <c r="J1804" s="3">
        <f>Table1[[#This Row],[Totalt antal utrikes fodda]]/Table2[[#This Row],[Befolkning]]</f>
        <v>0.12526978635345851</v>
      </c>
      <c r="K1804" s="3">
        <f>(Table1[[#This Row],[Antal utrikes fodda man]]/Table1[[#This Row],[Antal man I kommunen]])</f>
        <v>0.12405175527897278</v>
      </c>
      <c r="L1804" s="3">
        <f>(Table1[[#This Row],[Antal utrikes fodda kvinnor]]/Table1[[#This Row],[Antal kvinnor I kommunen]])</f>
        <v>0.12645087331029981</v>
      </c>
    </row>
    <row r="1805" spans="1:12" x14ac:dyDescent="0.2">
      <c r="A1805">
        <v>2007</v>
      </c>
      <c r="B1805" t="s">
        <v>295</v>
      </c>
      <c r="C1805" s="1" t="s">
        <v>64</v>
      </c>
      <c r="D1805">
        <v>2769</v>
      </c>
      <c r="E1805">
        <v>1331</v>
      </c>
      <c r="F1805">
        <v>1438</v>
      </c>
      <c r="G1805">
        <v>14761</v>
      </c>
      <c r="H1805">
        <v>14700</v>
      </c>
      <c r="I1805">
        <v>29461</v>
      </c>
      <c r="J1805" s="3">
        <f>Table1[[#This Row],[Totalt antal utrikes fodda]]/Table2[[#This Row],[Befolkning]]</f>
        <v>9.3988662978174542E-2</v>
      </c>
      <c r="K1805" s="3">
        <f>(Table1[[#This Row],[Antal utrikes fodda man]]/Table1[[#This Row],[Antal man I kommunen]])</f>
        <v>9.0170042680035228E-2</v>
      </c>
      <c r="L1805" s="3">
        <f>(Table1[[#This Row],[Antal utrikes fodda kvinnor]]/Table1[[#This Row],[Antal kvinnor I kommunen]])</f>
        <v>9.7823129251700683E-2</v>
      </c>
    </row>
    <row r="1806" spans="1:12" x14ac:dyDescent="0.2">
      <c r="A1806">
        <v>2007</v>
      </c>
      <c r="B1806" t="s">
        <v>295</v>
      </c>
      <c r="C1806" s="1" t="s">
        <v>65</v>
      </c>
      <c r="D1806">
        <v>4943</v>
      </c>
      <c r="E1806">
        <v>2389</v>
      </c>
      <c r="F1806">
        <v>2554</v>
      </c>
      <c r="G1806">
        <v>16380</v>
      </c>
      <c r="H1806">
        <v>16550</v>
      </c>
      <c r="I1806">
        <v>32930</v>
      </c>
      <c r="J1806" s="3">
        <f>Table1[[#This Row],[Totalt antal utrikes fodda]]/Table2[[#This Row],[Befolkning]]</f>
        <v>0.15010628606134224</v>
      </c>
      <c r="K1806" s="3">
        <f>(Table1[[#This Row],[Antal utrikes fodda man]]/Table1[[#This Row],[Antal man I kommunen]])</f>
        <v>0.14584859584859586</v>
      </c>
      <c r="L1806" s="3">
        <f>(Table1[[#This Row],[Antal utrikes fodda kvinnor]]/Table1[[#This Row],[Antal kvinnor I kommunen]])</f>
        <v>0.15432024169184291</v>
      </c>
    </row>
    <row r="1807" spans="1:12" x14ac:dyDescent="0.2">
      <c r="A1807">
        <v>2007</v>
      </c>
      <c r="B1807" t="s">
        <v>295</v>
      </c>
      <c r="C1807" s="1" t="s">
        <v>66</v>
      </c>
      <c r="D1807">
        <v>1010</v>
      </c>
      <c r="E1807">
        <v>502</v>
      </c>
      <c r="F1807">
        <v>508</v>
      </c>
      <c r="G1807">
        <v>5536</v>
      </c>
      <c r="H1807">
        <v>5401</v>
      </c>
      <c r="I1807">
        <v>10937</v>
      </c>
      <c r="J1807" s="3">
        <f>Table1[[#This Row],[Totalt antal utrikes fodda]]/Table2[[#This Row],[Befolkning]]</f>
        <v>9.2347078723598791E-2</v>
      </c>
      <c r="K1807" s="3">
        <f>(Table1[[#This Row],[Antal utrikes fodda man]]/Table1[[#This Row],[Antal man I kommunen]])</f>
        <v>9.0679190751445093E-2</v>
      </c>
      <c r="L1807" s="3">
        <f>(Table1[[#This Row],[Antal utrikes fodda kvinnor]]/Table1[[#This Row],[Antal kvinnor I kommunen]])</f>
        <v>9.4056656174782441E-2</v>
      </c>
    </row>
    <row r="1808" spans="1:12" x14ac:dyDescent="0.2">
      <c r="A1808">
        <v>2007</v>
      </c>
      <c r="B1808" t="s">
        <v>295</v>
      </c>
      <c r="C1808" s="1" t="s">
        <v>67</v>
      </c>
      <c r="D1808">
        <v>2392</v>
      </c>
      <c r="E1808">
        <v>1174</v>
      </c>
      <c r="F1808">
        <v>1218</v>
      </c>
      <c r="G1808">
        <v>13374</v>
      </c>
      <c r="H1808">
        <v>12991</v>
      </c>
      <c r="I1808">
        <v>26365</v>
      </c>
      <c r="J1808" s="3">
        <f>Table1[[#This Row],[Totalt antal utrikes fodda]]/Table2[[#This Row],[Befolkning]]</f>
        <v>9.0726341740944433E-2</v>
      </c>
      <c r="K1808" s="3">
        <f>(Table1[[#This Row],[Antal utrikes fodda man]]/Table1[[#This Row],[Antal man I kommunen]])</f>
        <v>8.7782264094511744E-2</v>
      </c>
      <c r="L1808" s="3">
        <f>(Table1[[#This Row],[Antal utrikes fodda kvinnor]]/Table1[[#This Row],[Antal kvinnor I kommunen]])</f>
        <v>9.3757216534523902E-2</v>
      </c>
    </row>
    <row r="1809" spans="1:12" x14ac:dyDescent="0.2">
      <c r="A1809">
        <v>2007</v>
      </c>
      <c r="B1809" t="s">
        <v>295</v>
      </c>
      <c r="C1809" s="1" t="s">
        <v>68</v>
      </c>
      <c r="D1809">
        <v>1201</v>
      </c>
      <c r="E1809">
        <v>565</v>
      </c>
      <c r="F1809">
        <v>636</v>
      </c>
      <c r="G1809">
        <v>8193</v>
      </c>
      <c r="H1809">
        <v>8242</v>
      </c>
      <c r="I1809">
        <v>16435</v>
      </c>
      <c r="J1809" s="3">
        <f>Table1[[#This Row],[Totalt antal utrikes fodda]]/Table2[[#This Row],[Befolkning]]</f>
        <v>7.3075752966230603E-2</v>
      </c>
      <c r="K1809" s="3">
        <f>(Table1[[#This Row],[Antal utrikes fodda man]]/Table1[[#This Row],[Antal man I kommunen]])</f>
        <v>6.8961308434029048E-2</v>
      </c>
      <c r="L1809" s="3">
        <f>(Table1[[#This Row],[Antal utrikes fodda kvinnor]]/Table1[[#This Row],[Antal kvinnor I kommunen]])</f>
        <v>7.7165736471730167E-2</v>
      </c>
    </row>
    <row r="1810" spans="1:12" x14ac:dyDescent="0.2">
      <c r="A1810">
        <v>2007</v>
      </c>
      <c r="B1810" t="s">
        <v>295</v>
      </c>
      <c r="C1810" s="1" t="s">
        <v>69</v>
      </c>
      <c r="D1810">
        <v>1534</v>
      </c>
      <c r="E1810">
        <v>718</v>
      </c>
      <c r="F1810">
        <v>816</v>
      </c>
      <c r="G1810">
        <v>8904</v>
      </c>
      <c r="H1810">
        <v>9016</v>
      </c>
      <c r="I1810">
        <v>17920</v>
      </c>
      <c r="J1810" s="3">
        <f>Table1[[#This Row],[Totalt antal utrikes fodda]]/Table2[[#This Row],[Befolkning]]</f>
        <v>8.5602678571428573E-2</v>
      </c>
      <c r="K1810" s="3">
        <f>(Table1[[#This Row],[Antal utrikes fodda man]]/Table1[[#This Row],[Antal man I kommunen]])</f>
        <v>8.0637915543575925E-2</v>
      </c>
      <c r="L1810" s="3">
        <f>(Table1[[#This Row],[Antal utrikes fodda kvinnor]]/Table1[[#This Row],[Antal kvinnor I kommunen]])</f>
        <v>9.0505767524401065E-2</v>
      </c>
    </row>
    <row r="1811" spans="1:12" x14ac:dyDescent="0.2">
      <c r="A1811">
        <v>2007</v>
      </c>
      <c r="B1811" t="s">
        <v>299</v>
      </c>
      <c r="C1811" s="1" t="s">
        <v>70</v>
      </c>
      <c r="D1811">
        <v>1173</v>
      </c>
      <c r="E1811">
        <v>615</v>
      </c>
      <c r="F1811">
        <v>558</v>
      </c>
      <c r="G1811">
        <v>4870</v>
      </c>
      <c r="H1811">
        <v>4614</v>
      </c>
      <c r="I1811">
        <v>9484</v>
      </c>
      <c r="J1811" s="3">
        <f>Table1[[#This Row],[Totalt antal utrikes fodda]]/Table2[[#This Row],[Befolkning]]</f>
        <v>0.12368199072121468</v>
      </c>
      <c r="K1811" s="3">
        <f>(Table1[[#This Row],[Antal utrikes fodda man]]/Table1[[#This Row],[Antal man I kommunen]])</f>
        <v>0.12628336755646818</v>
      </c>
      <c r="L1811" s="3">
        <f>(Table1[[#This Row],[Antal utrikes fodda kvinnor]]/Table1[[#This Row],[Antal kvinnor I kommunen]])</f>
        <v>0.12093628088426528</v>
      </c>
    </row>
    <row r="1812" spans="1:12" x14ac:dyDescent="0.2">
      <c r="A1812">
        <v>2007</v>
      </c>
      <c r="B1812" t="s">
        <v>299</v>
      </c>
      <c r="C1812" s="1" t="s">
        <v>71</v>
      </c>
      <c r="D1812">
        <v>1002</v>
      </c>
      <c r="E1812">
        <v>510</v>
      </c>
      <c r="F1812">
        <v>492</v>
      </c>
      <c r="G1812">
        <v>4072</v>
      </c>
      <c r="H1812">
        <v>3998</v>
      </c>
      <c r="I1812">
        <v>8070</v>
      </c>
      <c r="J1812" s="3">
        <f>Table1[[#This Row],[Totalt antal utrikes fodda]]/Table2[[#This Row],[Befolkning]]</f>
        <v>0.1241635687732342</v>
      </c>
      <c r="K1812" s="3">
        <f>(Table1[[#This Row],[Antal utrikes fodda man]]/Table1[[#This Row],[Antal man I kommunen]])</f>
        <v>0.12524557956777996</v>
      </c>
      <c r="L1812" s="3">
        <f>(Table1[[#This Row],[Antal utrikes fodda kvinnor]]/Table1[[#This Row],[Antal kvinnor I kommunen]])</f>
        <v>0.12306153076538269</v>
      </c>
    </row>
    <row r="1813" spans="1:12" x14ac:dyDescent="0.2">
      <c r="A1813">
        <v>2007</v>
      </c>
      <c r="B1813" t="s">
        <v>299</v>
      </c>
      <c r="C1813" s="1" t="s">
        <v>72</v>
      </c>
      <c r="D1813">
        <v>1097</v>
      </c>
      <c r="E1813">
        <v>534</v>
      </c>
      <c r="F1813">
        <v>563</v>
      </c>
      <c r="G1813">
        <v>6411</v>
      </c>
      <c r="H1813">
        <v>6189</v>
      </c>
      <c r="I1813">
        <v>12600</v>
      </c>
      <c r="J1813" s="3">
        <f>Table1[[#This Row],[Totalt antal utrikes fodda]]/Table2[[#This Row],[Befolkning]]</f>
        <v>8.7063492063492065E-2</v>
      </c>
      <c r="K1813" s="3">
        <f>(Table1[[#This Row],[Antal utrikes fodda man]]/Table1[[#This Row],[Antal man I kommunen]])</f>
        <v>8.3294337856808606E-2</v>
      </c>
      <c r="L1813" s="3">
        <f>(Table1[[#This Row],[Antal utrikes fodda kvinnor]]/Table1[[#This Row],[Antal kvinnor I kommunen]])</f>
        <v>9.0967846178704154E-2</v>
      </c>
    </row>
    <row r="1814" spans="1:12" x14ac:dyDescent="0.2">
      <c r="A1814">
        <v>2007</v>
      </c>
      <c r="B1814" t="s">
        <v>299</v>
      </c>
      <c r="C1814" s="1" t="s">
        <v>73</v>
      </c>
      <c r="D1814">
        <v>2051</v>
      </c>
      <c r="E1814">
        <v>1040</v>
      </c>
      <c r="F1814">
        <v>1011</v>
      </c>
      <c r="G1814">
        <v>9559</v>
      </c>
      <c r="H1814">
        <v>9217</v>
      </c>
      <c r="I1814">
        <v>18776</v>
      </c>
      <c r="J1814" s="3">
        <f>Table1[[#This Row],[Totalt antal utrikes fodda]]/Table2[[#This Row],[Befolkning]]</f>
        <v>0.10923519386450788</v>
      </c>
      <c r="K1814" s="3">
        <f>(Table1[[#This Row],[Antal utrikes fodda man]]/Table1[[#This Row],[Antal man I kommunen]])</f>
        <v>0.10879799142169683</v>
      </c>
      <c r="L1814" s="3">
        <f>(Table1[[#This Row],[Antal utrikes fodda kvinnor]]/Table1[[#This Row],[Antal kvinnor I kommunen]])</f>
        <v>0.10968861885646089</v>
      </c>
    </row>
    <row r="1815" spans="1:12" x14ac:dyDescent="0.2">
      <c r="A1815">
        <v>2007</v>
      </c>
      <c r="B1815" t="s">
        <v>299</v>
      </c>
      <c r="C1815" s="1" t="s">
        <v>74</v>
      </c>
      <c r="D1815">
        <v>1772</v>
      </c>
      <c r="E1815">
        <v>836</v>
      </c>
      <c r="F1815">
        <v>936</v>
      </c>
      <c r="G1815">
        <v>7700</v>
      </c>
      <c r="H1815">
        <v>7678</v>
      </c>
      <c r="I1815">
        <v>15378</v>
      </c>
      <c r="J1815" s="3">
        <f>Table1[[#This Row],[Totalt antal utrikes fodda]]/Table2[[#This Row],[Befolkning]]</f>
        <v>0.11522954870594355</v>
      </c>
      <c r="K1815" s="3">
        <f>(Table1[[#This Row],[Antal utrikes fodda man]]/Table1[[#This Row],[Antal man I kommunen]])</f>
        <v>0.10857142857142857</v>
      </c>
      <c r="L1815" s="3">
        <f>(Table1[[#This Row],[Antal utrikes fodda kvinnor]]/Table1[[#This Row],[Antal kvinnor I kommunen]])</f>
        <v>0.12190674654858036</v>
      </c>
    </row>
    <row r="1816" spans="1:12" x14ac:dyDescent="0.2">
      <c r="A1816">
        <v>2007</v>
      </c>
      <c r="B1816" t="s">
        <v>299</v>
      </c>
      <c r="C1816" s="1" t="s">
        <v>75</v>
      </c>
      <c r="D1816">
        <v>1429</v>
      </c>
      <c r="E1816">
        <v>705</v>
      </c>
      <c r="F1816">
        <v>724</v>
      </c>
      <c r="G1816">
        <v>4832</v>
      </c>
      <c r="H1816">
        <v>4809</v>
      </c>
      <c r="I1816">
        <v>9641</v>
      </c>
      <c r="J1816" s="3">
        <f>Table1[[#This Row],[Totalt antal utrikes fodda]]/Table2[[#This Row],[Befolkning]]</f>
        <v>0.14822113888600769</v>
      </c>
      <c r="K1816" s="3">
        <f>(Table1[[#This Row],[Antal utrikes fodda man]]/Table1[[#This Row],[Antal man I kommunen]])</f>
        <v>0.14590231788079469</v>
      </c>
      <c r="L1816" s="3">
        <f>(Table1[[#This Row],[Antal utrikes fodda kvinnor]]/Table1[[#This Row],[Antal kvinnor I kommunen]])</f>
        <v>0.1505510501143689</v>
      </c>
    </row>
    <row r="1817" spans="1:12" x14ac:dyDescent="0.2">
      <c r="A1817">
        <v>2007</v>
      </c>
      <c r="B1817" t="s">
        <v>299</v>
      </c>
      <c r="C1817" s="1" t="s">
        <v>76</v>
      </c>
      <c r="D1817">
        <v>10146</v>
      </c>
      <c r="E1817">
        <v>5008</v>
      </c>
      <c r="F1817">
        <v>5138</v>
      </c>
      <c r="G1817">
        <v>39748</v>
      </c>
      <c r="H1817">
        <v>39814</v>
      </c>
      <c r="I1817">
        <v>79562</v>
      </c>
      <c r="J1817" s="3">
        <f>Table1[[#This Row],[Totalt antal utrikes fodda]]/Table2[[#This Row],[Befolkning]]</f>
        <v>0.12752318946230612</v>
      </c>
      <c r="K1817" s="3">
        <f>(Table1[[#This Row],[Antal utrikes fodda man]]/Table1[[#This Row],[Antal man I kommunen]])</f>
        <v>0.12599376069236187</v>
      </c>
      <c r="L1817" s="3">
        <f>(Table1[[#This Row],[Antal utrikes fodda kvinnor]]/Table1[[#This Row],[Antal kvinnor I kommunen]])</f>
        <v>0.12905008288541719</v>
      </c>
    </row>
    <row r="1818" spans="1:12" x14ac:dyDescent="0.2">
      <c r="A1818">
        <v>2007</v>
      </c>
      <c r="B1818" t="s">
        <v>299</v>
      </c>
      <c r="C1818" s="1" t="s">
        <v>77</v>
      </c>
      <c r="D1818">
        <v>3182</v>
      </c>
      <c r="E1818">
        <v>1554</v>
      </c>
      <c r="F1818">
        <v>1628</v>
      </c>
      <c r="G1818">
        <v>13799</v>
      </c>
      <c r="H1818">
        <v>13477</v>
      </c>
      <c r="I1818">
        <v>27276</v>
      </c>
      <c r="J1818" s="3">
        <f>Table1[[#This Row],[Totalt antal utrikes fodda]]/Table2[[#This Row],[Befolkning]]</f>
        <v>0.11665933421322774</v>
      </c>
      <c r="K1818" s="3">
        <f>(Table1[[#This Row],[Antal utrikes fodda man]]/Table1[[#This Row],[Antal man I kommunen]])</f>
        <v>0.11261685629393434</v>
      </c>
      <c r="L1818" s="3">
        <f>(Table1[[#This Row],[Antal utrikes fodda kvinnor]]/Table1[[#This Row],[Antal kvinnor I kommunen]])</f>
        <v>0.12079839726942197</v>
      </c>
    </row>
    <row r="1819" spans="1:12" x14ac:dyDescent="0.2">
      <c r="A1819">
        <v>2007</v>
      </c>
      <c r="B1819" t="s">
        <v>300</v>
      </c>
      <c r="C1819" s="1" t="s">
        <v>78</v>
      </c>
      <c r="D1819">
        <v>623</v>
      </c>
      <c r="E1819">
        <v>309</v>
      </c>
      <c r="F1819">
        <v>314</v>
      </c>
      <c r="G1819">
        <v>2996</v>
      </c>
      <c r="H1819">
        <v>2935</v>
      </c>
      <c r="I1819">
        <v>5931</v>
      </c>
      <c r="J1819" s="3">
        <f>Table1[[#This Row],[Totalt antal utrikes fodda]]/Table2[[#This Row],[Befolkning]]</f>
        <v>0.10504130837969988</v>
      </c>
      <c r="K1819" s="3">
        <f>(Table1[[#This Row],[Antal utrikes fodda man]]/Table1[[#This Row],[Antal man I kommunen]])</f>
        <v>0.10313751668891856</v>
      </c>
      <c r="L1819" s="3">
        <f>(Table1[[#This Row],[Antal utrikes fodda kvinnor]]/Table1[[#This Row],[Antal kvinnor I kommunen]])</f>
        <v>0.10698466780238501</v>
      </c>
    </row>
    <row r="1820" spans="1:12" x14ac:dyDescent="0.2">
      <c r="A1820">
        <v>2007</v>
      </c>
      <c r="B1820" t="s">
        <v>300</v>
      </c>
      <c r="C1820" s="1" t="s">
        <v>79</v>
      </c>
      <c r="D1820">
        <v>444</v>
      </c>
      <c r="E1820">
        <v>209</v>
      </c>
      <c r="F1820">
        <v>235</v>
      </c>
      <c r="G1820">
        <v>3651</v>
      </c>
      <c r="H1820">
        <v>3482</v>
      </c>
      <c r="I1820">
        <v>7133</v>
      </c>
      <c r="J1820" s="3">
        <f>Table1[[#This Row],[Totalt antal utrikes fodda]]/Table2[[#This Row],[Befolkning]]</f>
        <v>6.2245899341090705E-2</v>
      </c>
      <c r="K1820" s="3">
        <f>(Table1[[#This Row],[Antal utrikes fodda man]]/Table1[[#This Row],[Antal man I kommunen]])</f>
        <v>5.7244590523144345E-2</v>
      </c>
      <c r="L1820" s="3">
        <f>(Table1[[#This Row],[Antal utrikes fodda kvinnor]]/Table1[[#This Row],[Antal kvinnor I kommunen]])</f>
        <v>6.7489948305571507E-2</v>
      </c>
    </row>
    <row r="1821" spans="1:12" x14ac:dyDescent="0.2">
      <c r="A1821">
        <v>2007</v>
      </c>
      <c r="B1821" t="s">
        <v>300</v>
      </c>
      <c r="C1821" s="1" t="s">
        <v>80</v>
      </c>
      <c r="D1821">
        <v>585</v>
      </c>
      <c r="E1821">
        <v>260</v>
      </c>
      <c r="F1821">
        <v>325</v>
      </c>
      <c r="G1821">
        <v>6674</v>
      </c>
      <c r="H1821">
        <v>6934</v>
      </c>
      <c r="I1821">
        <v>13608</v>
      </c>
      <c r="J1821" s="3">
        <f>Table1[[#This Row],[Totalt antal utrikes fodda]]/Table2[[#This Row],[Befolkning]]</f>
        <v>4.2989417989417987E-2</v>
      </c>
      <c r="K1821" s="3">
        <f>(Table1[[#This Row],[Antal utrikes fodda man]]/Table1[[#This Row],[Antal man I kommunen]])</f>
        <v>3.8957147138148039E-2</v>
      </c>
      <c r="L1821" s="3">
        <f>(Table1[[#This Row],[Antal utrikes fodda kvinnor]]/Table1[[#This Row],[Antal kvinnor I kommunen]])</f>
        <v>4.6870493221805594E-2</v>
      </c>
    </row>
    <row r="1822" spans="1:12" x14ac:dyDescent="0.2">
      <c r="A1822">
        <v>2007</v>
      </c>
      <c r="B1822" t="s">
        <v>300</v>
      </c>
      <c r="C1822" s="1" t="s">
        <v>81</v>
      </c>
      <c r="D1822">
        <v>1389</v>
      </c>
      <c r="E1822">
        <v>686</v>
      </c>
      <c r="F1822">
        <v>703</v>
      </c>
      <c r="G1822">
        <v>7183</v>
      </c>
      <c r="H1822">
        <v>7013</v>
      </c>
      <c r="I1822">
        <v>14196</v>
      </c>
      <c r="J1822" s="3">
        <f>Table1[[#This Row],[Totalt antal utrikes fodda]]/Table2[[#This Row],[Befolkning]]</f>
        <v>9.784446322907861E-2</v>
      </c>
      <c r="K1822" s="3">
        <f>(Table1[[#This Row],[Antal utrikes fodda man]]/Table1[[#This Row],[Antal man I kommunen]])</f>
        <v>9.5503271613531948E-2</v>
      </c>
      <c r="L1822" s="3">
        <f>(Table1[[#This Row],[Antal utrikes fodda kvinnor]]/Table1[[#This Row],[Antal kvinnor I kommunen]])</f>
        <v>0.10024240695850563</v>
      </c>
    </row>
    <row r="1823" spans="1:12" x14ac:dyDescent="0.2">
      <c r="A1823">
        <v>2007</v>
      </c>
      <c r="B1823" t="s">
        <v>300</v>
      </c>
      <c r="C1823" s="1" t="s">
        <v>82</v>
      </c>
      <c r="D1823">
        <v>883</v>
      </c>
      <c r="E1823">
        <v>425</v>
      </c>
      <c r="F1823">
        <v>458</v>
      </c>
      <c r="G1823">
        <v>6598</v>
      </c>
      <c r="H1823">
        <v>6516</v>
      </c>
      <c r="I1823">
        <v>13114</v>
      </c>
      <c r="J1823" s="3">
        <f>Table1[[#This Row],[Totalt antal utrikes fodda]]/Table2[[#This Row],[Befolkning]]</f>
        <v>6.733262162574348E-2</v>
      </c>
      <c r="K1823" s="3">
        <f>(Table1[[#This Row],[Antal utrikes fodda man]]/Table1[[#This Row],[Antal man I kommunen]])</f>
        <v>6.4413458623825401E-2</v>
      </c>
      <c r="L1823" s="3">
        <f>(Table1[[#This Row],[Antal utrikes fodda kvinnor]]/Table1[[#This Row],[Antal kvinnor I kommunen]])</f>
        <v>7.028852056476366E-2</v>
      </c>
    </row>
    <row r="1824" spans="1:12" x14ac:dyDescent="0.2">
      <c r="A1824">
        <v>2007</v>
      </c>
      <c r="B1824" t="s">
        <v>300</v>
      </c>
      <c r="C1824" s="1" t="s">
        <v>83</v>
      </c>
      <c r="D1824">
        <v>983</v>
      </c>
      <c r="E1824">
        <v>440</v>
      </c>
      <c r="F1824">
        <v>543</v>
      </c>
      <c r="G1824">
        <v>4768</v>
      </c>
      <c r="H1824">
        <v>4615</v>
      </c>
      <c r="I1824">
        <v>9383</v>
      </c>
      <c r="J1824" s="3">
        <f>Table1[[#This Row],[Totalt antal utrikes fodda]]/Table2[[#This Row],[Befolkning]]</f>
        <v>0.10476393477565811</v>
      </c>
      <c r="K1824" s="3">
        <f>(Table1[[#This Row],[Antal utrikes fodda man]]/Table1[[#This Row],[Antal man I kommunen]])</f>
        <v>9.2281879194630878E-2</v>
      </c>
      <c r="L1824" s="3">
        <f>(Table1[[#This Row],[Antal utrikes fodda kvinnor]]/Table1[[#This Row],[Antal kvinnor I kommunen]])</f>
        <v>0.11765980498374864</v>
      </c>
    </row>
    <row r="1825" spans="1:12" x14ac:dyDescent="0.2">
      <c r="A1825">
        <v>2007</v>
      </c>
      <c r="B1825" t="s">
        <v>300</v>
      </c>
      <c r="C1825" s="1" t="s">
        <v>84</v>
      </c>
      <c r="D1825">
        <v>5403</v>
      </c>
      <c r="E1825">
        <v>2667</v>
      </c>
      <c r="F1825">
        <v>2736</v>
      </c>
      <c r="G1825">
        <v>30152</v>
      </c>
      <c r="H1825">
        <v>31381</v>
      </c>
      <c r="I1825">
        <v>61533</v>
      </c>
      <c r="J1825" s="3">
        <f>Table1[[#This Row],[Totalt antal utrikes fodda]]/Table2[[#This Row],[Befolkning]]</f>
        <v>8.7806542830676224E-2</v>
      </c>
      <c r="K1825" s="3">
        <f>(Table1[[#This Row],[Antal utrikes fodda man]]/Table1[[#This Row],[Antal man I kommunen]])</f>
        <v>8.8451843990448392E-2</v>
      </c>
      <c r="L1825" s="3">
        <f>(Table1[[#This Row],[Antal utrikes fodda kvinnor]]/Table1[[#This Row],[Antal kvinnor I kommunen]])</f>
        <v>8.7186514132755494E-2</v>
      </c>
    </row>
    <row r="1826" spans="1:12" x14ac:dyDescent="0.2">
      <c r="A1826">
        <v>2007</v>
      </c>
      <c r="B1826" t="s">
        <v>300</v>
      </c>
      <c r="C1826" s="1" t="s">
        <v>85</v>
      </c>
      <c r="D1826">
        <v>1753</v>
      </c>
      <c r="E1826">
        <v>847</v>
      </c>
      <c r="F1826">
        <v>906</v>
      </c>
      <c r="G1826">
        <v>9861</v>
      </c>
      <c r="H1826">
        <v>9782</v>
      </c>
      <c r="I1826">
        <v>19643</v>
      </c>
      <c r="J1826" s="3">
        <f>Table1[[#This Row],[Totalt antal utrikes fodda]]/Table2[[#This Row],[Befolkning]]</f>
        <v>8.9242987323728554E-2</v>
      </c>
      <c r="K1826" s="3">
        <f>(Table1[[#This Row],[Antal utrikes fodda man]]/Table1[[#This Row],[Antal man I kommunen]])</f>
        <v>8.5893925565358478E-2</v>
      </c>
      <c r="L1826" s="3">
        <f>(Table1[[#This Row],[Antal utrikes fodda kvinnor]]/Table1[[#This Row],[Antal kvinnor I kommunen]])</f>
        <v>9.2619096299325285E-2</v>
      </c>
    </row>
    <row r="1827" spans="1:12" x14ac:dyDescent="0.2">
      <c r="A1827">
        <v>2007</v>
      </c>
      <c r="B1827" t="s">
        <v>300</v>
      </c>
      <c r="C1827" s="1" t="s">
        <v>86</v>
      </c>
      <c r="D1827">
        <v>2211</v>
      </c>
      <c r="E1827">
        <v>1049</v>
      </c>
      <c r="F1827">
        <v>1162</v>
      </c>
      <c r="G1827">
        <v>13128</v>
      </c>
      <c r="H1827">
        <v>13166</v>
      </c>
      <c r="I1827">
        <v>26294</v>
      </c>
      <c r="J1827" s="3">
        <f>Table1[[#This Row],[Totalt antal utrikes fodda]]/Table2[[#This Row],[Befolkning]]</f>
        <v>8.4087624553129986E-2</v>
      </c>
      <c r="K1827" s="3">
        <f>(Table1[[#This Row],[Antal utrikes fodda man]]/Table1[[#This Row],[Antal man I kommunen]])</f>
        <v>7.9905545399146863E-2</v>
      </c>
      <c r="L1827" s="3">
        <f>(Table1[[#This Row],[Antal utrikes fodda kvinnor]]/Table1[[#This Row],[Antal kvinnor I kommunen]])</f>
        <v>8.8257633297888508E-2</v>
      </c>
    </row>
    <row r="1828" spans="1:12" x14ac:dyDescent="0.2">
      <c r="A1828">
        <v>2007</v>
      </c>
      <c r="B1828" t="s">
        <v>300</v>
      </c>
      <c r="C1828" s="1" t="s">
        <v>87</v>
      </c>
      <c r="D1828">
        <v>2458</v>
      </c>
      <c r="E1828">
        <v>1187</v>
      </c>
      <c r="F1828">
        <v>1271</v>
      </c>
      <c r="G1828">
        <v>18101</v>
      </c>
      <c r="H1828">
        <v>18357</v>
      </c>
      <c r="I1828">
        <v>36458</v>
      </c>
      <c r="J1828" s="3">
        <f>Table1[[#This Row],[Totalt antal utrikes fodda]]/Table2[[#This Row],[Befolkning]]</f>
        <v>6.7420044983268423E-2</v>
      </c>
      <c r="K1828" s="3">
        <f>(Table1[[#This Row],[Antal utrikes fodda man]]/Table1[[#This Row],[Antal man I kommunen]])</f>
        <v>6.5576487486879179E-2</v>
      </c>
      <c r="L1828" s="3">
        <f>(Table1[[#This Row],[Antal utrikes fodda kvinnor]]/Table1[[#This Row],[Antal kvinnor I kommunen]])</f>
        <v>6.9237892901890294E-2</v>
      </c>
    </row>
    <row r="1829" spans="1:12" x14ac:dyDescent="0.2">
      <c r="A1829">
        <v>2007</v>
      </c>
      <c r="B1829" t="s">
        <v>300</v>
      </c>
      <c r="C1829" s="1" t="s">
        <v>88</v>
      </c>
      <c r="D1829">
        <v>1018</v>
      </c>
      <c r="E1829">
        <v>493</v>
      </c>
      <c r="F1829">
        <v>525</v>
      </c>
      <c r="G1829">
        <v>7885</v>
      </c>
      <c r="H1829">
        <v>7723</v>
      </c>
      <c r="I1829">
        <v>15608</v>
      </c>
      <c r="J1829" s="3">
        <f>Table1[[#This Row],[Totalt antal utrikes fodda]]/Table2[[#This Row],[Befolkning]]</f>
        <v>6.522296258329062E-2</v>
      </c>
      <c r="K1829" s="3">
        <f>(Table1[[#This Row],[Antal utrikes fodda man]]/Table1[[#This Row],[Antal man I kommunen]])</f>
        <v>6.2523779327837661E-2</v>
      </c>
      <c r="L1829" s="3">
        <f>(Table1[[#This Row],[Antal utrikes fodda kvinnor]]/Table1[[#This Row],[Antal kvinnor I kommunen]])</f>
        <v>6.7978764728732363E-2</v>
      </c>
    </row>
    <row r="1830" spans="1:12" x14ac:dyDescent="0.2">
      <c r="A1830">
        <v>2007</v>
      </c>
      <c r="B1830" t="s">
        <v>300</v>
      </c>
      <c r="C1830" s="1" t="s">
        <v>89</v>
      </c>
      <c r="D1830">
        <v>573</v>
      </c>
      <c r="E1830">
        <v>252</v>
      </c>
      <c r="F1830">
        <v>321</v>
      </c>
      <c r="G1830">
        <v>5414</v>
      </c>
      <c r="H1830">
        <v>5519</v>
      </c>
      <c r="I1830">
        <v>10933</v>
      </c>
      <c r="J1830" s="3">
        <f>Table1[[#This Row],[Totalt antal utrikes fodda]]/Table2[[#This Row],[Befolkning]]</f>
        <v>5.2410134455318759E-2</v>
      </c>
      <c r="K1830" s="3">
        <f>(Table1[[#This Row],[Antal utrikes fodda man]]/Table1[[#This Row],[Antal man I kommunen]])</f>
        <v>4.6545991872922056E-2</v>
      </c>
      <c r="L1830" s="3">
        <f>(Table1[[#This Row],[Antal utrikes fodda kvinnor]]/Table1[[#This Row],[Antal kvinnor I kommunen]])</f>
        <v>5.8162710635984778E-2</v>
      </c>
    </row>
    <row r="1831" spans="1:12" x14ac:dyDescent="0.2">
      <c r="A1831">
        <v>2007</v>
      </c>
      <c r="B1831" t="s">
        <v>298</v>
      </c>
      <c r="C1831" s="1" t="s">
        <v>90</v>
      </c>
      <c r="D1831">
        <v>2499</v>
      </c>
      <c r="E1831">
        <v>1119</v>
      </c>
      <c r="F1831">
        <v>1380</v>
      </c>
      <c r="G1831">
        <v>28241</v>
      </c>
      <c r="H1831">
        <v>28881</v>
      </c>
      <c r="I1831">
        <v>57122</v>
      </c>
      <c r="J1831" s="3">
        <f>Table1[[#This Row],[Totalt antal utrikes fodda]]/Table2[[#This Row],[Befolkning]]</f>
        <v>4.3748468190889678E-2</v>
      </c>
      <c r="K1831" s="3">
        <f>(Table1[[#This Row],[Antal utrikes fodda man]]/Table1[[#This Row],[Antal man I kommunen]])</f>
        <v>3.9623242803016892E-2</v>
      </c>
      <c r="L1831" s="3">
        <f>(Table1[[#This Row],[Antal utrikes fodda kvinnor]]/Table1[[#This Row],[Antal kvinnor I kommunen]])</f>
        <v>4.778227900695959E-2</v>
      </c>
    </row>
    <row r="1832" spans="1:12" x14ac:dyDescent="0.2">
      <c r="A1832">
        <v>2007</v>
      </c>
      <c r="B1832" t="s">
        <v>301</v>
      </c>
      <c r="C1832" s="1" t="s">
        <v>91</v>
      </c>
      <c r="D1832">
        <v>2331</v>
      </c>
      <c r="E1832">
        <v>1127</v>
      </c>
      <c r="F1832">
        <v>1204</v>
      </c>
      <c r="G1832">
        <v>6660</v>
      </c>
      <c r="H1832">
        <v>6538</v>
      </c>
      <c r="I1832">
        <v>13198</v>
      </c>
      <c r="J1832" s="3">
        <f>Table1[[#This Row],[Totalt antal utrikes fodda]]/Table2[[#This Row],[Befolkning]]</f>
        <v>0.17661766934383999</v>
      </c>
      <c r="K1832" s="3">
        <f>(Table1[[#This Row],[Antal utrikes fodda man]]/Table1[[#This Row],[Antal man I kommunen]])</f>
        <v>0.16921921921921923</v>
      </c>
      <c r="L1832" s="3">
        <f>(Table1[[#This Row],[Antal utrikes fodda kvinnor]]/Table1[[#This Row],[Antal kvinnor I kommunen]])</f>
        <v>0.1841541755888651</v>
      </c>
    </row>
    <row r="1833" spans="1:12" x14ac:dyDescent="0.2">
      <c r="A1833">
        <v>2007</v>
      </c>
      <c r="B1833" t="s">
        <v>301</v>
      </c>
      <c r="C1833" s="1" t="s">
        <v>92</v>
      </c>
      <c r="D1833">
        <v>5337</v>
      </c>
      <c r="E1833">
        <v>2905</v>
      </c>
      <c r="F1833">
        <v>2432</v>
      </c>
      <c r="G1833">
        <v>31415</v>
      </c>
      <c r="H1833">
        <v>30923</v>
      </c>
      <c r="I1833">
        <v>62338</v>
      </c>
      <c r="J1833" s="3">
        <f>Table1[[#This Row],[Totalt antal utrikes fodda]]/Table2[[#This Row],[Befolkning]]</f>
        <v>8.5613911257980679E-2</v>
      </c>
      <c r="K1833" s="3">
        <f>(Table1[[#This Row],[Antal utrikes fodda man]]/Table1[[#This Row],[Antal man I kommunen]])</f>
        <v>9.2471749164411907E-2</v>
      </c>
      <c r="L1833" s="3">
        <f>(Table1[[#This Row],[Antal utrikes fodda kvinnor]]/Table1[[#This Row],[Antal kvinnor I kommunen]])</f>
        <v>7.8646961808362711E-2</v>
      </c>
    </row>
    <row r="1834" spans="1:12" x14ac:dyDescent="0.2">
      <c r="A1834">
        <v>2007</v>
      </c>
      <c r="B1834" t="s">
        <v>301</v>
      </c>
      <c r="C1834" s="1" t="s">
        <v>93</v>
      </c>
      <c r="D1834">
        <v>2581</v>
      </c>
      <c r="E1834">
        <v>1400</v>
      </c>
      <c r="F1834">
        <v>1181</v>
      </c>
      <c r="G1834">
        <v>14627</v>
      </c>
      <c r="H1834">
        <v>13864</v>
      </c>
      <c r="I1834">
        <v>28491</v>
      </c>
      <c r="J1834" s="3">
        <f>Table1[[#This Row],[Totalt antal utrikes fodda]]/Table2[[#This Row],[Befolkning]]</f>
        <v>9.0590010880628971E-2</v>
      </c>
      <c r="K1834" s="3">
        <f>(Table1[[#This Row],[Antal utrikes fodda man]]/Table1[[#This Row],[Antal man I kommunen]])</f>
        <v>9.5713406713611809E-2</v>
      </c>
      <c r="L1834" s="3">
        <f>(Table1[[#This Row],[Antal utrikes fodda kvinnor]]/Table1[[#This Row],[Antal kvinnor I kommunen]])</f>
        <v>8.5184650894402775E-2</v>
      </c>
    </row>
    <row r="1835" spans="1:12" x14ac:dyDescent="0.2">
      <c r="A1835">
        <v>2007</v>
      </c>
      <c r="B1835" t="s">
        <v>301</v>
      </c>
      <c r="C1835" s="1" t="s">
        <v>94</v>
      </c>
      <c r="D1835">
        <v>2433</v>
      </c>
      <c r="E1835">
        <v>1148</v>
      </c>
      <c r="F1835">
        <v>1285</v>
      </c>
      <c r="G1835">
        <v>15567</v>
      </c>
      <c r="H1835">
        <v>15485</v>
      </c>
      <c r="I1835">
        <v>31052</v>
      </c>
      <c r="J1835" s="3">
        <f>Table1[[#This Row],[Totalt antal utrikes fodda]]/Table2[[#This Row],[Befolkning]]</f>
        <v>7.8352441066597958E-2</v>
      </c>
      <c r="K1835" s="3">
        <f>(Table1[[#This Row],[Antal utrikes fodda man]]/Table1[[#This Row],[Antal man I kommunen]])</f>
        <v>7.3745744202479604E-2</v>
      </c>
      <c r="L1835" s="3">
        <f>(Table1[[#This Row],[Antal utrikes fodda kvinnor]]/Table1[[#This Row],[Antal kvinnor I kommunen]])</f>
        <v>8.2983532450758804E-2</v>
      </c>
    </row>
    <row r="1836" spans="1:12" x14ac:dyDescent="0.2">
      <c r="A1836">
        <v>2007</v>
      </c>
      <c r="B1836" t="s">
        <v>301</v>
      </c>
      <c r="C1836" s="1" t="s">
        <v>95</v>
      </c>
      <c r="D1836">
        <v>1550</v>
      </c>
      <c r="E1836">
        <v>719</v>
      </c>
      <c r="F1836">
        <v>831</v>
      </c>
      <c r="G1836">
        <v>8442</v>
      </c>
      <c r="H1836">
        <v>8379</v>
      </c>
      <c r="I1836">
        <v>16821</v>
      </c>
      <c r="J1836" s="3">
        <f>Table1[[#This Row],[Totalt antal utrikes fodda]]/Table2[[#This Row],[Befolkning]]</f>
        <v>9.2146721360204506E-2</v>
      </c>
      <c r="K1836" s="3">
        <f>(Table1[[#This Row],[Antal utrikes fodda man]]/Table1[[#This Row],[Antal man I kommunen]])</f>
        <v>8.516939113954039E-2</v>
      </c>
      <c r="L1836" s="3">
        <f>(Table1[[#This Row],[Antal utrikes fodda kvinnor]]/Table1[[#This Row],[Antal kvinnor I kommunen]])</f>
        <v>9.9176512710347303E-2</v>
      </c>
    </row>
    <row r="1837" spans="1:12" x14ac:dyDescent="0.2">
      <c r="A1837">
        <v>2007</v>
      </c>
      <c r="B1837" t="s">
        <v>302</v>
      </c>
      <c r="C1837" s="1" t="s">
        <v>96</v>
      </c>
      <c r="D1837">
        <v>1393</v>
      </c>
      <c r="E1837">
        <v>690</v>
      </c>
      <c r="F1837">
        <v>703</v>
      </c>
      <c r="G1837">
        <v>6750</v>
      </c>
      <c r="H1837">
        <v>6393</v>
      </c>
      <c r="I1837">
        <v>13143</v>
      </c>
      <c r="J1837" s="3">
        <f>Table1[[#This Row],[Totalt antal utrikes fodda]]/Table2[[#This Row],[Befolkning]]</f>
        <v>0.10598797839153923</v>
      </c>
      <c r="K1837" s="3">
        <f>(Table1[[#This Row],[Antal utrikes fodda man]]/Table1[[#This Row],[Antal man I kommunen]])</f>
        <v>0.10222222222222223</v>
      </c>
      <c r="L1837" s="3">
        <f>(Table1[[#This Row],[Antal utrikes fodda kvinnor]]/Table1[[#This Row],[Antal kvinnor I kommunen]])</f>
        <v>0.10996402315032067</v>
      </c>
    </row>
    <row r="1838" spans="1:12" x14ac:dyDescent="0.2">
      <c r="A1838">
        <v>2007</v>
      </c>
      <c r="B1838" t="s">
        <v>302</v>
      </c>
      <c r="C1838" s="1" t="s">
        <v>97</v>
      </c>
      <c r="D1838">
        <v>2017</v>
      </c>
      <c r="E1838">
        <v>943</v>
      </c>
      <c r="F1838">
        <v>1074</v>
      </c>
      <c r="G1838">
        <v>10576</v>
      </c>
      <c r="H1838">
        <v>10632</v>
      </c>
      <c r="I1838">
        <v>21208</v>
      </c>
      <c r="J1838" s="3">
        <f>Table1[[#This Row],[Totalt antal utrikes fodda]]/Table2[[#This Row],[Befolkning]]</f>
        <v>9.5105620520558279E-2</v>
      </c>
      <c r="K1838" s="3">
        <f>(Table1[[#This Row],[Antal utrikes fodda man]]/Table1[[#This Row],[Antal man I kommunen]])</f>
        <v>8.9164145234493189E-2</v>
      </c>
      <c r="L1838" s="3">
        <f>(Table1[[#This Row],[Antal utrikes fodda kvinnor]]/Table1[[#This Row],[Antal kvinnor I kommunen]])</f>
        <v>0.1010158013544018</v>
      </c>
    </row>
    <row r="1839" spans="1:12" x14ac:dyDescent="0.2">
      <c r="A1839">
        <v>2007</v>
      </c>
      <c r="B1839" t="s">
        <v>302</v>
      </c>
      <c r="C1839" s="1" t="s">
        <v>98</v>
      </c>
      <c r="D1839">
        <v>3865</v>
      </c>
      <c r="E1839">
        <v>1958</v>
      </c>
      <c r="F1839">
        <v>1907</v>
      </c>
      <c r="G1839">
        <v>7984</v>
      </c>
      <c r="H1839">
        <v>7968</v>
      </c>
      <c r="I1839">
        <v>15952</v>
      </c>
      <c r="J1839" s="3">
        <f>Table1[[#This Row],[Totalt antal utrikes fodda]]/Table2[[#This Row],[Befolkning]]</f>
        <v>0.24228936810431295</v>
      </c>
      <c r="K1839" s="3">
        <f>(Table1[[#This Row],[Antal utrikes fodda man]]/Table1[[#This Row],[Antal man I kommunen]])</f>
        <v>0.24524048096192386</v>
      </c>
      <c r="L1839" s="3">
        <f>(Table1[[#This Row],[Antal utrikes fodda kvinnor]]/Table1[[#This Row],[Antal kvinnor I kommunen]])</f>
        <v>0.23933232931726908</v>
      </c>
    </row>
    <row r="1840" spans="1:12" x14ac:dyDescent="0.2">
      <c r="A1840">
        <v>2007</v>
      </c>
      <c r="B1840" t="s">
        <v>302</v>
      </c>
      <c r="C1840" s="1" t="s">
        <v>99</v>
      </c>
      <c r="D1840">
        <v>2183</v>
      </c>
      <c r="E1840">
        <v>1033</v>
      </c>
      <c r="F1840">
        <v>1150</v>
      </c>
      <c r="G1840">
        <v>16104</v>
      </c>
      <c r="H1840">
        <v>16461</v>
      </c>
      <c r="I1840">
        <v>32565</v>
      </c>
      <c r="J1840" s="3">
        <f>Table1[[#This Row],[Totalt antal utrikes fodda]]/Table2[[#This Row],[Befolkning]]</f>
        <v>6.7035160448334102E-2</v>
      </c>
      <c r="K1840" s="3">
        <f>(Table1[[#This Row],[Antal utrikes fodda man]]/Table1[[#This Row],[Antal man I kommunen]])</f>
        <v>6.4145553899652263E-2</v>
      </c>
      <c r="L1840" s="3">
        <f>(Table1[[#This Row],[Antal utrikes fodda kvinnor]]/Table1[[#This Row],[Antal kvinnor I kommunen]])</f>
        <v>6.9862098292934813E-2</v>
      </c>
    </row>
    <row r="1841" spans="1:12" x14ac:dyDescent="0.2">
      <c r="A1841">
        <v>2007</v>
      </c>
      <c r="B1841" t="s">
        <v>302</v>
      </c>
      <c r="C1841" s="1" t="s">
        <v>100</v>
      </c>
      <c r="D1841">
        <v>1063</v>
      </c>
      <c r="E1841">
        <v>532</v>
      </c>
      <c r="F1841">
        <v>531</v>
      </c>
      <c r="G1841">
        <v>6989</v>
      </c>
      <c r="H1841">
        <v>6839</v>
      </c>
      <c r="I1841">
        <v>13828</v>
      </c>
      <c r="J1841" s="3">
        <f>Table1[[#This Row],[Totalt antal utrikes fodda]]/Table2[[#This Row],[Befolkning]]</f>
        <v>7.6873011281457918E-2</v>
      </c>
      <c r="K1841" s="3">
        <f>(Table1[[#This Row],[Antal utrikes fodda man]]/Table1[[#This Row],[Antal man I kommunen]])</f>
        <v>7.6119616540277574E-2</v>
      </c>
      <c r="L1841" s="3">
        <f>(Table1[[#This Row],[Antal utrikes fodda kvinnor]]/Table1[[#This Row],[Antal kvinnor I kommunen]])</f>
        <v>7.7642930252960957E-2</v>
      </c>
    </row>
    <row r="1842" spans="1:12" x14ac:dyDescent="0.2">
      <c r="A1842">
        <v>2007</v>
      </c>
      <c r="B1842" t="s">
        <v>302</v>
      </c>
      <c r="C1842" s="1" t="s">
        <v>101</v>
      </c>
      <c r="D1842">
        <v>1150</v>
      </c>
      <c r="E1842">
        <v>597</v>
      </c>
      <c r="F1842">
        <v>553</v>
      </c>
      <c r="G1842">
        <v>4856</v>
      </c>
      <c r="H1842">
        <v>4721</v>
      </c>
      <c r="I1842">
        <v>9577</v>
      </c>
      <c r="J1842" s="3">
        <f>Table1[[#This Row],[Totalt antal utrikes fodda]]/Table2[[#This Row],[Befolkning]]</f>
        <v>0.12007935679231492</v>
      </c>
      <c r="K1842" s="3">
        <f>(Table1[[#This Row],[Antal utrikes fodda man]]/Table1[[#This Row],[Antal man I kommunen]])</f>
        <v>0.12294069192751235</v>
      </c>
      <c r="L1842" s="3">
        <f>(Table1[[#This Row],[Antal utrikes fodda kvinnor]]/Table1[[#This Row],[Antal kvinnor I kommunen]])</f>
        <v>0.11713619995763609</v>
      </c>
    </row>
    <row r="1843" spans="1:12" x14ac:dyDescent="0.2">
      <c r="A1843">
        <v>2007</v>
      </c>
      <c r="B1843" t="s">
        <v>302</v>
      </c>
      <c r="C1843" s="1" t="s">
        <v>102</v>
      </c>
      <c r="D1843">
        <v>2474</v>
      </c>
      <c r="E1843">
        <v>1251</v>
      </c>
      <c r="F1843">
        <v>1223</v>
      </c>
      <c r="G1843">
        <v>7275</v>
      </c>
      <c r="H1843">
        <v>7195</v>
      </c>
      <c r="I1843">
        <v>14470</v>
      </c>
      <c r="J1843" s="3">
        <f>Table1[[#This Row],[Totalt antal utrikes fodda]]/Table2[[#This Row],[Befolkning]]</f>
        <v>0.17097442985487216</v>
      </c>
      <c r="K1843" s="3">
        <f>(Table1[[#This Row],[Antal utrikes fodda man]]/Table1[[#This Row],[Antal man I kommunen]])</f>
        <v>0.17195876288659795</v>
      </c>
      <c r="L1843" s="3">
        <f>(Table1[[#This Row],[Antal utrikes fodda kvinnor]]/Table1[[#This Row],[Antal kvinnor I kommunen]])</f>
        <v>0.16997915218902016</v>
      </c>
    </row>
    <row r="1844" spans="1:12" x14ac:dyDescent="0.2">
      <c r="A1844">
        <v>2007</v>
      </c>
      <c r="B1844" t="s">
        <v>302</v>
      </c>
      <c r="C1844" s="1" t="s">
        <v>103</v>
      </c>
      <c r="D1844">
        <v>2053</v>
      </c>
      <c r="E1844">
        <v>934</v>
      </c>
      <c r="F1844">
        <v>1119</v>
      </c>
      <c r="G1844">
        <v>13890</v>
      </c>
      <c r="H1844">
        <v>13856</v>
      </c>
      <c r="I1844">
        <v>27746</v>
      </c>
      <c r="J1844" s="3">
        <f>Table1[[#This Row],[Totalt antal utrikes fodda]]/Table2[[#This Row],[Befolkning]]</f>
        <v>7.3992647588841637E-2</v>
      </c>
      <c r="K1844" s="3">
        <f>(Table1[[#This Row],[Antal utrikes fodda man]]/Table1[[#This Row],[Antal man I kommunen]])</f>
        <v>6.724262059035277E-2</v>
      </c>
      <c r="L1844" s="3">
        <f>(Table1[[#This Row],[Antal utrikes fodda kvinnor]]/Table1[[#This Row],[Antal kvinnor I kommunen]])</f>
        <v>8.0759237875288686E-2</v>
      </c>
    </row>
    <row r="1845" spans="1:12" x14ac:dyDescent="0.2">
      <c r="A1845">
        <v>2007</v>
      </c>
      <c r="B1845" t="s">
        <v>302</v>
      </c>
      <c r="C1845" s="1" t="s">
        <v>104</v>
      </c>
      <c r="D1845">
        <v>1363</v>
      </c>
      <c r="E1845">
        <v>650</v>
      </c>
      <c r="F1845">
        <v>713</v>
      </c>
      <c r="G1845">
        <v>9947</v>
      </c>
      <c r="H1845">
        <v>10076</v>
      </c>
      <c r="I1845">
        <v>20023</v>
      </c>
      <c r="J1845" s="3">
        <f>Table1[[#This Row],[Totalt antal utrikes fodda]]/Table2[[#This Row],[Befolkning]]</f>
        <v>6.807171752484642E-2</v>
      </c>
      <c r="K1845" s="3">
        <f>(Table1[[#This Row],[Antal utrikes fodda man]]/Table1[[#This Row],[Antal man I kommunen]])</f>
        <v>6.5346335578566409E-2</v>
      </c>
      <c r="L1845" s="3">
        <f>(Table1[[#This Row],[Antal utrikes fodda kvinnor]]/Table1[[#This Row],[Antal kvinnor I kommunen]])</f>
        <v>7.0762207225089316E-2</v>
      </c>
    </row>
    <row r="1846" spans="1:12" x14ac:dyDescent="0.2">
      <c r="A1846">
        <v>2007</v>
      </c>
      <c r="B1846" t="s">
        <v>302</v>
      </c>
      <c r="C1846" s="1" t="s">
        <v>105</v>
      </c>
      <c r="D1846">
        <v>1467</v>
      </c>
      <c r="E1846">
        <v>705</v>
      </c>
      <c r="F1846">
        <v>762</v>
      </c>
      <c r="G1846">
        <v>9600</v>
      </c>
      <c r="H1846">
        <v>9549</v>
      </c>
      <c r="I1846">
        <v>19149</v>
      </c>
      <c r="J1846" s="3">
        <f>Table1[[#This Row],[Totalt antal utrikes fodda]]/Table2[[#This Row],[Befolkning]]</f>
        <v>7.6609744634184559E-2</v>
      </c>
      <c r="K1846" s="3">
        <f>(Table1[[#This Row],[Antal utrikes fodda man]]/Table1[[#This Row],[Antal man I kommunen]])</f>
        <v>7.3437500000000003E-2</v>
      </c>
      <c r="L1846" s="3">
        <f>(Table1[[#This Row],[Antal utrikes fodda kvinnor]]/Table1[[#This Row],[Antal kvinnor I kommunen]])</f>
        <v>7.9798931825322023E-2</v>
      </c>
    </row>
    <row r="1847" spans="1:12" x14ac:dyDescent="0.2">
      <c r="A1847">
        <v>2007</v>
      </c>
      <c r="B1847" t="s">
        <v>302</v>
      </c>
      <c r="C1847" s="1" t="s">
        <v>106</v>
      </c>
      <c r="D1847">
        <v>1383</v>
      </c>
      <c r="E1847">
        <v>674</v>
      </c>
      <c r="F1847">
        <v>709</v>
      </c>
      <c r="G1847">
        <v>7398</v>
      </c>
      <c r="H1847">
        <v>7390</v>
      </c>
      <c r="I1847">
        <v>14788</v>
      </c>
      <c r="J1847" s="3">
        <f>Table1[[#This Row],[Totalt antal utrikes fodda]]/Table2[[#This Row],[Befolkning]]</f>
        <v>9.3521774411685146E-2</v>
      </c>
      <c r="K1847" s="3">
        <f>(Table1[[#This Row],[Antal utrikes fodda man]]/Table1[[#This Row],[Antal man I kommunen]])</f>
        <v>9.1105704244390379E-2</v>
      </c>
      <c r="L1847" s="3">
        <f>(Table1[[#This Row],[Antal utrikes fodda kvinnor]]/Table1[[#This Row],[Antal kvinnor I kommunen]])</f>
        <v>9.5940460081190795E-2</v>
      </c>
    </row>
    <row r="1848" spans="1:12" x14ac:dyDescent="0.2">
      <c r="A1848">
        <v>2007</v>
      </c>
      <c r="B1848" t="s">
        <v>302</v>
      </c>
      <c r="C1848" s="1" t="s">
        <v>107</v>
      </c>
      <c r="D1848">
        <v>1321</v>
      </c>
      <c r="E1848">
        <v>655</v>
      </c>
      <c r="F1848">
        <v>666</v>
      </c>
      <c r="G1848">
        <v>9135</v>
      </c>
      <c r="H1848">
        <v>8880</v>
      </c>
      <c r="I1848">
        <v>18015</v>
      </c>
      <c r="J1848" s="3">
        <f>Table1[[#This Row],[Totalt antal utrikes fodda]]/Table2[[#This Row],[Befolkning]]</f>
        <v>7.3327782403552588E-2</v>
      </c>
      <c r="K1848" s="3">
        <f>(Table1[[#This Row],[Antal utrikes fodda man]]/Table1[[#This Row],[Antal man I kommunen]])</f>
        <v>7.170224411603722E-2</v>
      </c>
      <c r="L1848" s="3">
        <f>(Table1[[#This Row],[Antal utrikes fodda kvinnor]]/Table1[[#This Row],[Antal kvinnor I kommunen]])</f>
        <v>7.4999999999999997E-2</v>
      </c>
    </row>
    <row r="1849" spans="1:12" x14ac:dyDescent="0.2">
      <c r="A1849">
        <v>2007</v>
      </c>
      <c r="B1849" t="s">
        <v>302</v>
      </c>
      <c r="C1849" s="1" t="s">
        <v>108</v>
      </c>
      <c r="D1849">
        <v>1256</v>
      </c>
      <c r="E1849">
        <v>600</v>
      </c>
      <c r="F1849">
        <v>656</v>
      </c>
      <c r="G1849">
        <v>7303</v>
      </c>
      <c r="H1849">
        <v>7281</v>
      </c>
      <c r="I1849">
        <v>14584</v>
      </c>
      <c r="J1849" s="3">
        <f>Table1[[#This Row],[Totalt antal utrikes fodda]]/Table2[[#This Row],[Befolkning]]</f>
        <v>8.6121777290181015E-2</v>
      </c>
      <c r="K1849" s="3">
        <f>(Table1[[#This Row],[Antal utrikes fodda man]]/Table1[[#This Row],[Antal man I kommunen]])</f>
        <v>8.2158017253183627E-2</v>
      </c>
      <c r="L1849" s="3">
        <f>(Table1[[#This Row],[Antal utrikes fodda kvinnor]]/Table1[[#This Row],[Antal kvinnor I kommunen]])</f>
        <v>9.0097514077736571E-2</v>
      </c>
    </row>
    <row r="1850" spans="1:12" x14ac:dyDescent="0.2">
      <c r="A1850">
        <v>2007</v>
      </c>
      <c r="B1850" t="s">
        <v>302</v>
      </c>
      <c r="C1850" s="1" t="s">
        <v>109</v>
      </c>
      <c r="D1850">
        <v>1426</v>
      </c>
      <c r="E1850">
        <v>654</v>
      </c>
      <c r="F1850">
        <v>772</v>
      </c>
      <c r="G1850">
        <v>7454</v>
      </c>
      <c r="H1850">
        <v>7470</v>
      </c>
      <c r="I1850">
        <v>14924</v>
      </c>
      <c r="J1850" s="3">
        <f>Table1[[#This Row],[Totalt antal utrikes fodda]]/Table2[[#This Row],[Befolkning]]</f>
        <v>9.5550790672741887E-2</v>
      </c>
      <c r="K1850" s="3">
        <f>(Table1[[#This Row],[Antal utrikes fodda man]]/Table1[[#This Row],[Antal man I kommunen]])</f>
        <v>8.7738127180037567E-2</v>
      </c>
      <c r="L1850" s="3">
        <f>(Table1[[#This Row],[Antal utrikes fodda kvinnor]]/Table1[[#This Row],[Antal kvinnor I kommunen]])</f>
        <v>0.1033467202141901</v>
      </c>
    </row>
    <row r="1851" spans="1:12" x14ac:dyDescent="0.2">
      <c r="A1851">
        <v>2007</v>
      </c>
      <c r="B1851" t="s">
        <v>302</v>
      </c>
      <c r="C1851" s="1" t="s">
        <v>110</v>
      </c>
      <c r="D1851">
        <v>952</v>
      </c>
      <c r="E1851">
        <v>440</v>
      </c>
      <c r="F1851">
        <v>512</v>
      </c>
      <c r="G1851">
        <v>6355</v>
      </c>
      <c r="H1851">
        <v>6417</v>
      </c>
      <c r="I1851">
        <v>12772</v>
      </c>
      <c r="J1851" s="3">
        <f>Table1[[#This Row],[Totalt antal utrikes fodda]]/Table2[[#This Row],[Befolkning]]</f>
        <v>7.4538051988725332E-2</v>
      </c>
      <c r="K1851" s="3">
        <f>(Table1[[#This Row],[Antal utrikes fodda man]]/Table1[[#This Row],[Antal man I kommunen]])</f>
        <v>6.9236821400472076E-2</v>
      </c>
      <c r="L1851" s="3">
        <f>(Table1[[#This Row],[Antal utrikes fodda kvinnor]]/Table1[[#This Row],[Antal kvinnor I kommunen]])</f>
        <v>7.9788062957768427E-2</v>
      </c>
    </row>
    <row r="1852" spans="1:12" x14ac:dyDescent="0.2">
      <c r="A1852">
        <v>2007</v>
      </c>
      <c r="B1852" t="s">
        <v>302</v>
      </c>
      <c r="C1852" s="1" t="s">
        <v>111</v>
      </c>
      <c r="D1852">
        <v>1133</v>
      </c>
      <c r="E1852">
        <v>501</v>
      </c>
      <c r="F1852">
        <v>632</v>
      </c>
      <c r="G1852">
        <v>6103</v>
      </c>
      <c r="H1852">
        <v>6078</v>
      </c>
      <c r="I1852">
        <v>12181</v>
      </c>
      <c r="J1852" s="3">
        <f>Table1[[#This Row],[Totalt antal utrikes fodda]]/Table2[[#This Row],[Befolkning]]</f>
        <v>9.3013709876036452E-2</v>
      </c>
      <c r="K1852" s="3">
        <f>(Table1[[#This Row],[Antal utrikes fodda man]]/Table1[[#This Row],[Antal man I kommunen]])</f>
        <v>8.2090775028674429E-2</v>
      </c>
      <c r="L1852" s="3">
        <f>(Table1[[#This Row],[Antal utrikes fodda kvinnor]]/Table1[[#This Row],[Antal kvinnor I kommunen]])</f>
        <v>0.10398157288581771</v>
      </c>
    </row>
    <row r="1853" spans="1:12" x14ac:dyDescent="0.2">
      <c r="A1853">
        <v>2007</v>
      </c>
      <c r="B1853" t="s">
        <v>302</v>
      </c>
      <c r="C1853" s="1" t="s">
        <v>112</v>
      </c>
      <c r="D1853">
        <v>1225</v>
      </c>
      <c r="E1853">
        <v>582</v>
      </c>
      <c r="F1853">
        <v>643</v>
      </c>
      <c r="G1853">
        <v>6339</v>
      </c>
      <c r="H1853">
        <v>6284</v>
      </c>
      <c r="I1853">
        <v>12623</v>
      </c>
      <c r="J1853" s="3">
        <f>Table1[[#This Row],[Totalt antal utrikes fodda]]/Table2[[#This Row],[Befolkning]]</f>
        <v>9.7045076447754106E-2</v>
      </c>
      <c r="K1853" s="3">
        <f>(Table1[[#This Row],[Antal utrikes fodda man]]/Table1[[#This Row],[Antal man I kommunen]])</f>
        <v>9.1812588736393752E-2</v>
      </c>
      <c r="L1853" s="3">
        <f>(Table1[[#This Row],[Antal utrikes fodda kvinnor]]/Table1[[#This Row],[Antal kvinnor I kommunen]])</f>
        <v>0.10232336091661362</v>
      </c>
    </row>
    <row r="1854" spans="1:12" x14ac:dyDescent="0.2">
      <c r="A1854">
        <v>2007</v>
      </c>
      <c r="B1854" t="s">
        <v>302</v>
      </c>
      <c r="C1854" s="1" t="s">
        <v>113</v>
      </c>
      <c r="D1854">
        <v>1107</v>
      </c>
      <c r="E1854">
        <v>556</v>
      </c>
      <c r="F1854">
        <v>551</v>
      </c>
      <c r="G1854">
        <v>3511</v>
      </c>
      <c r="H1854">
        <v>3419</v>
      </c>
      <c r="I1854">
        <v>6930</v>
      </c>
      <c r="J1854" s="3">
        <f>Table1[[#This Row],[Totalt antal utrikes fodda]]/Table2[[#This Row],[Befolkning]]</f>
        <v>0.15974025974025974</v>
      </c>
      <c r="K1854" s="3">
        <f>(Table1[[#This Row],[Antal utrikes fodda man]]/Table1[[#This Row],[Antal man I kommunen]])</f>
        <v>0.15835944175448591</v>
      </c>
      <c r="L1854" s="3">
        <f>(Table1[[#This Row],[Antal utrikes fodda kvinnor]]/Table1[[#This Row],[Antal kvinnor I kommunen]])</f>
        <v>0.16115823340157942</v>
      </c>
    </row>
    <row r="1855" spans="1:12" x14ac:dyDescent="0.2">
      <c r="A1855">
        <v>2007</v>
      </c>
      <c r="B1855" t="s">
        <v>302</v>
      </c>
      <c r="C1855" s="1" t="s">
        <v>114</v>
      </c>
      <c r="D1855">
        <v>1859</v>
      </c>
      <c r="E1855">
        <v>920</v>
      </c>
      <c r="F1855">
        <v>939</v>
      </c>
      <c r="G1855">
        <v>8198</v>
      </c>
      <c r="H1855">
        <v>8056</v>
      </c>
      <c r="I1855">
        <v>16254</v>
      </c>
      <c r="J1855" s="3">
        <f>Table1[[#This Row],[Totalt antal utrikes fodda]]/Table2[[#This Row],[Befolkning]]</f>
        <v>0.11437184692998646</v>
      </c>
      <c r="K1855" s="3">
        <f>(Table1[[#This Row],[Antal utrikes fodda man]]/Table1[[#This Row],[Antal man I kommunen]])</f>
        <v>0.1122224932910466</v>
      </c>
      <c r="L1855" s="3">
        <f>(Table1[[#This Row],[Antal utrikes fodda kvinnor]]/Table1[[#This Row],[Antal kvinnor I kommunen]])</f>
        <v>0.11655908639523337</v>
      </c>
    </row>
    <row r="1856" spans="1:12" x14ac:dyDescent="0.2">
      <c r="A1856">
        <v>2007</v>
      </c>
      <c r="B1856" t="s">
        <v>302</v>
      </c>
      <c r="C1856" s="1" t="s">
        <v>115</v>
      </c>
      <c r="D1856">
        <v>2428</v>
      </c>
      <c r="E1856">
        <v>1204</v>
      </c>
      <c r="F1856">
        <v>1224</v>
      </c>
      <c r="G1856">
        <v>7189</v>
      </c>
      <c r="H1856">
        <v>7044</v>
      </c>
      <c r="I1856">
        <v>14233</v>
      </c>
      <c r="J1856" s="3">
        <f>Table1[[#This Row],[Totalt antal utrikes fodda]]/Table2[[#This Row],[Befolkning]]</f>
        <v>0.17058947516335277</v>
      </c>
      <c r="K1856" s="3">
        <f>(Table1[[#This Row],[Antal utrikes fodda man]]/Table1[[#This Row],[Antal man I kommunen]])</f>
        <v>0.16747809152872445</v>
      </c>
      <c r="L1856" s="3">
        <f>(Table1[[#This Row],[Antal utrikes fodda kvinnor]]/Table1[[#This Row],[Antal kvinnor I kommunen]])</f>
        <v>0.17376490630323679</v>
      </c>
    </row>
    <row r="1857" spans="1:12" x14ac:dyDescent="0.2">
      <c r="A1857">
        <v>2007</v>
      </c>
      <c r="B1857" t="s">
        <v>302</v>
      </c>
      <c r="C1857" s="1" t="s">
        <v>116</v>
      </c>
      <c r="D1857">
        <v>1142</v>
      </c>
      <c r="E1857">
        <v>511</v>
      </c>
      <c r="F1857">
        <v>631</v>
      </c>
      <c r="G1857">
        <v>7005</v>
      </c>
      <c r="H1857">
        <v>7237</v>
      </c>
      <c r="I1857">
        <v>14242</v>
      </c>
      <c r="J1857" s="3">
        <f>Table1[[#This Row],[Totalt antal utrikes fodda]]/Table2[[#This Row],[Befolkning]]</f>
        <v>8.0185367223704535E-2</v>
      </c>
      <c r="K1857" s="3">
        <f>(Table1[[#This Row],[Antal utrikes fodda man]]/Table1[[#This Row],[Antal man I kommunen]])</f>
        <v>7.2947894361170593E-2</v>
      </c>
      <c r="L1857" s="3">
        <f>(Table1[[#This Row],[Antal utrikes fodda kvinnor]]/Table1[[#This Row],[Antal kvinnor I kommunen]])</f>
        <v>8.7190824927456126E-2</v>
      </c>
    </row>
    <row r="1858" spans="1:12" x14ac:dyDescent="0.2">
      <c r="A1858">
        <v>2007</v>
      </c>
      <c r="B1858" t="s">
        <v>302</v>
      </c>
      <c r="C1858" s="1" t="s">
        <v>117</v>
      </c>
      <c r="D1858">
        <v>79389</v>
      </c>
      <c r="E1858">
        <v>39761</v>
      </c>
      <c r="F1858">
        <v>39628</v>
      </c>
      <c r="G1858">
        <v>137368</v>
      </c>
      <c r="H1858">
        <v>143433</v>
      </c>
      <c r="I1858">
        <v>280801</v>
      </c>
      <c r="J1858" s="3">
        <f>Table1[[#This Row],[Totalt antal utrikes fodda]]/Table2[[#This Row],[Befolkning]]</f>
        <v>0.28272335212481436</v>
      </c>
      <c r="K1858" s="3">
        <f>(Table1[[#This Row],[Antal utrikes fodda man]]/Table1[[#This Row],[Antal man I kommunen]])</f>
        <v>0.28944877991963192</v>
      </c>
      <c r="L1858" s="3">
        <f>(Table1[[#This Row],[Antal utrikes fodda kvinnor]]/Table1[[#This Row],[Antal kvinnor I kommunen]])</f>
        <v>0.27628230602441556</v>
      </c>
    </row>
    <row r="1859" spans="1:12" x14ac:dyDescent="0.2">
      <c r="A1859">
        <v>2007</v>
      </c>
      <c r="B1859" t="s">
        <v>302</v>
      </c>
      <c r="C1859" s="1" t="s">
        <v>118</v>
      </c>
      <c r="D1859">
        <v>16195</v>
      </c>
      <c r="E1859">
        <v>7850</v>
      </c>
      <c r="F1859">
        <v>8345</v>
      </c>
      <c r="G1859">
        <v>52184</v>
      </c>
      <c r="H1859">
        <v>53102</v>
      </c>
      <c r="I1859">
        <v>105286</v>
      </c>
      <c r="J1859" s="3">
        <f>Table1[[#This Row],[Totalt antal utrikes fodda]]/Table2[[#This Row],[Befolkning]]</f>
        <v>0.15381912125068861</v>
      </c>
      <c r="K1859" s="3">
        <f>(Table1[[#This Row],[Antal utrikes fodda man]]/Table1[[#This Row],[Antal man I kommunen]])</f>
        <v>0.15042925034493332</v>
      </c>
      <c r="L1859" s="3">
        <f>(Table1[[#This Row],[Antal utrikes fodda kvinnor]]/Table1[[#This Row],[Antal kvinnor I kommunen]])</f>
        <v>0.15715038981582616</v>
      </c>
    </row>
    <row r="1860" spans="1:12" x14ac:dyDescent="0.2">
      <c r="A1860">
        <v>2007</v>
      </c>
      <c r="B1860" t="s">
        <v>302</v>
      </c>
      <c r="C1860" s="1" t="s">
        <v>119</v>
      </c>
      <c r="D1860">
        <v>9180</v>
      </c>
      <c r="E1860">
        <v>4563</v>
      </c>
      <c r="F1860">
        <v>4617</v>
      </c>
      <c r="G1860">
        <v>20078</v>
      </c>
      <c r="H1860">
        <v>20341</v>
      </c>
      <c r="I1860">
        <v>40419</v>
      </c>
      <c r="J1860" s="3">
        <f>Table1[[#This Row],[Totalt antal utrikes fodda]]/Table2[[#This Row],[Befolkning]]</f>
        <v>0.22712090848363392</v>
      </c>
      <c r="K1860" s="3">
        <f>(Table1[[#This Row],[Antal utrikes fodda man]]/Table1[[#This Row],[Antal man I kommunen]])</f>
        <v>0.22726367168044626</v>
      </c>
      <c r="L1860" s="3">
        <f>(Table1[[#This Row],[Antal utrikes fodda kvinnor]]/Table1[[#This Row],[Antal kvinnor I kommunen]])</f>
        <v>0.22697999115087752</v>
      </c>
    </row>
    <row r="1861" spans="1:12" x14ac:dyDescent="0.2">
      <c r="A1861">
        <v>2007</v>
      </c>
      <c r="B1861" t="s">
        <v>302</v>
      </c>
      <c r="C1861" s="1" t="s">
        <v>120</v>
      </c>
      <c r="D1861">
        <v>22648</v>
      </c>
      <c r="E1861">
        <v>10940</v>
      </c>
      <c r="F1861">
        <v>11708</v>
      </c>
      <c r="G1861">
        <v>61117</v>
      </c>
      <c r="H1861">
        <v>63869</v>
      </c>
      <c r="I1861">
        <v>124986</v>
      </c>
      <c r="J1861" s="3">
        <f>Table1[[#This Row],[Totalt antal utrikes fodda]]/Table2[[#This Row],[Befolkning]]</f>
        <v>0.18120429488102668</v>
      </c>
      <c r="K1861" s="3">
        <f>(Table1[[#This Row],[Antal utrikes fodda man]]/Table1[[#This Row],[Antal man I kommunen]])</f>
        <v>0.17900093263740038</v>
      </c>
      <c r="L1861" s="3">
        <f>(Table1[[#This Row],[Antal utrikes fodda kvinnor]]/Table1[[#This Row],[Antal kvinnor I kommunen]])</f>
        <v>0.18331271822010678</v>
      </c>
    </row>
    <row r="1862" spans="1:12" x14ac:dyDescent="0.2">
      <c r="A1862">
        <v>2007</v>
      </c>
      <c r="B1862" t="s">
        <v>302</v>
      </c>
      <c r="C1862" s="1" t="s">
        <v>121</v>
      </c>
      <c r="D1862">
        <v>2220</v>
      </c>
      <c r="E1862">
        <v>1045</v>
      </c>
      <c r="F1862">
        <v>1175</v>
      </c>
      <c r="G1862">
        <v>11776</v>
      </c>
      <c r="H1862">
        <v>12289</v>
      </c>
      <c r="I1862">
        <v>24065</v>
      </c>
      <c r="J1862" s="3">
        <f>Table1[[#This Row],[Totalt antal utrikes fodda]]/Table2[[#This Row],[Befolkning]]</f>
        <v>9.2250155827965932E-2</v>
      </c>
      <c r="K1862" s="3">
        <f>(Table1[[#This Row],[Antal utrikes fodda man]]/Table1[[#This Row],[Antal man I kommunen]])</f>
        <v>8.8739809782608689E-2</v>
      </c>
      <c r="L1862" s="3">
        <f>(Table1[[#This Row],[Antal utrikes fodda kvinnor]]/Table1[[#This Row],[Antal kvinnor I kommunen]])</f>
        <v>9.5613963707380581E-2</v>
      </c>
    </row>
    <row r="1863" spans="1:12" x14ac:dyDescent="0.2">
      <c r="A1863">
        <v>2007</v>
      </c>
      <c r="B1863" t="s">
        <v>302</v>
      </c>
      <c r="C1863" s="1" t="s">
        <v>122</v>
      </c>
      <c r="D1863">
        <v>4025</v>
      </c>
      <c r="E1863">
        <v>1959</v>
      </c>
      <c r="F1863">
        <v>2066</v>
      </c>
      <c r="G1863">
        <v>15462</v>
      </c>
      <c r="H1863">
        <v>15313</v>
      </c>
      <c r="I1863">
        <v>30775</v>
      </c>
      <c r="J1863" s="3">
        <f>Table1[[#This Row],[Totalt antal utrikes fodda]]/Table2[[#This Row],[Befolkning]]</f>
        <v>0.13078797725426483</v>
      </c>
      <c r="K1863" s="3">
        <f>(Table1[[#This Row],[Antal utrikes fodda man]]/Table1[[#This Row],[Antal man I kommunen]])</f>
        <v>0.12669771051610398</v>
      </c>
      <c r="L1863" s="3">
        <f>(Table1[[#This Row],[Antal utrikes fodda kvinnor]]/Table1[[#This Row],[Antal kvinnor I kommunen]])</f>
        <v>0.1349180434924574</v>
      </c>
    </row>
    <row r="1864" spans="1:12" x14ac:dyDescent="0.2">
      <c r="A1864">
        <v>2007</v>
      </c>
      <c r="B1864" t="s">
        <v>302</v>
      </c>
      <c r="C1864" s="1" t="s">
        <v>123</v>
      </c>
      <c r="D1864">
        <v>2124</v>
      </c>
      <c r="E1864">
        <v>938</v>
      </c>
      <c r="F1864">
        <v>1186</v>
      </c>
      <c r="G1864">
        <v>13464</v>
      </c>
      <c r="H1864">
        <v>14255</v>
      </c>
      <c r="I1864">
        <v>27719</v>
      </c>
      <c r="J1864" s="3">
        <f>Table1[[#This Row],[Totalt antal utrikes fodda]]/Table2[[#This Row],[Befolkning]]</f>
        <v>7.6626140914174398E-2</v>
      </c>
      <c r="K1864" s="3">
        <f>(Table1[[#This Row],[Antal utrikes fodda man]]/Table1[[#This Row],[Antal man I kommunen]])</f>
        <v>6.9667260843731427E-2</v>
      </c>
      <c r="L1864" s="3">
        <f>(Table1[[#This Row],[Antal utrikes fodda kvinnor]]/Table1[[#This Row],[Antal kvinnor I kommunen]])</f>
        <v>8.3198877586811645E-2</v>
      </c>
    </row>
    <row r="1865" spans="1:12" x14ac:dyDescent="0.2">
      <c r="A1865">
        <v>2007</v>
      </c>
      <c r="B1865" t="s">
        <v>302</v>
      </c>
      <c r="C1865" s="1" t="s">
        <v>124</v>
      </c>
      <c r="D1865">
        <v>5498</v>
      </c>
      <c r="E1865">
        <v>2741</v>
      </c>
      <c r="F1865">
        <v>2757</v>
      </c>
      <c r="G1865">
        <v>20350</v>
      </c>
      <c r="H1865">
        <v>20669</v>
      </c>
      <c r="I1865">
        <v>41019</v>
      </c>
      <c r="J1865" s="3">
        <f>Table1[[#This Row],[Totalt antal utrikes fodda]]/Table2[[#This Row],[Befolkning]]</f>
        <v>0.13403544698798117</v>
      </c>
      <c r="K1865" s="3">
        <f>(Table1[[#This Row],[Antal utrikes fodda man]]/Table1[[#This Row],[Antal man I kommunen]])</f>
        <v>0.13469287469287469</v>
      </c>
      <c r="L1865" s="3">
        <f>(Table1[[#This Row],[Antal utrikes fodda kvinnor]]/Table1[[#This Row],[Antal kvinnor I kommunen]])</f>
        <v>0.1333881658522425</v>
      </c>
    </row>
    <row r="1866" spans="1:12" x14ac:dyDescent="0.2">
      <c r="A1866">
        <v>2007</v>
      </c>
      <c r="B1866" t="s">
        <v>302</v>
      </c>
      <c r="C1866" s="1" t="s">
        <v>125</v>
      </c>
      <c r="D1866">
        <v>9000</v>
      </c>
      <c r="E1866">
        <v>4410</v>
      </c>
      <c r="F1866">
        <v>4590</v>
      </c>
      <c r="G1866">
        <v>37969</v>
      </c>
      <c r="H1866">
        <v>39276</v>
      </c>
      <c r="I1866">
        <v>77245</v>
      </c>
      <c r="J1866" s="3">
        <f>Table1[[#This Row],[Totalt antal utrikes fodda]]/Table2[[#This Row],[Befolkning]]</f>
        <v>0.11651239562431226</v>
      </c>
      <c r="K1866" s="3">
        <f>(Table1[[#This Row],[Antal utrikes fodda man]]/Table1[[#This Row],[Antal man I kommunen]])</f>
        <v>0.11614738339171429</v>
      </c>
      <c r="L1866" s="3">
        <f>(Table1[[#This Row],[Antal utrikes fodda kvinnor]]/Table1[[#This Row],[Antal kvinnor I kommunen]])</f>
        <v>0.11686526122823097</v>
      </c>
    </row>
    <row r="1867" spans="1:12" x14ac:dyDescent="0.2">
      <c r="A1867">
        <v>2007</v>
      </c>
      <c r="B1867" t="s">
        <v>302</v>
      </c>
      <c r="C1867" s="1" t="s">
        <v>126</v>
      </c>
      <c r="D1867">
        <v>1415</v>
      </c>
      <c r="E1867">
        <v>652</v>
      </c>
      <c r="F1867">
        <v>763</v>
      </c>
      <c r="G1867">
        <v>9422</v>
      </c>
      <c r="H1867">
        <v>9884</v>
      </c>
      <c r="I1867">
        <v>19306</v>
      </c>
      <c r="J1867" s="3">
        <f>Table1[[#This Row],[Totalt antal utrikes fodda]]/Table2[[#This Row],[Befolkning]]</f>
        <v>7.3293276701543564E-2</v>
      </c>
      <c r="K1867" s="3">
        <f>(Table1[[#This Row],[Antal utrikes fodda man]]/Table1[[#This Row],[Antal man I kommunen]])</f>
        <v>6.9199745277011254E-2</v>
      </c>
      <c r="L1867" s="3">
        <f>(Table1[[#This Row],[Antal utrikes fodda kvinnor]]/Table1[[#This Row],[Antal kvinnor I kommunen]])</f>
        <v>7.719546742209632E-2</v>
      </c>
    </row>
    <row r="1868" spans="1:12" x14ac:dyDescent="0.2">
      <c r="A1868">
        <v>2007</v>
      </c>
      <c r="B1868" t="s">
        <v>302</v>
      </c>
      <c r="C1868" s="1" t="s">
        <v>127</v>
      </c>
      <c r="D1868">
        <v>3223</v>
      </c>
      <c r="E1868">
        <v>1465</v>
      </c>
      <c r="F1868">
        <v>1758</v>
      </c>
      <c r="G1868">
        <v>18827</v>
      </c>
      <c r="H1868">
        <v>19922</v>
      </c>
      <c r="I1868">
        <v>38749</v>
      </c>
      <c r="J1868" s="3">
        <f>Table1[[#This Row],[Totalt antal utrikes fodda]]/Table2[[#This Row],[Befolkning]]</f>
        <v>8.3176340034581533E-2</v>
      </c>
      <c r="K1868" s="3">
        <f>(Table1[[#This Row],[Antal utrikes fodda man]]/Table1[[#This Row],[Antal man I kommunen]])</f>
        <v>7.7813778084665636E-2</v>
      </c>
      <c r="L1868" s="3">
        <f>(Table1[[#This Row],[Antal utrikes fodda kvinnor]]/Table1[[#This Row],[Antal kvinnor I kommunen]])</f>
        <v>8.8244152193554859E-2</v>
      </c>
    </row>
    <row r="1869" spans="1:12" x14ac:dyDescent="0.2">
      <c r="A1869">
        <v>2007</v>
      </c>
      <c r="B1869" t="s">
        <v>302</v>
      </c>
      <c r="C1869" s="1" t="s">
        <v>128</v>
      </c>
      <c r="D1869">
        <v>5238</v>
      </c>
      <c r="E1869">
        <v>2578</v>
      </c>
      <c r="F1869">
        <v>2660</v>
      </c>
      <c r="G1869">
        <v>24843</v>
      </c>
      <c r="H1869">
        <v>24937</v>
      </c>
      <c r="I1869">
        <v>49780</v>
      </c>
      <c r="J1869" s="3">
        <f>Table1[[#This Row],[Totalt antal utrikes fodda]]/Table2[[#This Row],[Befolkning]]</f>
        <v>0.10522298111691443</v>
      </c>
      <c r="K1869" s="3">
        <f>(Table1[[#This Row],[Antal utrikes fodda man]]/Table1[[#This Row],[Antal man I kommunen]])</f>
        <v>0.1037716861892686</v>
      </c>
      <c r="L1869" s="3">
        <f>(Table1[[#This Row],[Antal utrikes fodda kvinnor]]/Table1[[#This Row],[Antal kvinnor I kommunen]])</f>
        <v>0.10666880538958175</v>
      </c>
    </row>
    <row r="1870" spans="1:12" x14ac:dyDescent="0.2">
      <c r="A1870">
        <v>2007</v>
      </c>
      <c r="B1870" t="s">
        <v>303</v>
      </c>
      <c r="C1870" s="1" t="s">
        <v>129</v>
      </c>
      <c r="D1870">
        <v>1351</v>
      </c>
      <c r="E1870">
        <v>665</v>
      </c>
      <c r="F1870">
        <v>686</v>
      </c>
      <c r="G1870">
        <v>5200</v>
      </c>
      <c r="H1870">
        <v>5057</v>
      </c>
      <c r="I1870">
        <v>10257</v>
      </c>
      <c r="J1870" s="3">
        <f>Table1[[#This Row],[Totalt antal utrikes fodda]]/Table2[[#This Row],[Befolkning]]</f>
        <v>0.13171492639173246</v>
      </c>
      <c r="K1870" s="3">
        <f>(Table1[[#This Row],[Antal utrikes fodda man]]/Table1[[#This Row],[Antal man I kommunen]])</f>
        <v>0.12788461538461537</v>
      </c>
      <c r="L1870" s="3">
        <f>(Table1[[#This Row],[Antal utrikes fodda kvinnor]]/Table1[[#This Row],[Antal kvinnor I kommunen]])</f>
        <v>0.1356535495352976</v>
      </c>
    </row>
    <row r="1871" spans="1:12" x14ac:dyDescent="0.2">
      <c r="A1871">
        <v>2007</v>
      </c>
      <c r="B1871" t="s">
        <v>303</v>
      </c>
      <c r="C1871" s="1" t="s">
        <v>130</v>
      </c>
      <c r="D1871">
        <v>12001</v>
      </c>
      <c r="E1871">
        <v>5793</v>
      </c>
      <c r="F1871">
        <v>6208</v>
      </c>
      <c r="G1871">
        <v>44159</v>
      </c>
      <c r="H1871">
        <v>45568</v>
      </c>
      <c r="I1871">
        <v>89727</v>
      </c>
      <c r="J1871" s="3">
        <f>Table1[[#This Row],[Totalt antal utrikes fodda]]/Table2[[#This Row],[Befolkning]]</f>
        <v>0.13375015324261372</v>
      </c>
      <c r="K1871" s="3">
        <f>(Table1[[#This Row],[Antal utrikes fodda man]]/Table1[[#This Row],[Antal man I kommunen]])</f>
        <v>0.13118503589302294</v>
      </c>
      <c r="L1871" s="3">
        <f>(Table1[[#This Row],[Antal utrikes fodda kvinnor]]/Table1[[#This Row],[Antal kvinnor I kommunen]])</f>
        <v>0.13623595505617977</v>
      </c>
    </row>
    <row r="1872" spans="1:12" x14ac:dyDescent="0.2">
      <c r="A1872">
        <v>2007</v>
      </c>
      <c r="B1872" t="s">
        <v>303</v>
      </c>
      <c r="C1872" s="1" t="s">
        <v>131</v>
      </c>
      <c r="D1872">
        <v>1928</v>
      </c>
      <c r="E1872">
        <v>918</v>
      </c>
      <c r="F1872">
        <v>1010</v>
      </c>
      <c r="G1872">
        <v>11675</v>
      </c>
      <c r="H1872">
        <v>11514</v>
      </c>
      <c r="I1872">
        <v>23189</v>
      </c>
      <c r="J1872" s="3">
        <f>Table1[[#This Row],[Totalt antal utrikes fodda]]/Table2[[#This Row],[Befolkning]]</f>
        <v>8.3142869463969982E-2</v>
      </c>
      <c r="K1872" s="3">
        <f>(Table1[[#This Row],[Antal utrikes fodda man]]/Table1[[#This Row],[Antal man I kommunen]])</f>
        <v>7.8629550321199143E-2</v>
      </c>
      <c r="L1872" s="3">
        <f>(Table1[[#This Row],[Antal utrikes fodda kvinnor]]/Table1[[#This Row],[Antal kvinnor I kommunen]])</f>
        <v>8.771929824561403E-2</v>
      </c>
    </row>
    <row r="1873" spans="1:12" x14ac:dyDescent="0.2">
      <c r="A1873">
        <v>2007</v>
      </c>
      <c r="B1873" t="s">
        <v>303</v>
      </c>
      <c r="C1873" s="1" t="s">
        <v>132</v>
      </c>
      <c r="D1873">
        <v>3995</v>
      </c>
      <c r="E1873">
        <v>1956</v>
      </c>
      <c r="F1873">
        <v>2039</v>
      </c>
      <c r="G1873">
        <v>20134</v>
      </c>
      <c r="H1873">
        <v>20030</v>
      </c>
      <c r="I1873">
        <v>40164</v>
      </c>
      <c r="J1873" s="3">
        <f>Table1[[#This Row],[Totalt antal utrikes fodda]]/Table2[[#This Row],[Befolkning]]</f>
        <v>9.9467184543372181E-2</v>
      </c>
      <c r="K1873" s="3">
        <f>(Table1[[#This Row],[Antal utrikes fodda man]]/Table1[[#This Row],[Antal man I kommunen]])</f>
        <v>9.7149101023144932E-2</v>
      </c>
      <c r="L1873" s="3">
        <f>(Table1[[#This Row],[Antal utrikes fodda kvinnor]]/Table1[[#This Row],[Antal kvinnor I kommunen]])</f>
        <v>0.1017973040439341</v>
      </c>
    </row>
    <row r="1874" spans="1:12" x14ac:dyDescent="0.2">
      <c r="A1874">
        <v>2007</v>
      </c>
      <c r="B1874" t="s">
        <v>303</v>
      </c>
      <c r="C1874" s="1" t="s">
        <v>133</v>
      </c>
      <c r="D1874">
        <v>4397</v>
      </c>
      <c r="E1874">
        <v>2047</v>
      </c>
      <c r="F1874">
        <v>2350</v>
      </c>
      <c r="G1874">
        <v>27927</v>
      </c>
      <c r="H1874">
        <v>28187</v>
      </c>
      <c r="I1874">
        <v>56114</v>
      </c>
      <c r="J1874" s="3">
        <f>Table1[[#This Row],[Totalt antal utrikes fodda]]/Table2[[#This Row],[Befolkning]]</f>
        <v>7.8358341946751259E-2</v>
      </c>
      <c r="K1874" s="3">
        <f>(Table1[[#This Row],[Antal utrikes fodda man]]/Table1[[#This Row],[Antal man I kommunen]])</f>
        <v>7.3298241844809681E-2</v>
      </c>
      <c r="L1874" s="3">
        <f>(Table1[[#This Row],[Antal utrikes fodda kvinnor]]/Table1[[#This Row],[Antal kvinnor I kommunen]])</f>
        <v>8.3371767126689603E-2</v>
      </c>
    </row>
    <row r="1875" spans="1:12" x14ac:dyDescent="0.2">
      <c r="A1875">
        <v>2007</v>
      </c>
      <c r="B1875" t="s">
        <v>303</v>
      </c>
      <c r="C1875" s="1" t="s">
        <v>134</v>
      </c>
      <c r="D1875">
        <v>4315</v>
      </c>
      <c r="E1875">
        <v>1990</v>
      </c>
      <c r="F1875">
        <v>2325</v>
      </c>
      <c r="G1875">
        <v>35726</v>
      </c>
      <c r="H1875">
        <v>36216</v>
      </c>
      <c r="I1875">
        <v>71942</v>
      </c>
      <c r="J1875" s="3">
        <f>Table1[[#This Row],[Totalt antal utrikes fodda]]/Table2[[#This Row],[Befolkning]]</f>
        <v>5.9978871869005586E-2</v>
      </c>
      <c r="K1875" s="3">
        <f>(Table1[[#This Row],[Antal utrikes fodda man]]/Table1[[#This Row],[Antal man I kommunen]])</f>
        <v>5.5701729832614899E-2</v>
      </c>
      <c r="L1875" s="3">
        <f>(Table1[[#This Row],[Antal utrikes fodda kvinnor]]/Table1[[#This Row],[Antal kvinnor I kommunen]])</f>
        <v>6.4198144466534129E-2</v>
      </c>
    </row>
    <row r="1876" spans="1:12" x14ac:dyDescent="0.2">
      <c r="A1876">
        <v>2007</v>
      </c>
      <c r="B1876" t="s">
        <v>304</v>
      </c>
      <c r="C1876" s="1" t="s">
        <v>135</v>
      </c>
      <c r="D1876">
        <v>3201</v>
      </c>
      <c r="E1876">
        <v>1525</v>
      </c>
      <c r="F1876">
        <v>1676</v>
      </c>
      <c r="G1876">
        <v>16614</v>
      </c>
      <c r="H1876">
        <v>16355</v>
      </c>
      <c r="I1876">
        <v>32969</v>
      </c>
      <c r="J1876" s="3">
        <f>Table1[[#This Row],[Totalt antal utrikes fodda]]/Table2[[#This Row],[Befolkning]]</f>
        <v>9.7091206891322154E-2</v>
      </c>
      <c r="K1876" s="3">
        <f>(Table1[[#This Row],[Antal utrikes fodda man]]/Table1[[#This Row],[Antal man I kommunen]])</f>
        <v>9.179005657878897E-2</v>
      </c>
      <c r="L1876" s="3">
        <f>(Table1[[#This Row],[Antal utrikes fodda kvinnor]]/Table1[[#This Row],[Antal kvinnor I kommunen]])</f>
        <v>0.10247630693977378</v>
      </c>
    </row>
    <row r="1877" spans="1:12" x14ac:dyDescent="0.2">
      <c r="A1877">
        <v>2007</v>
      </c>
      <c r="B1877" t="s">
        <v>304</v>
      </c>
      <c r="C1877" s="1" t="s">
        <v>136</v>
      </c>
      <c r="D1877">
        <v>4547</v>
      </c>
      <c r="E1877">
        <v>2139</v>
      </c>
      <c r="F1877">
        <v>2408</v>
      </c>
      <c r="G1877">
        <v>16738</v>
      </c>
      <c r="H1877">
        <v>16961</v>
      </c>
      <c r="I1877">
        <v>33699</v>
      </c>
      <c r="J1877" s="3">
        <f>Table1[[#This Row],[Totalt antal utrikes fodda]]/Table2[[#This Row],[Befolkning]]</f>
        <v>0.1349298198759607</v>
      </c>
      <c r="K1877" s="3">
        <f>(Table1[[#This Row],[Antal utrikes fodda man]]/Table1[[#This Row],[Antal man I kommunen]])</f>
        <v>0.12779304576412953</v>
      </c>
      <c r="L1877" s="3">
        <f>(Table1[[#This Row],[Antal utrikes fodda kvinnor]]/Table1[[#This Row],[Antal kvinnor I kommunen]])</f>
        <v>0.14197276104003301</v>
      </c>
    </row>
    <row r="1878" spans="1:12" x14ac:dyDescent="0.2">
      <c r="A1878">
        <v>2007</v>
      </c>
      <c r="B1878" t="s">
        <v>304</v>
      </c>
      <c r="C1878" s="1" t="s">
        <v>137</v>
      </c>
      <c r="D1878">
        <v>482</v>
      </c>
      <c r="E1878">
        <v>205</v>
      </c>
      <c r="F1878">
        <v>277</v>
      </c>
      <c r="G1878">
        <v>6172</v>
      </c>
      <c r="H1878">
        <v>6084</v>
      </c>
      <c r="I1878">
        <v>12256</v>
      </c>
      <c r="J1878" s="3">
        <f>Table1[[#This Row],[Totalt antal utrikes fodda]]/Table2[[#This Row],[Befolkning]]</f>
        <v>3.9327676240208879E-2</v>
      </c>
      <c r="K1878" s="3">
        <f>(Table1[[#This Row],[Antal utrikes fodda man]]/Table1[[#This Row],[Antal man I kommunen]])</f>
        <v>3.3214517174335711E-2</v>
      </c>
      <c r="L1878" s="3">
        <f>(Table1[[#This Row],[Antal utrikes fodda kvinnor]]/Table1[[#This Row],[Antal kvinnor I kommunen]])</f>
        <v>4.5529257067718605E-2</v>
      </c>
    </row>
    <row r="1879" spans="1:12" x14ac:dyDescent="0.2">
      <c r="A1879">
        <v>2007</v>
      </c>
      <c r="B1879" t="s">
        <v>304</v>
      </c>
      <c r="C1879" s="1" t="s">
        <v>138</v>
      </c>
      <c r="D1879">
        <v>1934</v>
      </c>
      <c r="E1879">
        <v>896</v>
      </c>
      <c r="F1879">
        <v>1038</v>
      </c>
      <c r="G1879">
        <v>11756</v>
      </c>
      <c r="H1879">
        <v>11633</v>
      </c>
      <c r="I1879">
        <v>23389</v>
      </c>
      <c r="J1879" s="3">
        <f>Table1[[#This Row],[Totalt antal utrikes fodda]]/Table2[[#This Row],[Befolkning]]</f>
        <v>8.2688443285305058E-2</v>
      </c>
      <c r="K1879" s="3">
        <f>(Table1[[#This Row],[Antal utrikes fodda man]]/Table1[[#This Row],[Antal man I kommunen]])</f>
        <v>7.6216400136100718E-2</v>
      </c>
      <c r="L1879" s="3">
        <f>(Table1[[#This Row],[Antal utrikes fodda kvinnor]]/Table1[[#This Row],[Antal kvinnor I kommunen]])</f>
        <v>8.9228917734032492E-2</v>
      </c>
    </row>
    <row r="1880" spans="1:12" x14ac:dyDescent="0.2">
      <c r="A1880">
        <v>2007</v>
      </c>
      <c r="B1880" t="s">
        <v>304</v>
      </c>
      <c r="C1880" s="1" t="s">
        <v>139</v>
      </c>
      <c r="D1880">
        <v>859</v>
      </c>
      <c r="E1880">
        <v>387</v>
      </c>
      <c r="F1880">
        <v>472</v>
      </c>
      <c r="G1880">
        <v>7646</v>
      </c>
      <c r="H1880">
        <v>7298</v>
      </c>
      <c r="I1880">
        <v>14944</v>
      </c>
      <c r="J1880" s="3">
        <f>Table1[[#This Row],[Totalt antal utrikes fodda]]/Table2[[#This Row],[Befolkning]]</f>
        <v>5.7481263383297641E-2</v>
      </c>
      <c r="K1880" s="3">
        <f>(Table1[[#This Row],[Antal utrikes fodda man]]/Table1[[#This Row],[Antal man I kommunen]])</f>
        <v>5.0614700496991891E-2</v>
      </c>
      <c r="L1880" s="3">
        <f>(Table1[[#This Row],[Antal utrikes fodda kvinnor]]/Table1[[#This Row],[Antal kvinnor I kommunen]])</f>
        <v>6.4675253494107979E-2</v>
      </c>
    </row>
    <row r="1881" spans="1:12" x14ac:dyDescent="0.2">
      <c r="A1881">
        <v>2007</v>
      </c>
      <c r="B1881" t="s">
        <v>304</v>
      </c>
      <c r="C1881" s="1" t="s">
        <v>140</v>
      </c>
      <c r="D1881">
        <v>838</v>
      </c>
      <c r="E1881">
        <v>393</v>
      </c>
      <c r="F1881">
        <v>445</v>
      </c>
      <c r="G1881">
        <v>7791</v>
      </c>
      <c r="H1881">
        <v>7582</v>
      </c>
      <c r="I1881">
        <v>15373</v>
      </c>
      <c r="J1881" s="3">
        <f>Table1[[#This Row],[Totalt antal utrikes fodda]]/Table2[[#This Row],[Befolkning]]</f>
        <v>5.4511155922721655E-2</v>
      </c>
      <c r="K1881" s="3">
        <f>(Table1[[#This Row],[Antal utrikes fodda man]]/Table1[[#This Row],[Antal man I kommunen]])</f>
        <v>5.0442818636888716E-2</v>
      </c>
      <c r="L1881" s="3">
        <f>(Table1[[#This Row],[Antal utrikes fodda kvinnor]]/Table1[[#This Row],[Antal kvinnor I kommunen]])</f>
        <v>5.8691638090213667E-2</v>
      </c>
    </row>
    <row r="1882" spans="1:12" x14ac:dyDescent="0.2">
      <c r="A1882">
        <v>2007</v>
      </c>
      <c r="B1882" t="s">
        <v>304</v>
      </c>
      <c r="C1882" s="1" t="s">
        <v>141</v>
      </c>
      <c r="D1882">
        <v>630</v>
      </c>
      <c r="E1882">
        <v>251</v>
      </c>
      <c r="F1882">
        <v>379</v>
      </c>
      <c r="G1882">
        <v>4623</v>
      </c>
      <c r="H1882">
        <v>4657</v>
      </c>
      <c r="I1882">
        <v>9280</v>
      </c>
      <c r="J1882" s="3">
        <f>Table1[[#This Row],[Totalt antal utrikes fodda]]/Table2[[#This Row],[Befolkning]]</f>
        <v>6.7887931034482762E-2</v>
      </c>
      <c r="K1882" s="3">
        <f>(Table1[[#This Row],[Antal utrikes fodda man]]/Table1[[#This Row],[Antal man I kommunen]])</f>
        <v>5.4293748648064029E-2</v>
      </c>
      <c r="L1882" s="3">
        <f>(Table1[[#This Row],[Antal utrikes fodda kvinnor]]/Table1[[#This Row],[Antal kvinnor I kommunen]])</f>
        <v>8.1382864505046171E-2</v>
      </c>
    </row>
    <row r="1883" spans="1:12" x14ac:dyDescent="0.2">
      <c r="A1883">
        <v>2007</v>
      </c>
      <c r="B1883" t="s">
        <v>304</v>
      </c>
      <c r="C1883" s="1" t="s">
        <v>142</v>
      </c>
      <c r="D1883">
        <v>733</v>
      </c>
      <c r="E1883">
        <v>323</v>
      </c>
      <c r="F1883">
        <v>410</v>
      </c>
      <c r="G1883">
        <v>5228</v>
      </c>
      <c r="H1883">
        <v>5028</v>
      </c>
      <c r="I1883">
        <v>10256</v>
      </c>
      <c r="J1883" s="3">
        <f>Table1[[#This Row],[Totalt antal utrikes fodda]]/Table2[[#This Row],[Befolkning]]</f>
        <v>7.1470358814352569E-2</v>
      </c>
      <c r="K1883" s="3">
        <f>(Table1[[#This Row],[Antal utrikes fodda man]]/Table1[[#This Row],[Antal man I kommunen]])</f>
        <v>6.1782708492731445E-2</v>
      </c>
      <c r="L1883" s="3">
        <f>(Table1[[#This Row],[Antal utrikes fodda kvinnor]]/Table1[[#This Row],[Antal kvinnor I kommunen]])</f>
        <v>8.1543357199681782E-2</v>
      </c>
    </row>
    <row r="1884" spans="1:12" x14ac:dyDescent="0.2">
      <c r="A1884">
        <v>2007</v>
      </c>
      <c r="B1884" t="s">
        <v>304</v>
      </c>
      <c r="C1884" s="1" t="s">
        <v>143</v>
      </c>
      <c r="D1884">
        <v>1040</v>
      </c>
      <c r="E1884">
        <v>479</v>
      </c>
      <c r="F1884">
        <v>561</v>
      </c>
      <c r="G1884">
        <v>6136</v>
      </c>
      <c r="H1884">
        <v>6110</v>
      </c>
      <c r="I1884">
        <v>12246</v>
      </c>
      <c r="J1884" s="3">
        <f>Table1[[#This Row],[Totalt antal utrikes fodda]]/Table2[[#This Row],[Befolkning]]</f>
        <v>8.4925690021231418E-2</v>
      </c>
      <c r="K1884" s="3">
        <f>(Table1[[#This Row],[Antal utrikes fodda man]]/Table1[[#This Row],[Antal man I kommunen]])</f>
        <v>7.8063885267275104E-2</v>
      </c>
      <c r="L1884" s="3">
        <f>(Table1[[#This Row],[Antal utrikes fodda kvinnor]]/Table1[[#This Row],[Antal kvinnor I kommunen]])</f>
        <v>9.1816693944353517E-2</v>
      </c>
    </row>
    <row r="1885" spans="1:12" x14ac:dyDescent="0.2">
      <c r="A1885">
        <v>2007</v>
      </c>
      <c r="B1885" t="s">
        <v>304</v>
      </c>
      <c r="C1885" s="1" t="s">
        <v>144</v>
      </c>
      <c r="D1885">
        <v>631</v>
      </c>
      <c r="E1885">
        <v>327</v>
      </c>
      <c r="F1885">
        <v>304</v>
      </c>
      <c r="G1885">
        <v>2477</v>
      </c>
      <c r="H1885">
        <v>2358</v>
      </c>
      <c r="I1885">
        <v>4835</v>
      </c>
      <c r="J1885" s="3">
        <f>Table1[[#This Row],[Totalt antal utrikes fodda]]/Table2[[#This Row],[Befolkning]]</f>
        <v>0.13050672182006204</v>
      </c>
      <c r="K1885" s="3">
        <f>(Table1[[#This Row],[Antal utrikes fodda man]]/Table1[[#This Row],[Antal man I kommunen]])</f>
        <v>0.13201453371013322</v>
      </c>
      <c r="L1885" s="3">
        <f>(Table1[[#This Row],[Antal utrikes fodda kvinnor]]/Table1[[#This Row],[Antal kvinnor I kommunen]])</f>
        <v>0.1289228159457167</v>
      </c>
    </row>
    <row r="1886" spans="1:12" x14ac:dyDescent="0.2">
      <c r="A1886">
        <v>2007</v>
      </c>
      <c r="B1886" t="s">
        <v>304</v>
      </c>
      <c r="C1886" s="1" t="s">
        <v>145</v>
      </c>
      <c r="D1886">
        <v>459</v>
      </c>
      <c r="E1886">
        <v>225</v>
      </c>
      <c r="F1886">
        <v>234</v>
      </c>
      <c r="G1886">
        <v>3509</v>
      </c>
      <c r="H1886">
        <v>3261</v>
      </c>
      <c r="I1886">
        <v>6770</v>
      </c>
      <c r="J1886" s="3">
        <f>Table1[[#This Row],[Totalt antal utrikes fodda]]/Table2[[#This Row],[Befolkning]]</f>
        <v>6.7799113737075326E-2</v>
      </c>
      <c r="K1886" s="3">
        <f>(Table1[[#This Row],[Antal utrikes fodda man]]/Table1[[#This Row],[Antal man I kommunen]])</f>
        <v>6.4120832145910522E-2</v>
      </c>
      <c r="L1886" s="3">
        <f>(Table1[[#This Row],[Antal utrikes fodda kvinnor]]/Table1[[#This Row],[Antal kvinnor I kommunen]])</f>
        <v>7.1757129714811407E-2</v>
      </c>
    </row>
    <row r="1887" spans="1:12" x14ac:dyDescent="0.2">
      <c r="A1887">
        <v>2007</v>
      </c>
      <c r="B1887" t="s">
        <v>304</v>
      </c>
      <c r="C1887" s="1" t="s">
        <v>146</v>
      </c>
      <c r="D1887">
        <v>3367</v>
      </c>
      <c r="E1887">
        <v>1669</v>
      </c>
      <c r="F1887">
        <v>1698</v>
      </c>
      <c r="G1887">
        <v>13731</v>
      </c>
      <c r="H1887">
        <v>13361</v>
      </c>
      <c r="I1887">
        <v>27092</v>
      </c>
      <c r="J1887" s="3">
        <f>Table1[[#This Row],[Totalt antal utrikes fodda]]/Table2[[#This Row],[Befolkning]]</f>
        <v>0.12428023032629558</v>
      </c>
      <c r="K1887" s="3">
        <f>(Table1[[#This Row],[Antal utrikes fodda man]]/Table1[[#This Row],[Antal man I kommunen]])</f>
        <v>0.12154977787488165</v>
      </c>
      <c r="L1887" s="3">
        <f>(Table1[[#This Row],[Antal utrikes fodda kvinnor]]/Table1[[#This Row],[Antal kvinnor I kommunen]])</f>
        <v>0.12708629593593293</v>
      </c>
    </row>
    <row r="1888" spans="1:12" x14ac:dyDescent="0.2">
      <c r="A1888">
        <v>2007</v>
      </c>
      <c r="B1888" t="s">
        <v>304</v>
      </c>
      <c r="C1888" s="1" t="s">
        <v>147</v>
      </c>
      <c r="D1888">
        <v>3193</v>
      </c>
      <c r="E1888">
        <v>1555</v>
      </c>
      <c r="F1888">
        <v>1638</v>
      </c>
      <c r="G1888">
        <v>18760</v>
      </c>
      <c r="H1888">
        <v>18951</v>
      </c>
      <c r="I1888">
        <v>37711</v>
      </c>
      <c r="J1888" s="3">
        <f>Table1[[#This Row],[Totalt antal utrikes fodda]]/Table2[[#This Row],[Befolkning]]</f>
        <v>8.4670255363156643E-2</v>
      </c>
      <c r="K1888" s="3">
        <f>(Table1[[#This Row],[Antal utrikes fodda man]]/Table1[[#This Row],[Antal man I kommunen]])</f>
        <v>8.2889125799573554E-2</v>
      </c>
      <c r="L1888" s="3">
        <f>(Table1[[#This Row],[Antal utrikes fodda kvinnor]]/Table1[[#This Row],[Antal kvinnor I kommunen]])</f>
        <v>8.6433433591894884E-2</v>
      </c>
    </row>
    <row r="1889" spans="1:12" x14ac:dyDescent="0.2">
      <c r="A1889">
        <v>2007</v>
      </c>
      <c r="B1889" t="s">
        <v>304</v>
      </c>
      <c r="C1889" s="1" t="s">
        <v>148</v>
      </c>
      <c r="D1889">
        <v>928</v>
      </c>
      <c r="E1889">
        <v>442</v>
      </c>
      <c r="F1889">
        <v>486</v>
      </c>
      <c r="G1889">
        <v>5555</v>
      </c>
      <c r="H1889">
        <v>5433</v>
      </c>
      <c r="I1889">
        <v>10988</v>
      </c>
      <c r="J1889" s="3">
        <f>Table1[[#This Row],[Totalt antal utrikes fodda]]/Table2[[#This Row],[Befolkning]]</f>
        <v>8.4455769930833632E-2</v>
      </c>
      <c r="K1889" s="3">
        <f>(Table1[[#This Row],[Antal utrikes fodda man]]/Table1[[#This Row],[Antal man I kommunen]])</f>
        <v>7.9567956795679573E-2</v>
      </c>
      <c r="L1889" s="3">
        <f>(Table1[[#This Row],[Antal utrikes fodda kvinnor]]/Table1[[#This Row],[Antal kvinnor I kommunen]])</f>
        <v>8.9453340695748201E-2</v>
      </c>
    </row>
    <row r="1890" spans="1:12" x14ac:dyDescent="0.2">
      <c r="A1890">
        <v>2007</v>
      </c>
      <c r="B1890" t="s">
        <v>304</v>
      </c>
      <c r="C1890" s="1" t="s">
        <v>149</v>
      </c>
      <c r="D1890">
        <v>548</v>
      </c>
      <c r="E1890">
        <v>255</v>
      </c>
      <c r="F1890">
        <v>293</v>
      </c>
      <c r="G1890">
        <v>4129</v>
      </c>
      <c r="H1890">
        <v>4064</v>
      </c>
      <c r="I1890">
        <v>8193</v>
      </c>
      <c r="J1890" s="3">
        <f>Table1[[#This Row],[Totalt antal utrikes fodda]]/Table2[[#This Row],[Befolkning]]</f>
        <v>6.6886366410350298E-2</v>
      </c>
      <c r="K1890" s="3">
        <f>(Table1[[#This Row],[Antal utrikes fodda man]]/Table1[[#This Row],[Antal man I kommunen]])</f>
        <v>6.1758294986679584E-2</v>
      </c>
      <c r="L1890" s="3">
        <f>(Table1[[#This Row],[Antal utrikes fodda kvinnor]]/Table1[[#This Row],[Antal kvinnor I kommunen]])</f>
        <v>7.2096456692913383E-2</v>
      </c>
    </row>
    <row r="1891" spans="1:12" x14ac:dyDescent="0.2">
      <c r="A1891">
        <v>2007</v>
      </c>
      <c r="B1891" t="s">
        <v>304</v>
      </c>
      <c r="C1891" s="1" t="s">
        <v>150</v>
      </c>
      <c r="D1891">
        <v>306</v>
      </c>
      <c r="E1891">
        <v>135</v>
      </c>
      <c r="F1891">
        <v>171</v>
      </c>
      <c r="G1891">
        <v>2949</v>
      </c>
      <c r="H1891">
        <v>2882</v>
      </c>
      <c r="I1891">
        <v>5831</v>
      </c>
      <c r="J1891" s="3">
        <f>Table1[[#This Row],[Totalt antal utrikes fodda]]/Table2[[#This Row],[Befolkning]]</f>
        <v>5.2478134110787174E-2</v>
      </c>
      <c r="K1891" s="3">
        <f>(Table1[[#This Row],[Antal utrikes fodda man]]/Table1[[#This Row],[Antal man I kommunen]])</f>
        <v>4.5778229908443539E-2</v>
      </c>
      <c r="L1891" s="3">
        <f>(Table1[[#This Row],[Antal utrikes fodda kvinnor]]/Table1[[#This Row],[Antal kvinnor I kommunen]])</f>
        <v>5.9333795975017346E-2</v>
      </c>
    </row>
    <row r="1892" spans="1:12" x14ac:dyDescent="0.2">
      <c r="A1892">
        <v>2007</v>
      </c>
      <c r="B1892" t="s">
        <v>304</v>
      </c>
      <c r="C1892" s="1" t="s">
        <v>151</v>
      </c>
      <c r="D1892">
        <v>296</v>
      </c>
      <c r="E1892">
        <v>136</v>
      </c>
      <c r="F1892">
        <v>160</v>
      </c>
      <c r="G1892">
        <v>2836</v>
      </c>
      <c r="H1892">
        <v>2802</v>
      </c>
      <c r="I1892">
        <v>5638</v>
      </c>
      <c r="J1892" s="3">
        <f>Table1[[#This Row],[Totalt antal utrikes fodda]]/Table2[[#This Row],[Befolkning]]</f>
        <v>5.250088683930472E-2</v>
      </c>
      <c r="K1892" s="3">
        <f>(Table1[[#This Row],[Antal utrikes fodda man]]/Table1[[#This Row],[Antal man I kommunen]])</f>
        <v>4.7954866008462625E-2</v>
      </c>
      <c r="L1892" s="3">
        <f>(Table1[[#This Row],[Antal utrikes fodda kvinnor]]/Table1[[#This Row],[Antal kvinnor I kommunen]])</f>
        <v>5.7102069950035687E-2</v>
      </c>
    </row>
    <row r="1893" spans="1:12" x14ac:dyDescent="0.2">
      <c r="A1893">
        <v>2007</v>
      </c>
      <c r="B1893" t="s">
        <v>304</v>
      </c>
      <c r="C1893" s="1" t="s">
        <v>152</v>
      </c>
      <c r="D1893">
        <v>308</v>
      </c>
      <c r="E1893">
        <v>131</v>
      </c>
      <c r="F1893">
        <v>177</v>
      </c>
      <c r="G1893">
        <v>3433</v>
      </c>
      <c r="H1893">
        <v>3417</v>
      </c>
      <c r="I1893">
        <v>6850</v>
      </c>
      <c r="J1893" s="3">
        <f>Table1[[#This Row],[Totalt antal utrikes fodda]]/Table2[[#This Row],[Befolkning]]</f>
        <v>4.4963503649635035E-2</v>
      </c>
      <c r="K1893" s="3">
        <f>(Table1[[#This Row],[Antal utrikes fodda man]]/Table1[[#This Row],[Antal man I kommunen]])</f>
        <v>3.8159044567433728E-2</v>
      </c>
      <c r="L1893" s="3">
        <f>(Table1[[#This Row],[Antal utrikes fodda kvinnor]]/Table1[[#This Row],[Antal kvinnor I kommunen]])</f>
        <v>5.1799824407374892E-2</v>
      </c>
    </row>
    <row r="1894" spans="1:12" x14ac:dyDescent="0.2">
      <c r="A1894">
        <v>2007</v>
      </c>
      <c r="B1894" t="s">
        <v>304</v>
      </c>
      <c r="C1894" s="1" t="s">
        <v>153</v>
      </c>
      <c r="D1894">
        <v>512</v>
      </c>
      <c r="E1894">
        <v>237</v>
      </c>
      <c r="F1894">
        <v>275</v>
      </c>
      <c r="G1894">
        <v>2763</v>
      </c>
      <c r="H1894">
        <v>2662</v>
      </c>
      <c r="I1894">
        <v>5425</v>
      </c>
      <c r="J1894" s="3">
        <f>Table1[[#This Row],[Totalt antal utrikes fodda]]/Table2[[#This Row],[Befolkning]]</f>
        <v>9.4377880184331797E-2</v>
      </c>
      <c r="K1894" s="3">
        <f>(Table1[[#This Row],[Antal utrikes fodda man]]/Table1[[#This Row],[Antal man I kommunen]])</f>
        <v>8.577633007600434E-2</v>
      </c>
      <c r="L1894" s="3">
        <f>(Table1[[#This Row],[Antal utrikes fodda kvinnor]]/Table1[[#This Row],[Antal kvinnor I kommunen]])</f>
        <v>0.10330578512396695</v>
      </c>
    </row>
    <row r="1895" spans="1:12" x14ac:dyDescent="0.2">
      <c r="A1895">
        <v>2007</v>
      </c>
      <c r="B1895" t="s">
        <v>304</v>
      </c>
      <c r="C1895" s="1" t="s">
        <v>154</v>
      </c>
      <c r="D1895">
        <v>1325</v>
      </c>
      <c r="E1895">
        <v>614</v>
      </c>
      <c r="F1895">
        <v>711</v>
      </c>
      <c r="G1895">
        <v>6023</v>
      </c>
      <c r="H1895">
        <v>5727</v>
      </c>
      <c r="I1895">
        <v>11750</v>
      </c>
      <c r="J1895" s="3">
        <f>Table1[[#This Row],[Totalt antal utrikes fodda]]/Table2[[#This Row],[Befolkning]]</f>
        <v>0.11276595744680851</v>
      </c>
      <c r="K1895" s="3">
        <f>(Table1[[#This Row],[Antal utrikes fodda man]]/Table1[[#This Row],[Antal man I kommunen]])</f>
        <v>0.10194255354474514</v>
      </c>
      <c r="L1895" s="3">
        <f>(Table1[[#This Row],[Antal utrikes fodda kvinnor]]/Table1[[#This Row],[Antal kvinnor I kommunen]])</f>
        <v>0.12414876898899947</v>
      </c>
    </row>
    <row r="1896" spans="1:12" x14ac:dyDescent="0.2">
      <c r="A1896">
        <v>2007</v>
      </c>
      <c r="B1896" t="s">
        <v>304</v>
      </c>
      <c r="C1896" s="1" t="s">
        <v>155</v>
      </c>
      <c r="D1896">
        <v>1030</v>
      </c>
      <c r="E1896">
        <v>531</v>
      </c>
      <c r="F1896">
        <v>499</v>
      </c>
      <c r="G1896">
        <v>5064</v>
      </c>
      <c r="H1896">
        <v>4893</v>
      </c>
      <c r="I1896">
        <v>9957</v>
      </c>
      <c r="J1896" s="3">
        <f>Table1[[#This Row],[Totalt antal utrikes fodda]]/Table2[[#This Row],[Befolkning]]</f>
        <v>0.10344481269458672</v>
      </c>
      <c r="K1896" s="3">
        <f>(Table1[[#This Row],[Antal utrikes fodda man]]/Table1[[#This Row],[Antal man I kommunen]])</f>
        <v>0.10485781990521327</v>
      </c>
      <c r="L1896" s="3">
        <f>(Table1[[#This Row],[Antal utrikes fodda kvinnor]]/Table1[[#This Row],[Antal kvinnor I kommunen]])</f>
        <v>0.10198242387083589</v>
      </c>
    </row>
    <row r="1897" spans="1:12" x14ac:dyDescent="0.2">
      <c r="A1897">
        <v>2007</v>
      </c>
      <c r="B1897" t="s">
        <v>304</v>
      </c>
      <c r="C1897" s="1" t="s">
        <v>156</v>
      </c>
      <c r="D1897">
        <v>1023</v>
      </c>
      <c r="E1897">
        <v>503</v>
      </c>
      <c r="F1897">
        <v>520</v>
      </c>
      <c r="G1897">
        <v>4871</v>
      </c>
      <c r="H1897">
        <v>4682</v>
      </c>
      <c r="I1897">
        <v>9553</v>
      </c>
      <c r="J1897" s="3">
        <f>Table1[[#This Row],[Totalt antal utrikes fodda]]/Table2[[#This Row],[Befolkning]]</f>
        <v>0.10708677902229666</v>
      </c>
      <c r="K1897" s="3">
        <f>(Table1[[#This Row],[Antal utrikes fodda man]]/Table1[[#This Row],[Antal man I kommunen]])</f>
        <v>0.10326421679326626</v>
      </c>
      <c r="L1897" s="3">
        <f>(Table1[[#This Row],[Antal utrikes fodda kvinnor]]/Table1[[#This Row],[Antal kvinnor I kommunen]])</f>
        <v>0.11106364801366937</v>
      </c>
    </row>
    <row r="1898" spans="1:12" x14ac:dyDescent="0.2">
      <c r="A1898">
        <v>2007</v>
      </c>
      <c r="B1898" t="s">
        <v>304</v>
      </c>
      <c r="C1898" s="1" t="s">
        <v>157</v>
      </c>
      <c r="D1898">
        <v>1623</v>
      </c>
      <c r="E1898">
        <v>819</v>
      </c>
      <c r="F1898">
        <v>804</v>
      </c>
      <c r="G1898">
        <v>6613</v>
      </c>
      <c r="H1898">
        <v>6222</v>
      </c>
      <c r="I1898">
        <v>12835</v>
      </c>
      <c r="J1898" s="3">
        <f>Table1[[#This Row],[Totalt antal utrikes fodda]]/Table2[[#This Row],[Befolkning]]</f>
        <v>0.12645111024542266</v>
      </c>
      <c r="K1898" s="3">
        <f>(Table1[[#This Row],[Antal utrikes fodda man]]/Table1[[#This Row],[Antal man I kommunen]])</f>
        <v>0.12384696809314985</v>
      </c>
      <c r="L1898" s="3">
        <f>(Table1[[#This Row],[Antal utrikes fodda kvinnor]]/Table1[[#This Row],[Antal kvinnor I kommunen]])</f>
        <v>0.12921890067502412</v>
      </c>
    </row>
    <row r="1899" spans="1:12" x14ac:dyDescent="0.2">
      <c r="A1899">
        <v>2007</v>
      </c>
      <c r="B1899" t="s">
        <v>304</v>
      </c>
      <c r="C1899" s="1" t="s">
        <v>158</v>
      </c>
      <c r="D1899">
        <v>3050</v>
      </c>
      <c r="E1899">
        <v>1410</v>
      </c>
      <c r="F1899">
        <v>1640</v>
      </c>
      <c r="G1899">
        <v>16782</v>
      </c>
      <c r="H1899">
        <v>16947</v>
      </c>
      <c r="I1899">
        <v>33729</v>
      </c>
      <c r="J1899" s="3">
        <f>Table1[[#This Row],[Totalt antal utrikes fodda]]/Table2[[#This Row],[Befolkning]]</f>
        <v>9.0426635832666247E-2</v>
      </c>
      <c r="K1899" s="3">
        <f>(Table1[[#This Row],[Antal utrikes fodda man]]/Table1[[#This Row],[Antal man I kommunen]])</f>
        <v>8.401859134787272E-2</v>
      </c>
      <c r="L1899" s="3">
        <f>(Table1[[#This Row],[Antal utrikes fodda kvinnor]]/Table1[[#This Row],[Antal kvinnor I kommunen]])</f>
        <v>9.6772290080840262E-2</v>
      </c>
    </row>
    <row r="1900" spans="1:12" x14ac:dyDescent="0.2">
      <c r="A1900">
        <v>2007</v>
      </c>
      <c r="B1900" t="s">
        <v>304</v>
      </c>
      <c r="C1900" s="1" t="s">
        <v>159</v>
      </c>
      <c r="D1900">
        <v>1036</v>
      </c>
      <c r="E1900">
        <v>471</v>
      </c>
      <c r="F1900">
        <v>565</v>
      </c>
      <c r="G1900">
        <v>5272</v>
      </c>
      <c r="H1900">
        <v>5159</v>
      </c>
      <c r="I1900">
        <v>10431</v>
      </c>
      <c r="J1900" s="3">
        <f>Table1[[#This Row],[Totalt antal utrikes fodda]]/Table2[[#This Row],[Befolkning]]</f>
        <v>9.9319336592848237E-2</v>
      </c>
      <c r="K1900" s="3">
        <f>(Table1[[#This Row],[Antal utrikes fodda man]]/Table1[[#This Row],[Antal man I kommunen]])</f>
        <v>8.9339908952959027E-2</v>
      </c>
      <c r="L1900" s="3">
        <f>(Table1[[#This Row],[Antal utrikes fodda kvinnor]]/Table1[[#This Row],[Antal kvinnor I kommunen]])</f>
        <v>0.10951734832331847</v>
      </c>
    </row>
    <row r="1901" spans="1:12" x14ac:dyDescent="0.2">
      <c r="A1901">
        <v>2007</v>
      </c>
      <c r="B1901" t="s">
        <v>304</v>
      </c>
      <c r="C1901" s="1" t="s">
        <v>160</v>
      </c>
      <c r="D1901">
        <v>749</v>
      </c>
      <c r="E1901">
        <v>362</v>
      </c>
      <c r="F1901">
        <v>387</v>
      </c>
      <c r="G1901">
        <v>4758</v>
      </c>
      <c r="H1901">
        <v>4546</v>
      </c>
      <c r="I1901">
        <v>9304</v>
      </c>
      <c r="J1901" s="3">
        <f>Table1[[#This Row],[Totalt antal utrikes fodda]]/Table2[[#This Row],[Befolkning]]</f>
        <v>8.0503009458297511E-2</v>
      </c>
      <c r="K1901" s="3">
        <f>(Table1[[#This Row],[Antal utrikes fodda man]]/Table1[[#This Row],[Antal man I kommunen]])</f>
        <v>7.6082387557797393E-2</v>
      </c>
      <c r="L1901" s="3">
        <f>(Table1[[#This Row],[Antal utrikes fodda kvinnor]]/Table1[[#This Row],[Antal kvinnor I kommunen]])</f>
        <v>8.5129784425868896E-2</v>
      </c>
    </row>
    <row r="1902" spans="1:12" x14ac:dyDescent="0.2">
      <c r="A1902">
        <v>2007</v>
      </c>
      <c r="B1902" t="s">
        <v>304</v>
      </c>
      <c r="C1902" s="1" t="s">
        <v>161</v>
      </c>
      <c r="D1902">
        <v>975</v>
      </c>
      <c r="E1902">
        <v>477</v>
      </c>
      <c r="F1902">
        <v>498</v>
      </c>
      <c r="G1902">
        <v>8178</v>
      </c>
      <c r="H1902">
        <v>7830</v>
      </c>
      <c r="I1902">
        <v>16008</v>
      </c>
      <c r="J1902" s="3">
        <f>Table1[[#This Row],[Totalt antal utrikes fodda]]/Table2[[#This Row],[Befolkning]]</f>
        <v>6.0907046476761623E-2</v>
      </c>
      <c r="K1902" s="3">
        <f>(Table1[[#This Row],[Antal utrikes fodda man]]/Table1[[#This Row],[Antal man I kommunen]])</f>
        <v>5.8327219369038882E-2</v>
      </c>
      <c r="L1902" s="3">
        <f>(Table1[[#This Row],[Antal utrikes fodda kvinnor]]/Table1[[#This Row],[Antal kvinnor I kommunen]])</f>
        <v>6.3601532567049812E-2</v>
      </c>
    </row>
    <row r="1903" spans="1:12" x14ac:dyDescent="0.2">
      <c r="A1903">
        <v>2007</v>
      </c>
      <c r="B1903" t="s">
        <v>304</v>
      </c>
      <c r="C1903" s="1" t="s">
        <v>162</v>
      </c>
      <c r="D1903">
        <v>983</v>
      </c>
      <c r="E1903">
        <v>442</v>
      </c>
      <c r="F1903">
        <v>541</v>
      </c>
      <c r="G1903">
        <v>6642</v>
      </c>
      <c r="H1903">
        <v>6414</v>
      </c>
      <c r="I1903">
        <v>13056</v>
      </c>
      <c r="J1903" s="3">
        <f>Table1[[#This Row],[Totalt antal utrikes fodda]]/Table2[[#This Row],[Befolkning]]</f>
        <v>7.5291053921568624E-2</v>
      </c>
      <c r="K1903" s="3">
        <f>(Table1[[#This Row],[Antal utrikes fodda man]]/Table1[[#This Row],[Antal man I kommunen]])</f>
        <v>6.6546221017765736E-2</v>
      </c>
      <c r="L1903" s="3">
        <f>(Table1[[#This Row],[Antal utrikes fodda kvinnor]]/Table1[[#This Row],[Antal kvinnor I kommunen]])</f>
        <v>8.4346741502962272E-2</v>
      </c>
    </row>
    <row r="1904" spans="1:12" x14ac:dyDescent="0.2">
      <c r="A1904">
        <v>2007</v>
      </c>
      <c r="B1904" t="s">
        <v>304</v>
      </c>
      <c r="C1904" s="1" t="s">
        <v>163</v>
      </c>
      <c r="D1904">
        <v>961</v>
      </c>
      <c r="E1904">
        <v>479</v>
      </c>
      <c r="F1904">
        <v>482</v>
      </c>
      <c r="G1904">
        <v>5349</v>
      </c>
      <c r="H1904">
        <v>5262</v>
      </c>
      <c r="I1904">
        <v>10611</v>
      </c>
      <c r="J1904" s="3">
        <f>Table1[[#This Row],[Totalt antal utrikes fodda]]/Table2[[#This Row],[Befolkning]]</f>
        <v>9.0566393365375558E-2</v>
      </c>
      <c r="K1904" s="3">
        <f>(Table1[[#This Row],[Antal utrikes fodda man]]/Table1[[#This Row],[Antal man I kommunen]])</f>
        <v>8.95494484950458E-2</v>
      </c>
      <c r="L1904" s="3">
        <f>(Table1[[#This Row],[Antal utrikes fodda kvinnor]]/Table1[[#This Row],[Antal kvinnor I kommunen]])</f>
        <v>9.160015203344736E-2</v>
      </c>
    </row>
    <row r="1905" spans="1:12" x14ac:dyDescent="0.2">
      <c r="A1905">
        <v>2007</v>
      </c>
      <c r="B1905" t="s">
        <v>304</v>
      </c>
      <c r="C1905" s="1" t="s">
        <v>164</v>
      </c>
      <c r="D1905">
        <v>707</v>
      </c>
      <c r="E1905">
        <v>340</v>
      </c>
      <c r="F1905">
        <v>367</v>
      </c>
      <c r="G1905">
        <v>4758</v>
      </c>
      <c r="H1905">
        <v>4618</v>
      </c>
      <c r="I1905">
        <v>9376</v>
      </c>
      <c r="J1905" s="3">
        <f>Table1[[#This Row],[Totalt antal utrikes fodda]]/Table2[[#This Row],[Befolkning]]</f>
        <v>7.5405290102389083E-2</v>
      </c>
      <c r="K1905" s="3">
        <f>(Table1[[#This Row],[Antal utrikes fodda man]]/Table1[[#This Row],[Antal man I kommunen]])</f>
        <v>7.1458596048759981E-2</v>
      </c>
      <c r="L1905" s="3">
        <f>(Table1[[#This Row],[Antal utrikes fodda kvinnor]]/Table1[[#This Row],[Antal kvinnor I kommunen]])</f>
        <v>7.9471632741446516E-2</v>
      </c>
    </row>
    <row r="1906" spans="1:12" x14ac:dyDescent="0.2">
      <c r="A1906">
        <v>2007</v>
      </c>
      <c r="B1906" t="s">
        <v>304</v>
      </c>
      <c r="C1906" s="1" t="s">
        <v>165</v>
      </c>
      <c r="D1906">
        <v>103015</v>
      </c>
      <c r="E1906">
        <v>51631</v>
      </c>
      <c r="F1906">
        <v>51384</v>
      </c>
      <c r="G1906">
        <v>244051</v>
      </c>
      <c r="H1906">
        <v>249451</v>
      </c>
      <c r="I1906">
        <v>493502</v>
      </c>
      <c r="J1906" s="3">
        <f>Table1[[#This Row],[Totalt antal utrikes fodda]]/Table2[[#This Row],[Befolkning]]</f>
        <v>0.20874282171095557</v>
      </c>
      <c r="K1906" s="3">
        <f>(Table1[[#This Row],[Antal utrikes fodda man]]/Table1[[#This Row],[Antal man I kommunen]])</f>
        <v>0.21155823987609149</v>
      </c>
      <c r="L1906" s="3">
        <f>(Table1[[#This Row],[Antal utrikes fodda kvinnor]]/Table1[[#This Row],[Antal kvinnor I kommunen]])</f>
        <v>0.20598835041751687</v>
      </c>
    </row>
    <row r="1907" spans="1:12" x14ac:dyDescent="0.2">
      <c r="A1907">
        <v>2007</v>
      </c>
      <c r="B1907" t="s">
        <v>304</v>
      </c>
      <c r="C1907" s="1" t="s">
        <v>166</v>
      </c>
      <c r="D1907">
        <v>7559</v>
      </c>
      <c r="E1907">
        <v>3594</v>
      </c>
      <c r="F1907">
        <v>3965</v>
      </c>
      <c r="G1907">
        <v>29464</v>
      </c>
      <c r="H1907">
        <v>29966</v>
      </c>
      <c r="I1907">
        <v>59430</v>
      </c>
      <c r="J1907" s="3">
        <f>Table1[[#This Row],[Totalt antal utrikes fodda]]/Table2[[#This Row],[Befolkning]]</f>
        <v>0.12719165404677771</v>
      </c>
      <c r="K1907" s="3">
        <f>(Table1[[#This Row],[Antal utrikes fodda man]]/Table1[[#This Row],[Antal man I kommunen]])</f>
        <v>0.12197936464838446</v>
      </c>
      <c r="L1907" s="3">
        <f>(Table1[[#This Row],[Antal utrikes fodda kvinnor]]/Table1[[#This Row],[Antal kvinnor I kommunen]])</f>
        <v>0.1323166255089101</v>
      </c>
    </row>
    <row r="1908" spans="1:12" x14ac:dyDescent="0.2">
      <c r="A1908">
        <v>2007</v>
      </c>
      <c r="B1908" t="s">
        <v>304</v>
      </c>
      <c r="C1908" s="1" t="s">
        <v>167</v>
      </c>
      <c r="D1908">
        <v>3049</v>
      </c>
      <c r="E1908">
        <v>1438</v>
      </c>
      <c r="F1908">
        <v>1611</v>
      </c>
      <c r="G1908">
        <v>19776</v>
      </c>
      <c r="H1908">
        <v>19873</v>
      </c>
      <c r="I1908">
        <v>39649</v>
      </c>
      <c r="J1908" s="3">
        <f>Table1[[#This Row],[Totalt antal utrikes fodda]]/Table2[[#This Row],[Befolkning]]</f>
        <v>7.6899795707331839E-2</v>
      </c>
      <c r="K1908" s="3">
        <f>(Table1[[#This Row],[Antal utrikes fodda man]]/Table1[[#This Row],[Antal man I kommunen]])</f>
        <v>7.2714401294498382E-2</v>
      </c>
      <c r="L1908" s="3">
        <f>(Table1[[#This Row],[Antal utrikes fodda kvinnor]]/Table1[[#This Row],[Antal kvinnor I kommunen]])</f>
        <v>8.1064761233834853E-2</v>
      </c>
    </row>
    <row r="1909" spans="1:12" x14ac:dyDescent="0.2">
      <c r="A1909">
        <v>2007</v>
      </c>
      <c r="B1909" t="s">
        <v>304</v>
      </c>
      <c r="C1909" s="1" t="s">
        <v>168</v>
      </c>
      <c r="D1909">
        <v>1239</v>
      </c>
      <c r="E1909">
        <v>600</v>
      </c>
      <c r="F1909">
        <v>639</v>
      </c>
      <c r="G1909">
        <v>7307</v>
      </c>
      <c r="H1909">
        <v>7326</v>
      </c>
      <c r="I1909">
        <v>14633</v>
      </c>
      <c r="J1909" s="3">
        <f>Table1[[#This Row],[Totalt antal utrikes fodda]]/Table2[[#This Row],[Befolkning]]</f>
        <v>8.4671632611221209E-2</v>
      </c>
      <c r="K1909" s="3">
        <f>(Table1[[#This Row],[Antal utrikes fodda man]]/Table1[[#This Row],[Antal man I kommunen]])</f>
        <v>8.2113042288216781E-2</v>
      </c>
      <c r="L1909" s="3">
        <f>(Table1[[#This Row],[Antal utrikes fodda kvinnor]]/Table1[[#This Row],[Antal kvinnor I kommunen]])</f>
        <v>8.7223587223587223E-2</v>
      </c>
    </row>
    <row r="1910" spans="1:12" x14ac:dyDescent="0.2">
      <c r="A1910">
        <v>2007</v>
      </c>
      <c r="B1910" t="s">
        <v>304</v>
      </c>
      <c r="C1910" s="1" t="s">
        <v>169</v>
      </c>
      <c r="D1910">
        <v>5573</v>
      </c>
      <c r="E1910">
        <v>2666</v>
      </c>
      <c r="F1910">
        <v>2907</v>
      </c>
      <c r="G1910">
        <v>25124</v>
      </c>
      <c r="H1910">
        <v>25797</v>
      </c>
      <c r="I1910">
        <v>50921</v>
      </c>
      <c r="J1910" s="3">
        <f>Table1[[#This Row],[Totalt antal utrikes fodda]]/Table2[[#This Row],[Befolkning]]</f>
        <v>0.10944404076903438</v>
      </c>
      <c r="K1910" s="3">
        <f>(Table1[[#This Row],[Antal utrikes fodda man]]/Table1[[#This Row],[Antal man I kommunen]])</f>
        <v>0.10611367616621557</v>
      </c>
      <c r="L1910" s="3">
        <f>(Table1[[#This Row],[Antal utrikes fodda kvinnor]]/Table1[[#This Row],[Antal kvinnor I kommunen]])</f>
        <v>0.11268752180486102</v>
      </c>
    </row>
    <row r="1911" spans="1:12" x14ac:dyDescent="0.2">
      <c r="A1911">
        <v>2007</v>
      </c>
      <c r="B1911" t="s">
        <v>304</v>
      </c>
      <c r="C1911" s="1" t="s">
        <v>170</v>
      </c>
      <c r="D1911">
        <v>2199</v>
      </c>
      <c r="E1911">
        <v>1081</v>
      </c>
      <c r="F1911">
        <v>1118</v>
      </c>
      <c r="G1911">
        <v>5769</v>
      </c>
      <c r="H1911">
        <v>5789</v>
      </c>
      <c r="I1911">
        <v>11558</v>
      </c>
      <c r="J1911" s="3">
        <f>Table1[[#This Row],[Totalt antal utrikes fodda]]/Table2[[#This Row],[Befolkning]]</f>
        <v>0.19025783007440733</v>
      </c>
      <c r="K1911" s="3">
        <f>(Table1[[#This Row],[Antal utrikes fodda man]]/Table1[[#This Row],[Antal man I kommunen]])</f>
        <v>0.187380828566476</v>
      </c>
      <c r="L1911" s="3">
        <f>(Table1[[#This Row],[Antal utrikes fodda kvinnor]]/Table1[[#This Row],[Antal kvinnor I kommunen]])</f>
        <v>0.19312489203662117</v>
      </c>
    </row>
    <row r="1912" spans="1:12" x14ac:dyDescent="0.2">
      <c r="A1912">
        <v>2007</v>
      </c>
      <c r="B1912" t="s">
        <v>304</v>
      </c>
      <c r="C1912" s="1" t="s">
        <v>171</v>
      </c>
      <c r="D1912">
        <v>3020</v>
      </c>
      <c r="E1912">
        <v>1511</v>
      </c>
      <c r="F1912">
        <v>1509</v>
      </c>
      <c r="G1912">
        <v>18400</v>
      </c>
      <c r="H1912">
        <v>18539</v>
      </c>
      <c r="I1912">
        <v>36939</v>
      </c>
      <c r="J1912" s="3">
        <f>Table1[[#This Row],[Totalt antal utrikes fodda]]/Table2[[#This Row],[Befolkning]]</f>
        <v>8.1756409215192616E-2</v>
      </c>
      <c r="K1912" s="3">
        <f>(Table1[[#This Row],[Antal utrikes fodda man]]/Table1[[#This Row],[Antal man I kommunen]])</f>
        <v>8.2119565217391305E-2</v>
      </c>
      <c r="L1912" s="3">
        <f>(Table1[[#This Row],[Antal utrikes fodda kvinnor]]/Table1[[#This Row],[Antal kvinnor I kommunen]])</f>
        <v>8.1395976050488164E-2</v>
      </c>
    </row>
    <row r="1913" spans="1:12" x14ac:dyDescent="0.2">
      <c r="A1913">
        <v>2007</v>
      </c>
      <c r="B1913" t="s">
        <v>304</v>
      </c>
      <c r="C1913" s="1" t="s">
        <v>172</v>
      </c>
      <c r="D1913">
        <v>8238</v>
      </c>
      <c r="E1913">
        <v>4127</v>
      </c>
      <c r="F1913">
        <v>4111</v>
      </c>
      <c r="G1913">
        <v>27301</v>
      </c>
      <c r="H1913">
        <v>26999</v>
      </c>
      <c r="I1913">
        <v>54300</v>
      </c>
      <c r="J1913" s="3">
        <f>Table1[[#This Row],[Totalt antal utrikes fodda]]/Table2[[#This Row],[Befolkning]]</f>
        <v>0.15171270718232044</v>
      </c>
      <c r="K1913" s="3">
        <f>(Table1[[#This Row],[Antal utrikes fodda man]]/Table1[[#This Row],[Antal man I kommunen]])</f>
        <v>0.15116662393318925</v>
      </c>
      <c r="L1913" s="3">
        <f>(Table1[[#This Row],[Antal utrikes fodda kvinnor]]/Table1[[#This Row],[Antal kvinnor I kommunen]])</f>
        <v>0.15226489869995186</v>
      </c>
    </row>
    <row r="1914" spans="1:12" x14ac:dyDescent="0.2">
      <c r="A1914">
        <v>2007</v>
      </c>
      <c r="B1914" t="s">
        <v>304</v>
      </c>
      <c r="C1914" s="1" t="s">
        <v>173</v>
      </c>
      <c r="D1914">
        <v>3171</v>
      </c>
      <c r="E1914">
        <v>1412</v>
      </c>
      <c r="F1914">
        <v>1759</v>
      </c>
      <c r="G1914">
        <v>18088</v>
      </c>
      <c r="H1914">
        <v>18651</v>
      </c>
      <c r="I1914">
        <v>36739</v>
      </c>
      <c r="J1914" s="3">
        <f>Table1[[#This Row],[Totalt antal utrikes fodda]]/Table2[[#This Row],[Befolkning]]</f>
        <v>8.6311549035085325E-2</v>
      </c>
      <c r="K1914" s="3">
        <f>(Table1[[#This Row],[Antal utrikes fodda man]]/Table1[[#This Row],[Antal man I kommunen]])</f>
        <v>7.8062804068996017E-2</v>
      </c>
      <c r="L1914" s="3">
        <f>(Table1[[#This Row],[Antal utrikes fodda kvinnor]]/Table1[[#This Row],[Antal kvinnor I kommunen]])</f>
        <v>9.4311296981395093E-2</v>
      </c>
    </row>
    <row r="1915" spans="1:12" x14ac:dyDescent="0.2">
      <c r="A1915">
        <v>2007</v>
      </c>
      <c r="B1915" t="s">
        <v>304</v>
      </c>
      <c r="C1915" s="1" t="s">
        <v>174</v>
      </c>
      <c r="D1915">
        <v>17237</v>
      </c>
      <c r="E1915">
        <v>7976</v>
      </c>
      <c r="F1915">
        <v>9261</v>
      </c>
      <c r="G1915">
        <v>49514</v>
      </c>
      <c r="H1915">
        <v>51471</v>
      </c>
      <c r="I1915">
        <v>100985</v>
      </c>
      <c r="J1915" s="3">
        <f>Table1[[#This Row],[Totalt antal utrikes fodda]]/Table2[[#This Row],[Befolkning]]</f>
        <v>0.17068871614596226</v>
      </c>
      <c r="K1915" s="3">
        <f>(Table1[[#This Row],[Antal utrikes fodda man]]/Table1[[#This Row],[Antal man I kommunen]])</f>
        <v>0.16108575352425578</v>
      </c>
      <c r="L1915" s="3">
        <f>(Table1[[#This Row],[Antal utrikes fodda kvinnor]]/Table1[[#This Row],[Antal kvinnor I kommunen]])</f>
        <v>0.1799265605875153</v>
      </c>
    </row>
    <row r="1916" spans="1:12" x14ac:dyDescent="0.2">
      <c r="A1916">
        <v>2007</v>
      </c>
      <c r="B1916" t="s">
        <v>304</v>
      </c>
      <c r="C1916" s="1" t="s">
        <v>175</v>
      </c>
      <c r="D1916">
        <v>1798</v>
      </c>
      <c r="E1916">
        <v>853</v>
      </c>
      <c r="F1916">
        <v>945</v>
      </c>
      <c r="G1916">
        <v>11323</v>
      </c>
      <c r="H1916">
        <v>11219</v>
      </c>
      <c r="I1916">
        <v>22542</v>
      </c>
      <c r="J1916" s="3">
        <f>Table1[[#This Row],[Totalt antal utrikes fodda]]/Table2[[#This Row],[Befolkning]]</f>
        <v>7.9762221630733737E-2</v>
      </c>
      <c r="K1916" s="3">
        <f>(Table1[[#This Row],[Antal utrikes fodda man]]/Table1[[#This Row],[Antal man I kommunen]])</f>
        <v>7.5333392210544914E-2</v>
      </c>
      <c r="L1916" s="3">
        <f>(Table1[[#This Row],[Antal utrikes fodda kvinnor]]/Table1[[#This Row],[Antal kvinnor I kommunen]])</f>
        <v>8.4232106248328734E-2</v>
      </c>
    </row>
    <row r="1917" spans="1:12" x14ac:dyDescent="0.2">
      <c r="A1917">
        <v>2007</v>
      </c>
      <c r="B1917" t="s">
        <v>304</v>
      </c>
      <c r="C1917" s="1" t="s">
        <v>176</v>
      </c>
      <c r="D1917">
        <v>1109</v>
      </c>
      <c r="E1917">
        <v>520</v>
      </c>
      <c r="F1917">
        <v>589</v>
      </c>
      <c r="G1917">
        <v>6200</v>
      </c>
      <c r="H1917">
        <v>6389</v>
      </c>
      <c r="I1917">
        <v>12589</v>
      </c>
      <c r="J1917" s="3">
        <f>Table1[[#This Row],[Totalt antal utrikes fodda]]/Table2[[#This Row],[Befolkning]]</f>
        <v>8.8092779410596553E-2</v>
      </c>
      <c r="K1917" s="3">
        <f>(Table1[[#This Row],[Antal utrikes fodda man]]/Table1[[#This Row],[Antal man I kommunen]])</f>
        <v>8.387096774193549E-2</v>
      </c>
      <c r="L1917" s="3">
        <f>(Table1[[#This Row],[Antal utrikes fodda kvinnor]]/Table1[[#This Row],[Antal kvinnor I kommunen]])</f>
        <v>9.2189701048677408E-2</v>
      </c>
    </row>
    <row r="1918" spans="1:12" x14ac:dyDescent="0.2">
      <c r="A1918">
        <v>2007</v>
      </c>
      <c r="B1918" t="s">
        <v>304</v>
      </c>
      <c r="C1918" s="1" t="s">
        <v>177</v>
      </c>
      <c r="D1918">
        <v>2093</v>
      </c>
      <c r="E1918">
        <v>1052</v>
      </c>
      <c r="F1918">
        <v>1041</v>
      </c>
      <c r="G1918">
        <v>11936</v>
      </c>
      <c r="H1918">
        <v>11935</v>
      </c>
      <c r="I1918">
        <v>23871</v>
      </c>
      <c r="J1918" s="3">
        <f>Table1[[#This Row],[Totalt antal utrikes fodda]]/Table2[[#This Row],[Befolkning]]</f>
        <v>8.7679611243768593E-2</v>
      </c>
      <c r="K1918" s="3">
        <f>(Table1[[#This Row],[Antal utrikes fodda man]]/Table1[[#This Row],[Antal man I kommunen]])</f>
        <v>8.813672922252011E-2</v>
      </c>
      <c r="L1918" s="3">
        <f>(Table1[[#This Row],[Antal utrikes fodda kvinnor]]/Table1[[#This Row],[Antal kvinnor I kommunen]])</f>
        <v>8.7222454964390447E-2</v>
      </c>
    </row>
    <row r="1919" spans="1:12" x14ac:dyDescent="0.2">
      <c r="A1919">
        <v>2007</v>
      </c>
      <c r="B1919" t="s">
        <v>304</v>
      </c>
      <c r="C1919" s="1" t="s">
        <v>178</v>
      </c>
      <c r="D1919">
        <v>2702</v>
      </c>
      <c r="E1919">
        <v>1263</v>
      </c>
      <c r="F1919">
        <v>1439</v>
      </c>
      <c r="G1919">
        <v>18735</v>
      </c>
      <c r="H1919">
        <v>19038</v>
      </c>
      <c r="I1919">
        <v>37773</v>
      </c>
      <c r="J1919" s="3">
        <f>Table1[[#This Row],[Totalt antal utrikes fodda]]/Table2[[#This Row],[Befolkning]]</f>
        <v>7.1532576178752014E-2</v>
      </c>
      <c r="K1919" s="3">
        <f>(Table1[[#This Row],[Antal utrikes fodda man]]/Table1[[#This Row],[Antal man I kommunen]])</f>
        <v>6.7413931144915937E-2</v>
      </c>
      <c r="L1919" s="3">
        <f>(Table1[[#This Row],[Antal utrikes fodda kvinnor]]/Table1[[#This Row],[Antal kvinnor I kommunen]])</f>
        <v>7.5585670763735693E-2</v>
      </c>
    </row>
    <row r="1920" spans="1:12" x14ac:dyDescent="0.2">
      <c r="A1920">
        <v>2007</v>
      </c>
      <c r="B1920" t="s">
        <v>304</v>
      </c>
      <c r="C1920" s="1" t="s">
        <v>179</v>
      </c>
      <c r="D1920">
        <v>1508</v>
      </c>
      <c r="E1920">
        <v>711</v>
      </c>
      <c r="F1920">
        <v>797</v>
      </c>
      <c r="G1920">
        <v>9108</v>
      </c>
      <c r="H1920">
        <v>9436</v>
      </c>
      <c r="I1920">
        <v>18544</v>
      </c>
      <c r="J1920" s="3">
        <f>Table1[[#This Row],[Totalt antal utrikes fodda]]/Table2[[#This Row],[Befolkning]]</f>
        <v>8.1320103537532357E-2</v>
      </c>
      <c r="K1920" s="3">
        <f>(Table1[[#This Row],[Antal utrikes fodda man]]/Table1[[#This Row],[Antal man I kommunen]])</f>
        <v>7.8063241106719361E-2</v>
      </c>
      <c r="L1920" s="3">
        <f>(Table1[[#This Row],[Antal utrikes fodda kvinnor]]/Table1[[#This Row],[Antal kvinnor I kommunen]])</f>
        <v>8.4463755828740994E-2</v>
      </c>
    </row>
    <row r="1921" spans="1:12" x14ac:dyDescent="0.2">
      <c r="A1921">
        <v>2007</v>
      </c>
      <c r="B1921" t="s">
        <v>304</v>
      </c>
      <c r="C1921" s="1" t="s">
        <v>180</v>
      </c>
      <c r="D1921">
        <v>5475</v>
      </c>
      <c r="E1921">
        <v>2629</v>
      </c>
      <c r="F1921">
        <v>2846</v>
      </c>
      <c r="G1921">
        <v>25012</v>
      </c>
      <c r="H1921">
        <v>25185</v>
      </c>
      <c r="I1921">
        <v>50197</v>
      </c>
      <c r="J1921" s="3">
        <f>Table1[[#This Row],[Totalt antal utrikes fodda]]/Table2[[#This Row],[Befolkning]]</f>
        <v>0.10907026316313724</v>
      </c>
      <c r="K1921" s="3">
        <f>(Table1[[#This Row],[Antal utrikes fodda man]]/Table1[[#This Row],[Antal man I kommunen]])</f>
        <v>0.10510954741723973</v>
      </c>
      <c r="L1921" s="3">
        <f>(Table1[[#This Row],[Antal utrikes fodda kvinnor]]/Table1[[#This Row],[Antal kvinnor I kommunen]])</f>
        <v>0.11300377208655946</v>
      </c>
    </row>
    <row r="1922" spans="1:12" x14ac:dyDescent="0.2">
      <c r="A1922">
        <v>2007</v>
      </c>
      <c r="B1922" t="s">
        <v>304</v>
      </c>
      <c r="C1922" s="1" t="s">
        <v>181</v>
      </c>
      <c r="D1922">
        <v>464</v>
      </c>
      <c r="E1922">
        <v>229</v>
      </c>
      <c r="F1922">
        <v>235</v>
      </c>
      <c r="G1922">
        <v>4377</v>
      </c>
      <c r="H1922">
        <v>4432</v>
      </c>
      <c r="I1922">
        <v>8809</v>
      </c>
      <c r="J1922" s="3">
        <f>Table1[[#This Row],[Totalt antal utrikes fodda]]/Table2[[#This Row],[Befolkning]]</f>
        <v>5.2673402202293107E-2</v>
      </c>
      <c r="K1922" s="3">
        <f>(Table1[[#This Row],[Antal utrikes fodda man]]/Table1[[#This Row],[Antal man I kommunen]])</f>
        <v>5.2318939913182545E-2</v>
      </c>
      <c r="L1922" s="3">
        <f>(Table1[[#This Row],[Antal utrikes fodda kvinnor]]/Table1[[#This Row],[Antal kvinnor I kommunen]])</f>
        <v>5.3023465703971116E-2</v>
      </c>
    </row>
    <row r="1923" spans="1:12" x14ac:dyDescent="0.2">
      <c r="A1923">
        <v>2007</v>
      </c>
      <c r="B1923" t="s">
        <v>304</v>
      </c>
      <c r="C1923" s="1" t="s">
        <v>182</v>
      </c>
      <c r="D1923">
        <v>912</v>
      </c>
      <c r="E1923">
        <v>422</v>
      </c>
      <c r="F1923">
        <v>490</v>
      </c>
      <c r="G1923">
        <v>6316</v>
      </c>
      <c r="H1923">
        <v>6335</v>
      </c>
      <c r="I1923">
        <v>12651</v>
      </c>
      <c r="J1923" s="3">
        <f>Table1[[#This Row],[Totalt antal utrikes fodda]]/Table2[[#This Row],[Befolkning]]</f>
        <v>7.2089162912022761E-2</v>
      </c>
      <c r="K1923" s="3">
        <f>(Table1[[#This Row],[Antal utrikes fodda man]]/Table1[[#This Row],[Antal man I kommunen]])</f>
        <v>6.6814439518682711E-2</v>
      </c>
      <c r="L1923" s="3">
        <f>(Table1[[#This Row],[Antal utrikes fodda kvinnor]]/Table1[[#This Row],[Antal kvinnor I kommunen]])</f>
        <v>7.7348066298342538E-2</v>
      </c>
    </row>
    <row r="1924" spans="1:12" x14ac:dyDescent="0.2">
      <c r="A1924">
        <v>2007</v>
      </c>
      <c r="B1924" t="s">
        <v>304</v>
      </c>
      <c r="C1924" s="1" t="s">
        <v>183</v>
      </c>
      <c r="D1924">
        <v>2413</v>
      </c>
      <c r="E1924">
        <v>1226</v>
      </c>
      <c r="F1924">
        <v>1187</v>
      </c>
      <c r="G1924">
        <v>15606</v>
      </c>
      <c r="H1924">
        <v>15705</v>
      </c>
      <c r="I1924">
        <v>31311</v>
      </c>
      <c r="J1924" s="3">
        <f>Table1[[#This Row],[Totalt antal utrikes fodda]]/Table2[[#This Row],[Befolkning]]</f>
        <v>7.706556801124205E-2</v>
      </c>
      <c r="K1924" s="3">
        <f>(Table1[[#This Row],[Antal utrikes fodda man]]/Table1[[#This Row],[Antal man I kommunen]])</f>
        <v>7.8559528386518002E-2</v>
      </c>
      <c r="L1924" s="3">
        <f>(Table1[[#This Row],[Antal utrikes fodda kvinnor]]/Table1[[#This Row],[Antal kvinnor I kommunen]])</f>
        <v>7.5581025151225723E-2</v>
      </c>
    </row>
    <row r="1925" spans="1:12" x14ac:dyDescent="0.2">
      <c r="A1925">
        <v>2007</v>
      </c>
      <c r="B1925" t="s">
        <v>305</v>
      </c>
      <c r="C1925" s="1" t="s">
        <v>184</v>
      </c>
      <c r="D1925">
        <v>686</v>
      </c>
      <c r="E1925">
        <v>310</v>
      </c>
      <c r="F1925">
        <v>376</v>
      </c>
      <c r="G1925">
        <v>5869</v>
      </c>
      <c r="H1925">
        <v>5879</v>
      </c>
      <c r="I1925">
        <v>11748</v>
      </c>
      <c r="J1925" s="3">
        <f>Table1[[#This Row],[Totalt antal utrikes fodda]]/Table2[[#This Row],[Befolkning]]</f>
        <v>5.8392917943479741E-2</v>
      </c>
      <c r="K1925" s="3">
        <f>(Table1[[#This Row],[Antal utrikes fodda man]]/Table1[[#This Row],[Antal man I kommunen]])</f>
        <v>5.2819901175668767E-2</v>
      </c>
      <c r="L1925" s="3">
        <f>(Table1[[#This Row],[Antal utrikes fodda kvinnor]]/Table1[[#This Row],[Antal kvinnor I kommunen]])</f>
        <v>6.3956455179452282E-2</v>
      </c>
    </row>
    <row r="1926" spans="1:12" x14ac:dyDescent="0.2">
      <c r="A1926">
        <v>2007</v>
      </c>
      <c r="B1926" t="s">
        <v>305</v>
      </c>
      <c r="C1926" s="1" t="s">
        <v>185</v>
      </c>
      <c r="D1926">
        <v>1914</v>
      </c>
      <c r="E1926">
        <v>878</v>
      </c>
      <c r="F1926">
        <v>1036</v>
      </c>
      <c r="G1926">
        <v>4406</v>
      </c>
      <c r="H1926">
        <v>4243</v>
      </c>
      <c r="I1926">
        <v>8649</v>
      </c>
      <c r="J1926" s="3">
        <f>Table1[[#This Row],[Totalt antal utrikes fodda]]/Table2[[#This Row],[Befolkning]]</f>
        <v>0.22129725979882067</v>
      </c>
      <c r="K1926" s="3">
        <f>(Table1[[#This Row],[Antal utrikes fodda man]]/Table1[[#This Row],[Antal man I kommunen]])</f>
        <v>0.19927371765773944</v>
      </c>
      <c r="L1926" s="3">
        <f>(Table1[[#This Row],[Antal utrikes fodda kvinnor]]/Table1[[#This Row],[Antal kvinnor I kommunen]])</f>
        <v>0.24416686306858354</v>
      </c>
    </row>
    <row r="1927" spans="1:12" x14ac:dyDescent="0.2">
      <c r="A1927">
        <v>2007</v>
      </c>
      <c r="B1927" t="s">
        <v>305</v>
      </c>
      <c r="C1927" s="1" t="s">
        <v>186</v>
      </c>
      <c r="D1927">
        <v>1034</v>
      </c>
      <c r="E1927">
        <v>418</v>
      </c>
      <c r="F1927">
        <v>616</v>
      </c>
      <c r="G1927">
        <v>6502</v>
      </c>
      <c r="H1927">
        <v>6376</v>
      </c>
      <c r="I1927">
        <v>12878</v>
      </c>
      <c r="J1927" s="3">
        <f>Table1[[#This Row],[Totalt antal utrikes fodda]]/Table2[[#This Row],[Befolkning]]</f>
        <v>8.0291970802919707E-2</v>
      </c>
      <c r="K1927" s="3">
        <f>(Table1[[#This Row],[Antal utrikes fodda man]]/Table1[[#This Row],[Antal man I kommunen]])</f>
        <v>6.4287911411873275E-2</v>
      </c>
      <c r="L1927" s="3">
        <f>(Table1[[#This Row],[Antal utrikes fodda kvinnor]]/Table1[[#This Row],[Antal kvinnor I kommunen]])</f>
        <v>9.6612296110414053E-2</v>
      </c>
    </row>
    <row r="1928" spans="1:12" x14ac:dyDescent="0.2">
      <c r="A1928">
        <v>2007</v>
      </c>
      <c r="B1928" t="s">
        <v>305</v>
      </c>
      <c r="C1928" s="1" t="s">
        <v>187</v>
      </c>
      <c r="D1928">
        <v>594</v>
      </c>
      <c r="E1928">
        <v>288</v>
      </c>
      <c r="F1928">
        <v>306</v>
      </c>
      <c r="G1928">
        <v>2300</v>
      </c>
      <c r="H1928">
        <v>2195</v>
      </c>
      <c r="I1928">
        <v>4495</v>
      </c>
      <c r="J1928" s="3">
        <f>Table1[[#This Row],[Totalt antal utrikes fodda]]/Table2[[#This Row],[Befolkning]]</f>
        <v>0.13214682981090101</v>
      </c>
      <c r="K1928" s="3">
        <f>(Table1[[#This Row],[Antal utrikes fodda man]]/Table1[[#This Row],[Antal man I kommunen]])</f>
        <v>0.12521739130434784</v>
      </c>
      <c r="L1928" s="3">
        <f>(Table1[[#This Row],[Antal utrikes fodda kvinnor]]/Table1[[#This Row],[Antal kvinnor I kommunen]])</f>
        <v>0.13940774487471527</v>
      </c>
    </row>
    <row r="1929" spans="1:12" x14ac:dyDescent="0.2">
      <c r="A1929">
        <v>2007</v>
      </c>
      <c r="B1929" t="s">
        <v>305</v>
      </c>
      <c r="C1929" s="1" t="s">
        <v>188</v>
      </c>
      <c r="D1929">
        <v>835</v>
      </c>
      <c r="E1929">
        <v>393</v>
      </c>
      <c r="F1929">
        <v>442</v>
      </c>
      <c r="G1929">
        <v>7333</v>
      </c>
      <c r="H1929">
        <v>7214</v>
      </c>
      <c r="I1929">
        <v>14547</v>
      </c>
      <c r="J1929" s="3">
        <f>Table1[[#This Row],[Totalt antal utrikes fodda]]/Table2[[#This Row],[Befolkning]]</f>
        <v>5.7400151233931392E-2</v>
      </c>
      <c r="K1929" s="3">
        <f>(Table1[[#This Row],[Antal utrikes fodda man]]/Table1[[#This Row],[Antal man I kommunen]])</f>
        <v>5.3593345152052364E-2</v>
      </c>
      <c r="L1929" s="3">
        <f>(Table1[[#This Row],[Antal utrikes fodda kvinnor]]/Table1[[#This Row],[Antal kvinnor I kommunen]])</f>
        <v>6.1269753257554752E-2</v>
      </c>
    </row>
    <row r="1930" spans="1:12" x14ac:dyDescent="0.2">
      <c r="A1930">
        <v>2007</v>
      </c>
      <c r="B1930" t="s">
        <v>305</v>
      </c>
      <c r="C1930" s="1" t="s">
        <v>189</v>
      </c>
      <c r="D1930">
        <v>251</v>
      </c>
      <c r="E1930">
        <v>121</v>
      </c>
      <c r="F1930">
        <v>130</v>
      </c>
      <c r="G1930">
        <v>1926</v>
      </c>
      <c r="H1930">
        <v>1954</v>
      </c>
      <c r="I1930">
        <v>3880</v>
      </c>
      <c r="J1930" s="3">
        <f>Table1[[#This Row],[Totalt antal utrikes fodda]]/Table2[[#This Row],[Befolkning]]</f>
        <v>6.4690721649484542E-2</v>
      </c>
      <c r="K1930" s="3">
        <f>(Table1[[#This Row],[Antal utrikes fodda man]]/Table1[[#This Row],[Antal man I kommunen]])</f>
        <v>6.2824506749740397E-2</v>
      </c>
      <c r="L1930" s="3">
        <f>(Table1[[#This Row],[Antal utrikes fodda kvinnor]]/Table1[[#This Row],[Antal kvinnor I kommunen]])</f>
        <v>6.6530194472876156E-2</v>
      </c>
    </row>
    <row r="1931" spans="1:12" x14ac:dyDescent="0.2">
      <c r="A1931">
        <v>2007</v>
      </c>
      <c r="B1931" t="s">
        <v>305</v>
      </c>
      <c r="C1931" s="1" t="s">
        <v>190</v>
      </c>
      <c r="D1931">
        <v>692</v>
      </c>
      <c r="E1931">
        <v>320</v>
      </c>
      <c r="F1931">
        <v>372</v>
      </c>
      <c r="G1931">
        <v>5720</v>
      </c>
      <c r="H1931">
        <v>5724</v>
      </c>
      <c r="I1931">
        <v>11444</v>
      </c>
      <c r="J1931" s="3">
        <f>Table1[[#This Row],[Totalt antal utrikes fodda]]/Table2[[#This Row],[Befolkning]]</f>
        <v>6.0468367703600139E-2</v>
      </c>
      <c r="K1931" s="3">
        <f>(Table1[[#This Row],[Antal utrikes fodda man]]/Table1[[#This Row],[Antal man I kommunen]])</f>
        <v>5.5944055944055944E-2</v>
      </c>
      <c r="L1931" s="3">
        <f>(Table1[[#This Row],[Antal utrikes fodda kvinnor]]/Table1[[#This Row],[Antal kvinnor I kommunen]])</f>
        <v>6.4989517819706494E-2</v>
      </c>
    </row>
    <row r="1932" spans="1:12" x14ac:dyDescent="0.2">
      <c r="A1932">
        <v>2007</v>
      </c>
      <c r="B1932" t="s">
        <v>305</v>
      </c>
      <c r="C1932" s="1" t="s">
        <v>191</v>
      </c>
      <c r="D1932">
        <v>694</v>
      </c>
      <c r="E1932">
        <v>344</v>
      </c>
      <c r="F1932">
        <v>350</v>
      </c>
      <c r="G1932">
        <v>4650</v>
      </c>
      <c r="H1932">
        <v>4652</v>
      </c>
      <c r="I1932">
        <v>9302</v>
      </c>
      <c r="J1932" s="3">
        <f>Table1[[#This Row],[Totalt antal utrikes fodda]]/Table2[[#This Row],[Befolkning]]</f>
        <v>7.4607611266394327E-2</v>
      </c>
      <c r="K1932" s="3">
        <f>(Table1[[#This Row],[Antal utrikes fodda man]]/Table1[[#This Row],[Antal man I kommunen]])</f>
        <v>7.397849462365591E-2</v>
      </c>
      <c r="L1932" s="3">
        <f>(Table1[[#This Row],[Antal utrikes fodda kvinnor]]/Table1[[#This Row],[Antal kvinnor I kommunen]])</f>
        <v>7.5236457437661219E-2</v>
      </c>
    </row>
    <row r="1933" spans="1:12" x14ac:dyDescent="0.2">
      <c r="A1933">
        <v>2007</v>
      </c>
      <c r="B1933" t="s">
        <v>305</v>
      </c>
      <c r="C1933" s="1" t="s">
        <v>192</v>
      </c>
      <c r="D1933">
        <v>1593</v>
      </c>
      <c r="E1933">
        <v>767</v>
      </c>
      <c r="F1933">
        <v>826</v>
      </c>
      <c r="G1933">
        <v>5001</v>
      </c>
      <c r="H1933">
        <v>4876</v>
      </c>
      <c r="I1933">
        <v>9877</v>
      </c>
      <c r="J1933" s="3">
        <f>Table1[[#This Row],[Totalt antal utrikes fodda]]/Table2[[#This Row],[Befolkning]]</f>
        <v>0.16128379062468362</v>
      </c>
      <c r="K1933" s="3">
        <f>(Table1[[#This Row],[Antal utrikes fodda man]]/Table1[[#This Row],[Antal man I kommunen]])</f>
        <v>0.15336932613477305</v>
      </c>
      <c r="L1933" s="3">
        <f>(Table1[[#This Row],[Antal utrikes fodda kvinnor]]/Table1[[#This Row],[Antal kvinnor I kommunen]])</f>
        <v>0.1694011484823626</v>
      </c>
    </row>
    <row r="1934" spans="1:12" x14ac:dyDescent="0.2">
      <c r="A1934">
        <v>2007</v>
      </c>
      <c r="B1934" t="s">
        <v>305</v>
      </c>
      <c r="C1934" s="1" t="s">
        <v>193</v>
      </c>
      <c r="D1934">
        <v>744</v>
      </c>
      <c r="E1934">
        <v>318</v>
      </c>
      <c r="F1934">
        <v>426</v>
      </c>
      <c r="G1934">
        <v>6801</v>
      </c>
      <c r="H1934">
        <v>6765</v>
      </c>
      <c r="I1934">
        <v>13566</v>
      </c>
      <c r="J1934" s="3">
        <f>Table1[[#This Row],[Totalt antal utrikes fodda]]/Table2[[#This Row],[Befolkning]]</f>
        <v>5.4842989827509951E-2</v>
      </c>
      <c r="K1934" s="3">
        <f>(Table1[[#This Row],[Antal utrikes fodda man]]/Table1[[#This Row],[Antal man I kommunen]])</f>
        <v>4.6757829730921921E-2</v>
      </c>
      <c r="L1934" s="3">
        <f>(Table1[[#This Row],[Antal utrikes fodda kvinnor]]/Table1[[#This Row],[Antal kvinnor I kommunen]])</f>
        <v>6.2971175166297119E-2</v>
      </c>
    </row>
    <row r="1935" spans="1:12" x14ac:dyDescent="0.2">
      <c r="A1935">
        <v>2007</v>
      </c>
      <c r="B1935" t="s">
        <v>305</v>
      </c>
      <c r="C1935" s="1" t="s">
        <v>194</v>
      </c>
      <c r="D1935">
        <v>7695</v>
      </c>
      <c r="E1935">
        <v>3649</v>
      </c>
      <c r="F1935">
        <v>4046</v>
      </c>
      <c r="G1935">
        <v>41002</v>
      </c>
      <c r="H1935">
        <v>42639</v>
      </c>
      <c r="I1935">
        <v>83641</v>
      </c>
      <c r="J1935" s="3">
        <f>Table1[[#This Row],[Totalt antal utrikes fodda]]/Table2[[#This Row],[Befolkning]]</f>
        <v>9.2000334764051117E-2</v>
      </c>
      <c r="K1935" s="3">
        <f>(Table1[[#This Row],[Antal utrikes fodda man]]/Table1[[#This Row],[Antal man I kommunen]])</f>
        <v>8.8995658748353745E-2</v>
      </c>
      <c r="L1935" s="3">
        <f>(Table1[[#This Row],[Antal utrikes fodda kvinnor]]/Table1[[#This Row],[Antal kvinnor I kommunen]])</f>
        <v>9.4889655010670981E-2</v>
      </c>
    </row>
    <row r="1936" spans="1:12" x14ac:dyDescent="0.2">
      <c r="A1936">
        <v>2007</v>
      </c>
      <c r="B1936" t="s">
        <v>305</v>
      </c>
      <c r="C1936" s="1" t="s">
        <v>195</v>
      </c>
      <c r="D1936">
        <v>1926</v>
      </c>
      <c r="E1936">
        <v>941</v>
      </c>
      <c r="F1936">
        <v>985</v>
      </c>
      <c r="G1936">
        <v>11863</v>
      </c>
      <c r="H1936">
        <v>12043</v>
      </c>
      <c r="I1936">
        <v>23906</v>
      </c>
      <c r="J1936" s="3">
        <f>Table1[[#This Row],[Totalt antal utrikes fodda]]/Table2[[#This Row],[Befolkning]]</f>
        <v>8.0565548397891748E-2</v>
      </c>
      <c r="K1936" s="3">
        <f>(Table1[[#This Row],[Antal utrikes fodda man]]/Table1[[#This Row],[Antal man I kommunen]])</f>
        <v>7.9322262496838908E-2</v>
      </c>
      <c r="L1936" s="3">
        <f>(Table1[[#This Row],[Antal utrikes fodda kvinnor]]/Table1[[#This Row],[Antal kvinnor I kommunen]])</f>
        <v>8.1790251598438932E-2</v>
      </c>
    </row>
    <row r="1937" spans="1:12" x14ac:dyDescent="0.2">
      <c r="A1937">
        <v>2007</v>
      </c>
      <c r="B1937" t="s">
        <v>305</v>
      </c>
      <c r="C1937" s="1" t="s">
        <v>196</v>
      </c>
      <c r="D1937">
        <v>913</v>
      </c>
      <c r="E1937">
        <v>429</v>
      </c>
      <c r="F1937">
        <v>484</v>
      </c>
      <c r="G1937">
        <v>5383</v>
      </c>
      <c r="H1937">
        <v>5399</v>
      </c>
      <c r="I1937">
        <v>10782</v>
      </c>
      <c r="J1937" s="3">
        <f>Table1[[#This Row],[Totalt antal utrikes fodda]]/Table2[[#This Row],[Befolkning]]</f>
        <v>8.4678167315896863E-2</v>
      </c>
      <c r="K1937" s="3">
        <f>(Table1[[#This Row],[Antal utrikes fodda man]]/Table1[[#This Row],[Antal man I kommunen]])</f>
        <v>7.9695337172580344E-2</v>
      </c>
      <c r="L1937" s="3">
        <f>(Table1[[#This Row],[Antal utrikes fodda kvinnor]]/Table1[[#This Row],[Antal kvinnor I kommunen]])</f>
        <v>8.9646230783478428E-2</v>
      </c>
    </row>
    <row r="1938" spans="1:12" x14ac:dyDescent="0.2">
      <c r="A1938">
        <v>2007</v>
      </c>
      <c r="B1938" t="s">
        <v>305</v>
      </c>
      <c r="C1938" s="1" t="s">
        <v>197</v>
      </c>
      <c r="D1938">
        <v>992</v>
      </c>
      <c r="E1938">
        <v>489</v>
      </c>
      <c r="F1938">
        <v>503</v>
      </c>
      <c r="G1938">
        <v>6577</v>
      </c>
      <c r="H1938">
        <v>6416</v>
      </c>
      <c r="I1938">
        <v>12993</v>
      </c>
      <c r="J1938" s="3">
        <f>Table1[[#This Row],[Totalt antal utrikes fodda]]/Table2[[#This Row],[Befolkning]]</f>
        <v>7.6348803201724005E-2</v>
      </c>
      <c r="K1938" s="3">
        <f>(Table1[[#This Row],[Antal utrikes fodda man]]/Table1[[#This Row],[Antal man I kommunen]])</f>
        <v>7.4350007602250259E-2</v>
      </c>
      <c r="L1938" s="3">
        <f>(Table1[[#This Row],[Antal utrikes fodda kvinnor]]/Table1[[#This Row],[Antal kvinnor I kommunen]])</f>
        <v>7.8397755610972564E-2</v>
      </c>
    </row>
    <row r="1939" spans="1:12" x14ac:dyDescent="0.2">
      <c r="A1939">
        <v>2007</v>
      </c>
      <c r="B1939" t="s">
        <v>305</v>
      </c>
      <c r="C1939" s="1" t="s">
        <v>198</v>
      </c>
      <c r="D1939">
        <v>2478</v>
      </c>
      <c r="E1939">
        <v>1161</v>
      </c>
      <c r="F1939">
        <v>1317</v>
      </c>
      <c r="G1939">
        <v>13076</v>
      </c>
      <c r="H1939">
        <v>13174</v>
      </c>
      <c r="I1939">
        <v>26250</v>
      </c>
      <c r="J1939" s="3">
        <f>Table1[[#This Row],[Totalt antal utrikes fodda]]/Table2[[#This Row],[Befolkning]]</f>
        <v>9.4399999999999998E-2</v>
      </c>
      <c r="K1939" s="3">
        <f>(Table1[[#This Row],[Antal utrikes fodda man]]/Table1[[#This Row],[Antal man I kommunen]])</f>
        <v>8.8788620373202815E-2</v>
      </c>
      <c r="L1939" s="3">
        <f>(Table1[[#This Row],[Antal utrikes fodda kvinnor]]/Table1[[#This Row],[Antal kvinnor I kommunen]])</f>
        <v>9.9969637164111128E-2</v>
      </c>
    </row>
    <row r="1940" spans="1:12" x14ac:dyDescent="0.2">
      <c r="A1940">
        <v>2007</v>
      </c>
      <c r="B1940" t="s">
        <v>305</v>
      </c>
      <c r="C1940" s="1" t="s">
        <v>199</v>
      </c>
      <c r="D1940">
        <v>1069</v>
      </c>
      <c r="E1940">
        <v>538</v>
      </c>
      <c r="F1940">
        <v>531</v>
      </c>
      <c r="G1940">
        <v>8005</v>
      </c>
      <c r="H1940">
        <v>7863</v>
      </c>
      <c r="I1940">
        <v>15868</v>
      </c>
      <c r="J1940" s="3">
        <f>Table1[[#This Row],[Totalt antal utrikes fodda]]/Table2[[#This Row],[Befolkning]]</f>
        <v>6.7368288379127811E-2</v>
      </c>
      <c r="K1940" s="3">
        <f>(Table1[[#This Row],[Antal utrikes fodda man]]/Table1[[#This Row],[Antal man I kommunen]])</f>
        <v>6.720799500312305E-2</v>
      </c>
      <c r="L1940" s="3">
        <f>(Table1[[#This Row],[Antal utrikes fodda kvinnor]]/Table1[[#This Row],[Antal kvinnor I kommunen]])</f>
        <v>6.7531476535673401E-2</v>
      </c>
    </row>
    <row r="1941" spans="1:12" x14ac:dyDescent="0.2">
      <c r="A1941">
        <v>2007</v>
      </c>
      <c r="B1941" t="s">
        <v>306</v>
      </c>
      <c r="C1941" s="1" t="s">
        <v>200</v>
      </c>
      <c r="D1941">
        <v>263</v>
      </c>
      <c r="E1941">
        <v>113</v>
      </c>
      <c r="F1941">
        <v>150</v>
      </c>
      <c r="G1941">
        <v>3667</v>
      </c>
      <c r="H1941">
        <v>3430</v>
      </c>
      <c r="I1941">
        <v>7097</v>
      </c>
      <c r="J1941" s="3">
        <f>Table1[[#This Row],[Totalt antal utrikes fodda]]/Table2[[#This Row],[Befolkning]]</f>
        <v>3.7057911793715655E-2</v>
      </c>
      <c r="K1941" s="3">
        <f>(Table1[[#This Row],[Antal utrikes fodda man]]/Table1[[#This Row],[Antal man I kommunen]])</f>
        <v>3.0815380419961822E-2</v>
      </c>
      <c r="L1941" s="3">
        <f>(Table1[[#This Row],[Antal utrikes fodda kvinnor]]/Table1[[#This Row],[Antal kvinnor I kommunen]])</f>
        <v>4.3731778425655975E-2</v>
      </c>
    </row>
    <row r="1942" spans="1:12" x14ac:dyDescent="0.2">
      <c r="A1942">
        <v>2007</v>
      </c>
      <c r="B1942" t="s">
        <v>306</v>
      </c>
      <c r="C1942" s="1" t="s">
        <v>201</v>
      </c>
      <c r="D1942">
        <v>614</v>
      </c>
      <c r="E1942">
        <v>301</v>
      </c>
      <c r="F1942">
        <v>313</v>
      </c>
      <c r="G1942">
        <v>3012</v>
      </c>
      <c r="H1942">
        <v>2910</v>
      </c>
      <c r="I1942">
        <v>5922</v>
      </c>
      <c r="J1942" s="3">
        <f>Table1[[#This Row],[Totalt antal utrikes fodda]]/Table2[[#This Row],[Befolkning]]</f>
        <v>0.10368118878757177</v>
      </c>
      <c r="K1942" s="3">
        <f>(Table1[[#This Row],[Antal utrikes fodda man]]/Table1[[#This Row],[Antal man I kommunen]])</f>
        <v>9.9933598937582996E-2</v>
      </c>
      <c r="L1942" s="3">
        <f>(Table1[[#This Row],[Antal utrikes fodda kvinnor]]/Table1[[#This Row],[Antal kvinnor I kommunen]])</f>
        <v>0.10756013745704468</v>
      </c>
    </row>
    <row r="1943" spans="1:12" x14ac:dyDescent="0.2">
      <c r="A1943">
        <v>2007</v>
      </c>
      <c r="B1943" t="s">
        <v>306</v>
      </c>
      <c r="C1943" s="1" t="s">
        <v>202</v>
      </c>
      <c r="D1943">
        <v>1346</v>
      </c>
      <c r="E1943">
        <v>659</v>
      </c>
      <c r="F1943">
        <v>687</v>
      </c>
      <c r="G1943">
        <v>7771</v>
      </c>
      <c r="H1943">
        <v>7497</v>
      </c>
      <c r="I1943">
        <v>15268</v>
      </c>
      <c r="J1943" s="3">
        <f>Table1[[#This Row],[Totalt antal utrikes fodda]]/Table2[[#This Row],[Befolkning]]</f>
        <v>8.8158239455069426E-2</v>
      </c>
      <c r="K1943" s="3">
        <f>(Table1[[#This Row],[Antal utrikes fodda man]]/Table1[[#This Row],[Antal man I kommunen]])</f>
        <v>8.4802470724488488E-2</v>
      </c>
      <c r="L1943" s="3">
        <f>(Table1[[#This Row],[Antal utrikes fodda kvinnor]]/Table1[[#This Row],[Antal kvinnor I kommunen]])</f>
        <v>9.1636654661864742E-2</v>
      </c>
    </row>
    <row r="1944" spans="1:12" x14ac:dyDescent="0.2">
      <c r="A1944">
        <v>2007</v>
      </c>
      <c r="B1944" t="s">
        <v>306</v>
      </c>
      <c r="C1944" s="1" t="s">
        <v>203</v>
      </c>
      <c r="D1944">
        <v>998</v>
      </c>
      <c r="E1944">
        <v>511</v>
      </c>
      <c r="F1944">
        <v>487</v>
      </c>
      <c r="G1944">
        <v>5032</v>
      </c>
      <c r="H1944">
        <v>4871</v>
      </c>
      <c r="I1944">
        <v>9903</v>
      </c>
      <c r="J1944" s="3">
        <f>Table1[[#This Row],[Totalt antal utrikes fodda]]/Table2[[#This Row],[Befolkning]]</f>
        <v>0.10077754215894173</v>
      </c>
      <c r="K1944" s="3">
        <f>(Table1[[#This Row],[Antal utrikes fodda man]]/Table1[[#This Row],[Antal man I kommunen]])</f>
        <v>0.10155007949125597</v>
      </c>
      <c r="L1944" s="3">
        <f>(Table1[[#This Row],[Antal utrikes fodda kvinnor]]/Table1[[#This Row],[Antal kvinnor I kommunen]])</f>
        <v>9.9979470334633544E-2</v>
      </c>
    </row>
    <row r="1945" spans="1:12" x14ac:dyDescent="0.2">
      <c r="A1945">
        <v>2007</v>
      </c>
      <c r="B1945" t="s">
        <v>306</v>
      </c>
      <c r="C1945" s="1" t="s">
        <v>204</v>
      </c>
      <c r="D1945">
        <v>1050</v>
      </c>
      <c r="E1945">
        <v>527</v>
      </c>
      <c r="F1945">
        <v>523</v>
      </c>
      <c r="G1945">
        <v>3736</v>
      </c>
      <c r="H1945">
        <v>3739</v>
      </c>
      <c r="I1945">
        <v>7475</v>
      </c>
      <c r="J1945" s="3">
        <f>Table1[[#This Row],[Totalt antal utrikes fodda]]/Table2[[#This Row],[Befolkning]]</f>
        <v>0.14046822742474915</v>
      </c>
      <c r="K1945" s="3">
        <f>(Table1[[#This Row],[Antal utrikes fodda man]]/Table1[[#This Row],[Antal man I kommunen]])</f>
        <v>0.14105995717344755</v>
      </c>
      <c r="L1945" s="3">
        <f>(Table1[[#This Row],[Antal utrikes fodda kvinnor]]/Table1[[#This Row],[Antal kvinnor I kommunen]])</f>
        <v>0.13987697245252742</v>
      </c>
    </row>
    <row r="1946" spans="1:12" x14ac:dyDescent="0.2">
      <c r="A1946">
        <v>2007</v>
      </c>
      <c r="B1946" t="s">
        <v>306</v>
      </c>
      <c r="C1946" s="1" t="s">
        <v>205</v>
      </c>
      <c r="D1946">
        <v>542</v>
      </c>
      <c r="E1946">
        <v>262</v>
      </c>
      <c r="F1946">
        <v>280</v>
      </c>
      <c r="G1946">
        <v>2654</v>
      </c>
      <c r="H1946">
        <v>2534</v>
      </c>
      <c r="I1946">
        <v>5188</v>
      </c>
      <c r="J1946" s="3">
        <f>Table1[[#This Row],[Totalt antal utrikes fodda]]/Table2[[#This Row],[Befolkning]]</f>
        <v>0.10447185813415574</v>
      </c>
      <c r="K1946" s="3">
        <f>(Table1[[#This Row],[Antal utrikes fodda man]]/Table1[[#This Row],[Antal man I kommunen]])</f>
        <v>9.8718914845516204E-2</v>
      </c>
      <c r="L1946" s="3">
        <f>(Table1[[#This Row],[Antal utrikes fodda kvinnor]]/Table1[[#This Row],[Antal kvinnor I kommunen]])</f>
        <v>0.11049723756906077</v>
      </c>
    </row>
    <row r="1947" spans="1:12" x14ac:dyDescent="0.2">
      <c r="A1947">
        <v>2007</v>
      </c>
      <c r="B1947" t="s">
        <v>306</v>
      </c>
      <c r="C1947" s="1" t="s">
        <v>206</v>
      </c>
      <c r="D1947">
        <v>17691</v>
      </c>
      <c r="E1947">
        <v>8517</v>
      </c>
      <c r="F1947">
        <v>9174</v>
      </c>
      <c r="G1947">
        <v>63484</v>
      </c>
      <c r="H1947">
        <v>66945</v>
      </c>
      <c r="I1947">
        <v>130429</v>
      </c>
      <c r="J1947" s="3">
        <f>Table1[[#This Row],[Totalt antal utrikes fodda]]/Table2[[#This Row],[Befolkning]]</f>
        <v>0.13563701324092034</v>
      </c>
      <c r="K1947" s="3">
        <f>(Table1[[#This Row],[Antal utrikes fodda man]]/Table1[[#This Row],[Antal man I kommunen]])</f>
        <v>0.13415978829311323</v>
      </c>
      <c r="L1947" s="3">
        <f>(Table1[[#This Row],[Antal utrikes fodda kvinnor]]/Table1[[#This Row],[Antal kvinnor I kommunen]])</f>
        <v>0.13703786690566883</v>
      </c>
    </row>
    <row r="1948" spans="1:12" x14ac:dyDescent="0.2">
      <c r="A1948">
        <v>2007</v>
      </c>
      <c r="B1948" t="s">
        <v>306</v>
      </c>
      <c r="C1948" s="1" t="s">
        <v>207</v>
      </c>
      <c r="D1948">
        <v>1799</v>
      </c>
      <c r="E1948">
        <v>821</v>
      </c>
      <c r="F1948">
        <v>978</v>
      </c>
      <c r="G1948">
        <v>9838</v>
      </c>
      <c r="H1948">
        <v>10014</v>
      </c>
      <c r="I1948">
        <v>19852</v>
      </c>
      <c r="J1948" s="3">
        <f>Table1[[#This Row],[Totalt antal utrikes fodda]]/Table2[[#This Row],[Befolkning]]</f>
        <v>9.0620592383638926E-2</v>
      </c>
      <c r="K1948" s="3">
        <f>(Table1[[#This Row],[Antal utrikes fodda man]]/Table1[[#This Row],[Antal man I kommunen]])</f>
        <v>8.3451921122179307E-2</v>
      </c>
      <c r="L1948" s="3">
        <f>(Table1[[#This Row],[Antal utrikes fodda kvinnor]]/Table1[[#This Row],[Antal kvinnor I kommunen]])</f>
        <v>9.7663271420011979E-2</v>
      </c>
    </row>
    <row r="1949" spans="1:12" x14ac:dyDescent="0.2">
      <c r="A1949">
        <v>2007</v>
      </c>
      <c r="B1949" t="s">
        <v>306</v>
      </c>
      <c r="C1949" s="1" t="s">
        <v>208</v>
      </c>
      <c r="D1949">
        <v>560</v>
      </c>
      <c r="E1949">
        <v>280</v>
      </c>
      <c r="F1949">
        <v>280</v>
      </c>
      <c r="G1949">
        <v>5696</v>
      </c>
      <c r="H1949">
        <v>5698</v>
      </c>
      <c r="I1949">
        <v>11394</v>
      </c>
      <c r="J1949" s="3">
        <f>Table1[[#This Row],[Totalt antal utrikes fodda]]/Table2[[#This Row],[Befolkning]]</f>
        <v>4.9148674741091802E-2</v>
      </c>
      <c r="K1949" s="3">
        <f>(Table1[[#This Row],[Antal utrikes fodda man]]/Table1[[#This Row],[Antal man I kommunen]])</f>
        <v>4.9157303370786519E-2</v>
      </c>
      <c r="L1949" s="3">
        <f>(Table1[[#This Row],[Antal utrikes fodda kvinnor]]/Table1[[#This Row],[Antal kvinnor I kommunen]])</f>
        <v>4.9140049140049137E-2</v>
      </c>
    </row>
    <row r="1950" spans="1:12" x14ac:dyDescent="0.2">
      <c r="A1950">
        <v>2007</v>
      </c>
      <c r="B1950" t="s">
        <v>306</v>
      </c>
      <c r="C1950" s="1" t="s">
        <v>209</v>
      </c>
      <c r="D1950">
        <v>3384</v>
      </c>
      <c r="E1950">
        <v>1677</v>
      </c>
      <c r="F1950">
        <v>1707</v>
      </c>
      <c r="G1950">
        <v>14913</v>
      </c>
      <c r="H1950">
        <v>15075</v>
      </c>
      <c r="I1950">
        <v>29988</v>
      </c>
      <c r="J1950" s="3">
        <f>Table1[[#This Row],[Totalt antal utrikes fodda]]/Table2[[#This Row],[Befolkning]]</f>
        <v>0.11284513805522209</v>
      </c>
      <c r="K1950" s="3">
        <f>(Table1[[#This Row],[Antal utrikes fodda man]]/Table1[[#This Row],[Antal man I kommunen]])</f>
        <v>0.11245222289277812</v>
      </c>
      <c r="L1950" s="3">
        <f>(Table1[[#This Row],[Antal utrikes fodda kvinnor]]/Table1[[#This Row],[Antal kvinnor I kommunen]])</f>
        <v>0.11323383084577114</v>
      </c>
    </row>
    <row r="1951" spans="1:12" x14ac:dyDescent="0.2">
      <c r="A1951">
        <v>2007</v>
      </c>
      <c r="B1951" t="s">
        <v>306</v>
      </c>
      <c r="C1951" s="1" t="s">
        <v>210</v>
      </c>
      <c r="D1951">
        <v>927</v>
      </c>
      <c r="E1951">
        <v>412</v>
      </c>
      <c r="F1951">
        <v>515</v>
      </c>
      <c r="G1951">
        <v>5109</v>
      </c>
      <c r="H1951">
        <v>5338</v>
      </c>
      <c r="I1951">
        <v>10447</v>
      </c>
      <c r="J1951" s="3">
        <f>Table1[[#This Row],[Totalt antal utrikes fodda]]/Table2[[#This Row],[Befolkning]]</f>
        <v>8.8733607734277783E-2</v>
      </c>
      <c r="K1951" s="3">
        <f>(Table1[[#This Row],[Antal utrikes fodda man]]/Table1[[#This Row],[Antal man I kommunen]])</f>
        <v>8.0642004306126447E-2</v>
      </c>
      <c r="L1951" s="3">
        <f>(Table1[[#This Row],[Antal utrikes fodda kvinnor]]/Table1[[#This Row],[Antal kvinnor I kommunen]])</f>
        <v>9.647808167853128E-2</v>
      </c>
    </row>
    <row r="1952" spans="1:12" x14ac:dyDescent="0.2">
      <c r="A1952">
        <v>2007</v>
      </c>
      <c r="B1952" t="s">
        <v>306</v>
      </c>
      <c r="C1952" s="1" t="s">
        <v>211</v>
      </c>
      <c r="D1952">
        <v>2216</v>
      </c>
      <c r="E1952">
        <v>1065</v>
      </c>
      <c r="F1952">
        <v>1151</v>
      </c>
      <c r="G1952">
        <v>11703</v>
      </c>
      <c r="H1952">
        <v>11401</v>
      </c>
      <c r="I1952">
        <v>23104</v>
      </c>
      <c r="J1952" s="3">
        <f>Table1[[#This Row],[Totalt antal utrikes fodda]]/Table2[[#This Row],[Befolkning]]</f>
        <v>9.5914127423822715E-2</v>
      </c>
      <c r="K1952" s="3">
        <f>(Table1[[#This Row],[Antal utrikes fodda man]]/Table1[[#This Row],[Antal man I kommunen]])</f>
        <v>9.1002307100743404E-2</v>
      </c>
      <c r="L1952" s="3">
        <f>(Table1[[#This Row],[Antal utrikes fodda kvinnor]]/Table1[[#This Row],[Antal kvinnor I kommunen]])</f>
        <v>0.10095605648627314</v>
      </c>
    </row>
    <row r="1953" spans="1:12" x14ac:dyDescent="0.2">
      <c r="A1953">
        <v>2007</v>
      </c>
      <c r="B1953" t="s">
        <v>307</v>
      </c>
      <c r="C1953" s="1" t="s">
        <v>212</v>
      </c>
      <c r="D1953">
        <v>644</v>
      </c>
      <c r="E1953">
        <v>309</v>
      </c>
      <c r="F1953">
        <v>335</v>
      </c>
      <c r="G1953">
        <v>2388</v>
      </c>
      <c r="H1953">
        <v>2298</v>
      </c>
      <c r="I1953">
        <v>4686</v>
      </c>
      <c r="J1953" s="3">
        <f>Table1[[#This Row],[Totalt antal utrikes fodda]]/Table2[[#This Row],[Befolkning]]</f>
        <v>0.13743064447289799</v>
      </c>
      <c r="K1953" s="3">
        <f>(Table1[[#This Row],[Antal utrikes fodda man]]/Table1[[#This Row],[Antal man I kommunen]])</f>
        <v>0.12939698492462312</v>
      </c>
      <c r="L1953" s="3">
        <f>(Table1[[#This Row],[Antal utrikes fodda kvinnor]]/Table1[[#This Row],[Antal kvinnor I kommunen]])</f>
        <v>0.14577893820713664</v>
      </c>
    </row>
    <row r="1954" spans="1:12" x14ac:dyDescent="0.2">
      <c r="A1954">
        <v>2007</v>
      </c>
      <c r="B1954" t="s">
        <v>307</v>
      </c>
      <c r="C1954" s="1" t="s">
        <v>213</v>
      </c>
      <c r="D1954">
        <v>1824</v>
      </c>
      <c r="E1954">
        <v>896</v>
      </c>
      <c r="F1954">
        <v>928</v>
      </c>
      <c r="G1954">
        <v>5152</v>
      </c>
      <c r="H1954">
        <v>4970</v>
      </c>
      <c r="I1954">
        <v>10122</v>
      </c>
      <c r="J1954" s="3">
        <f>Table1[[#This Row],[Totalt antal utrikes fodda]]/Table2[[#This Row],[Befolkning]]</f>
        <v>0.18020154119739182</v>
      </c>
      <c r="K1954" s="3">
        <f>(Table1[[#This Row],[Antal utrikes fodda man]]/Table1[[#This Row],[Antal man I kommunen]])</f>
        <v>0.17391304347826086</v>
      </c>
      <c r="L1954" s="3">
        <f>(Table1[[#This Row],[Antal utrikes fodda kvinnor]]/Table1[[#This Row],[Antal kvinnor I kommunen]])</f>
        <v>0.18672032193158955</v>
      </c>
    </row>
    <row r="1955" spans="1:12" x14ac:dyDescent="0.2">
      <c r="A1955">
        <v>2007</v>
      </c>
      <c r="B1955" t="s">
        <v>307</v>
      </c>
      <c r="C1955" s="1" t="s">
        <v>214</v>
      </c>
      <c r="D1955">
        <v>942</v>
      </c>
      <c r="E1955">
        <v>442</v>
      </c>
      <c r="F1955">
        <v>500</v>
      </c>
      <c r="G1955">
        <v>4138</v>
      </c>
      <c r="H1955">
        <v>4081</v>
      </c>
      <c r="I1955">
        <v>8219</v>
      </c>
      <c r="J1955" s="3">
        <f>Table1[[#This Row],[Totalt antal utrikes fodda]]/Table2[[#This Row],[Befolkning]]</f>
        <v>0.11461248327047086</v>
      </c>
      <c r="K1955" s="3">
        <f>(Table1[[#This Row],[Antal utrikes fodda man]]/Table1[[#This Row],[Antal man I kommunen]])</f>
        <v>0.10681488641855968</v>
      </c>
      <c r="L1955" s="3">
        <f>(Table1[[#This Row],[Antal utrikes fodda kvinnor]]/Table1[[#This Row],[Antal kvinnor I kommunen]])</f>
        <v>0.12251899044351874</v>
      </c>
    </row>
    <row r="1956" spans="1:12" x14ac:dyDescent="0.2">
      <c r="A1956">
        <v>2007</v>
      </c>
      <c r="B1956" t="s">
        <v>307</v>
      </c>
      <c r="C1956" s="1" t="s">
        <v>215</v>
      </c>
      <c r="D1956">
        <v>2522</v>
      </c>
      <c r="E1956">
        <v>1251</v>
      </c>
      <c r="F1956">
        <v>1271</v>
      </c>
      <c r="G1956">
        <v>7497</v>
      </c>
      <c r="H1956">
        <v>7543</v>
      </c>
      <c r="I1956">
        <v>15040</v>
      </c>
      <c r="J1956" s="3">
        <f>Table1[[#This Row],[Totalt antal utrikes fodda]]/Table2[[#This Row],[Befolkning]]</f>
        <v>0.16768617021276597</v>
      </c>
      <c r="K1956" s="3">
        <f>(Table1[[#This Row],[Antal utrikes fodda man]]/Table1[[#This Row],[Antal man I kommunen]])</f>
        <v>0.16686674669867949</v>
      </c>
      <c r="L1956" s="3">
        <f>(Table1[[#This Row],[Antal utrikes fodda kvinnor]]/Table1[[#This Row],[Antal kvinnor I kommunen]])</f>
        <v>0.16850059657961022</v>
      </c>
    </row>
    <row r="1957" spans="1:12" x14ac:dyDescent="0.2">
      <c r="A1957">
        <v>2007</v>
      </c>
      <c r="B1957" t="s">
        <v>307</v>
      </c>
      <c r="C1957" s="1" t="s">
        <v>216</v>
      </c>
      <c r="D1957">
        <v>581</v>
      </c>
      <c r="E1957">
        <v>260</v>
      </c>
      <c r="F1957">
        <v>321</v>
      </c>
      <c r="G1957">
        <v>2927</v>
      </c>
      <c r="H1957">
        <v>2861</v>
      </c>
      <c r="I1957">
        <v>5788</v>
      </c>
      <c r="J1957" s="3">
        <f>Table1[[#This Row],[Totalt antal utrikes fodda]]/Table2[[#This Row],[Befolkning]]</f>
        <v>0.10038009675190049</v>
      </c>
      <c r="K1957" s="3">
        <f>(Table1[[#This Row],[Antal utrikes fodda man]]/Table1[[#This Row],[Antal man I kommunen]])</f>
        <v>8.8828151691151352E-2</v>
      </c>
      <c r="L1957" s="3">
        <f>(Table1[[#This Row],[Antal utrikes fodda kvinnor]]/Table1[[#This Row],[Antal kvinnor I kommunen]])</f>
        <v>0.11219853198182454</v>
      </c>
    </row>
    <row r="1958" spans="1:12" x14ac:dyDescent="0.2">
      <c r="A1958">
        <v>2007</v>
      </c>
      <c r="B1958" t="s">
        <v>307</v>
      </c>
      <c r="C1958" s="1" t="s">
        <v>217</v>
      </c>
      <c r="D1958">
        <v>22506</v>
      </c>
      <c r="E1958">
        <v>10798</v>
      </c>
      <c r="F1958">
        <v>11708</v>
      </c>
      <c r="G1958">
        <v>66300</v>
      </c>
      <c r="H1958">
        <v>67428</v>
      </c>
      <c r="I1958">
        <v>133728</v>
      </c>
      <c r="J1958" s="3">
        <f>Table1[[#This Row],[Totalt antal utrikes fodda]]/Table2[[#This Row],[Befolkning]]</f>
        <v>0.16829684134960518</v>
      </c>
      <c r="K1958" s="3">
        <f>(Table1[[#This Row],[Antal utrikes fodda man]]/Table1[[#This Row],[Antal man I kommunen]])</f>
        <v>0.16286576168929109</v>
      </c>
      <c r="L1958" s="3">
        <f>(Table1[[#This Row],[Antal utrikes fodda kvinnor]]/Table1[[#This Row],[Antal kvinnor I kommunen]])</f>
        <v>0.17363706472088747</v>
      </c>
    </row>
    <row r="1959" spans="1:12" x14ac:dyDescent="0.2">
      <c r="A1959">
        <v>2007</v>
      </c>
      <c r="B1959" t="s">
        <v>307</v>
      </c>
      <c r="C1959" s="1" t="s">
        <v>218</v>
      </c>
      <c r="D1959">
        <v>1718</v>
      </c>
      <c r="E1959">
        <v>779</v>
      </c>
      <c r="F1959">
        <v>939</v>
      </c>
      <c r="G1959">
        <v>10608</v>
      </c>
      <c r="H1959">
        <v>10804</v>
      </c>
      <c r="I1959">
        <v>21412</v>
      </c>
      <c r="J1959" s="3">
        <f>Table1[[#This Row],[Totalt antal utrikes fodda]]/Table2[[#This Row],[Befolkning]]</f>
        <v>8.0235382028768912E-2</v>
      </c>
      <c r="K1959" s="3">
        <f>(Table1[[#This Row],[Antal utrikes fodda man]]/Table1[[#This Row],[Antal man I kommunen]])</f>
        <v>7.3435143288084467E-2</v>
      </c>
      <c r="L1959" s="3">
        <f>(Table1[[#This Row],[Antal utrikes fodda kvinnor]]/Table1[[#This Row],[Antal kvinnor I kommunen]])</f>
        <v>8.6912254720473897E-2</v>
      </c>
    </row>
    <row r="1960" spans="1:12" x14ac:dyDescent="0.2">
      <c r="A1960">
        <v>2007</v>
      </c>
      <c r="B1960" t="s">
        <v>307</v>
      </c>
      <c r="C1960" s="1" t="s">
        <v>219</v>
      </c>
      <c r="D1960">
        <v>2159</v>
      </c>
      <c r="E1960">
        <v>1024</v>
      </c>
      <c r="F1960">
        <v>1135</v>
      </c>
      <c r="G1960">
        <v>6090</v>
      </c>
      <c r="H1960">
        <v>6093</v>
      </c>
      <c r="I1960">
        <v>12183</v>
      </c>
      <c r="J1960" s="3">
        <f>Table1[[#This Row],[Totalt antal utrikes fodda]]/Table2[[#This Row],[Befolkning]]</f>
        <v>0.17721415086596076</v>
      </c>
      <c r="K1960" s="3">
        <f>(Table1[[#This Row],[Antal utrikes fodda man]]/Table1[[#This Row],[Antal man I kommunen]])</f>
        <v>0.16814449917898194</v>
      </c>
      <c r="L1960" s="3">
        <f>(Table1[[#This Row],[Antal utrikes fodda kvinnor]]/Table1[[#This Row],[Antal kvinnor I kommunen]])</f>
        <v>0.18627933694403415</v>
      </c>
    </row>
    <row r="1961" spans="1:12" x14ac:dyDescent="0.2">
      <c r="A1961">
        <v>2007</v>
      </c>
      <c r="B1961" t="s">
        <v>307</v>
      </c>
      <c r="C1961" s="1" t="s">
        <v>220</v>
      </c>
      <c r="D1961">
        <v>3676</v>
      </c>
      <c r="E1961">
        <v>1776</v>
      </c>
      <c r="F1961">
        <v>1900</v>
      </c>
      <c r="G1961">
        <v>12365</v>
      </c>
      <c r="H1961">
        <v>12281</v>
      </c>
      <c r="I1961">
        <v>24646</v>
      </c>
      <c r="J1961" s="3">
        <f>Table1[[#This Row],[Totalt antal utrikes fodda]]/Table2[[#This Row],[Befolkning]]</f>
        <v>0.14915199220968919</v>
      </c>
      <c r="K1961" s="3">
        <f>(Table1[[#This Row],[Antal utrikes fodda man]]/Table1[[#This Row],[Antal man I kommunen]])</f>
        <v>0.1436312171451678</v>
      </c>
      <c r="L1961" s="3">
        <f>(Table1[[#This Row],[Antal utrikes fodda kvinnor]]/Table1[[#This Row],[Antal kvinnor I kommunen]])</f>
        <v>0.15471052845859457</v>
      </c>
    </row>
    <row r="1962" spans="1:12" x14ac:dyDescent="0.2">
      <c r="A1962">
        <v>2007</v>
      </c>
      <c r="B1962" t="s">
        <v>307</v>
      </c>
      <c r="C1962" s="1" t="s">
        <v>221</v>
      </c>
      <c r="D1962">
        <v>1158</v>
      </c>
      <c r="E1962">
        <v>537</v>
      </c>
      <c r="F1962">
        <v>621</v>
      </c>
      <c r="G1962">
        <v>6661</v>
      </c>
      <c r="H1962">
        <v>6708</v>
      </c>
      <c r="I1962">
        <v>13369</v>
      </c>
      <c r="J1962" s="3">
        <f>Table1[[#This Row],[Totalt antal utrikes fodda]]/Table2[[#This Row],[Befolkning]]</f>
        <v>8.6618296058044733E-2</v>
      </c>
      <c r="K1962" s="3">
        <f>(Table1[[#This Row],[Antal utrikes fodda man]]/Table1[[#This Row],[Antal man I kommunen]])</f>
        <v>8.0618525746884856E-2</v>
      </c>
      <c r="L1962" s="3">
        <f>(Table1[[#This Row],[Antal utrikes fodda kvinnor]]/Table1[[#This Row],[Antal kvinnor I kommunen]])</f>
        <v>9.2576028622540246E-2</v>
      </c>
    </row>
    <row r="1963" spans="1:12" x14ac:dyDescent="0.2">
      <c r="A1963">
        <v>2007</v>
      </c>
      <c r="B1963" t="s">
        <v>308</v>
      </c>
      <c r="C1963" s="1" t="s">
        <v>222</v>
      </c>
      <c r="D1963">
        <v>294</v>
      </c>
      <c r="E1963">
        <v>121</v>
      </c>
      <c r="F1963">
        <v>173</v>
      </c>
      <c r="G1963">
        <v>3502</v>
      </c>
      <c r="H1963">
        <v>3457</v>
      </c>
      <c r="I1963">
        <v>6959</v>
      </c>
      <c r="J1963" s="3">
        <f>Table1[[#This Row],[Totalt antal utrikes fodda]]/Table2[[#This Row],[Befolkning]]</f>
        <v>4.2247449346170425E-2</v>
      </c>
      <c r="K1963" s="3">
        <f>(Table1[[#This Row],[Antal utrikes fodda man]]/Table1[[#This Row],[Antal man I kommunen]])</f>
        <v>3.4551684751570534E-2</v>
      </c>
      <c r="L1963" s="3">
        <f>(Table1[[#This Row],[Antal utrikes fodda kvinnor]]/Table1[[#This Row],[Antal kvinnor I kommunen]])</f>
        <v>5.0043390222736475E-2</v>
      </c>
    </row>
    <row r="1964" spans="1:12" x14ac:dyDescent="0.2">
      <c r="A1964">
        <v>2007</v>
      </c>
      <c r="B1964" t="s">
        <v>308</v>
      </c>
      <c r="C1964" s="1" t="s">
        <v>223</v>
      </c>
      <c r="D1964">
        <v>724</v>
      </c>
      <c r="E1964">
        <v>289</v>
      </c>
      <c r="F1964">
        <v>435</v>
      </c>
      <c r="G1964">
        <v>5314</v>
      </c>
      <c r="H1964">
        <v>5114</v>
      </c>
      <c r="I1964">
        <v>10428</v>
      </c>
      <c r="J1964" s="3">
        <f>Table1[[#This Row],[Totalt antal utrikes fodda]]/Table2[[#This Row],[Befolkning]]</f>
        <v>6.9428461833525121E-2</v>
      </c>
      <c r="K1964" s="3">
        <f>(Table1[[#This Row],[Antal utrikes fodda man]]/Table1[[#This Row],[Antal man I kommunen]])</f>
        <v>5.4384644335716971E-2</v>
      </c>
      <c r="L1964" s="3">
        <f>(Table1[[#This Row],[Antal utrikes fodda kvinnor]]/Table1[[#This Row],[Antal kvinnor I kommunen]])</f>
        <v>8.5060617911615177E-2</v>
      </c>
    </row>
    <row r="1965" spans="1:12" x14ac:dyDescent="0.2">
      <c r="A1965">
        <v>2007</v>
      </c>
      <c r="B1965" t="s">
        <v>308</v>
      </c>
      <c r="C1965" s="1" t="s">
        <v>224</v>
      </c>
      <c r="D1965">
        <v>522</v>
      </c>
      <c r="E1965">
        <v>261</v>
      </c>
      <c r="F1965">
        <v>261</v>
      </c>
      <c r="G1965">
        <v>5117</v>
      </c>
      <c r="H1965">
        <v>4994</v>
      </c>
      <c r="I1965">
        <v>10111</v>
      </c>
      <c r="J1965" s="3">
        <f>Table1[[#This Row],[Totalt antal utrikes fodda]]/Table2[[#This Row],[Befolkning]]</f>
        <v>5.1626940955395113E-2</v>
      </c>
      <c r="K1965" s="3">
        <f>(Table1[[#This Row],[Antal utrikes fodda man]]/Table1[[#This Row],[Antal man I kommunen]])</f>
        <v>5.1006449091264415E-2</v>
      </c>
      <c r="L1965" s="3">
        <f>(Table1[[#This Row],[Antal utrikes fodda kvinnor]]/Table1[[#This Row],[Antal kvinnor I kommunen]])</f>
        <v>5.2262715258309972E-2</v>
      </c>
    </row>
    <row r="1966" spans="1:12" x14ac:dyDescent="0.2">
      <c r="A1966">
        <v>2007</v>
      </c>
      <c r="B1966" t="s">
        <v>308</v>
      </c>
      <c r="C1966" s="1" t="s">
        <v>225</v>
      </c>
      <c r="D1966">
        <v>788</v>
      </c>
      <c r="E1966">
        <v>375</v>
      </c>
      <c r="F1966">
        <v>413</v>
      </c>
      <c r="G1966">
        <v>7584</v>
      </c>
      <c r="H1966">
        <v>7754</v>
      </c>
      <c r="I1966">
        <v>15338</v>
      </c>
      <c r="J1966" s="3">
        <f>Table1[[#This Row],[Totalt antal utrikes fodda]]/Table2[[#This Row],[Befolkning]]</f>
        <v>5.1375668274872867E-2</v>
      </c>
      <c r="K1966" s="3">
        <f>(Table1[[#This Row],[Antal utrikes fodda man]]/Table1[[#This Row],[Antal man I kommunen]])</f>
        <v>4.9446202531645569E-2</v>
      </c>
      <c r="L1966" s="3">
        <f>(Table1[[#This Row],[Antal utrikes fodda kvinnor]]/Table1[[#This Row],[Antal kvinnor I kommunen]])</f>
        <v>5.3262832086664949E-2</v>
      </c>
    </row>
    <row r="1967" spans="1:12" x14ac:dyDescent="0.2">
      <c r="A1967">
        <v>2007</v>
      </c>
      <c r="B1967" t="s">
        <v>308</v>
      </c>
      <c r="C1967" s="1" t="s">
        <v>226</v>
      </c>
      <c r="D1967">
        <v>464</v>
      </c>
      <c r="E1967">
        <v>207</v>
      </c>
      <c r="F1967">
        <v>257</v>
      </c>
      <c r="G1967">
        <v>5421</v>
      </c>
      <c r="H1967">
        <v>5462</v>
      </c>
      <c r="I1967">
        <v>10883</v>
      </c>
      <c r="J1967" s="3">
        <f>Table1[[#This Row],[Totalt antal utrikes fodda]]/Table2[[#This Row],[Befolkning]]</f>
        <v>4.2635302765781494E-2</v>
      </c>
      <c r="K1967" s="3">
        <f>(Table1[[#This Row],[Antal utrikes fodda man]]/Table1[[#This Row],[Antal man I kommunen]])</f>
        <v>3.8184836745987827E-2</v>
      </c>
      <c r="L1967" s="3">
        <f>(Table1[[#This Row],[Antal utrikes fodda kvinnor]]/Table1[[#This Row],[Antal kvinnor I kommunen]])</f>
        <v>4.7052361772244602E-2</v>
      </c>
    </row>
    <row r="1968" spans="1:12" x14ac:dyDescent="0.2">
      <c r="A1968">
        <v>2007</v>
      </c>
      <c r="B1968" t="s">
        <v>308</v>
      </c>
      <c r="C1968" s="1" t="s">
        <v>227</v>
      </c>
      <c r="D1968">
        <v>461</v>
      </c>
      <c r="E1968">
        <v>219</v>
      </c>
      <c r="F1968">
        <v>242</v>
      </c>
      <c r="G1968">
        <v>3527</v>
      </c>
      <c r="H1968">
        <v>3564</v>
      </c>
      <c r="I1968">
        <v>7091</v>
      </c>
      <c r="J1968" s="3">
        <f>Table1[[#This Row],[Totalt antal utrikes fodda]]/Table2[[#This Row],[Befolkning]]</f>
        <v>6.5011987025807363E-2</v>
      </c>
      <c r="K1968" s="3">
        <f>(Table1[[#This Row],[Antal utrikes fodda man]]/Table1[[#This Row],[Antal man I kommunen]])</f>
        <v>6.2092429827048483E-2</v>
      </c>
      <c r="L1968" s="3">
        <f>(Table1[[#This Row],[Antal utrikes fodda kvinnor]]/Table1[[#This Row],[Antal kvinnor I kommunen]])</f>
        <v>6.7901234567901231E-2</v>
      </c>
    </row>
    <row r="1969" spans="1:12" x14ac:dyDescent="0.2">
      <c r="A1969">
        <v>2007</v>
      </c>
      <c r="B1969" t="s">
        <v>308</v>
      </c>
      <c r="C1969" s="1" t="s">
        <v>228</v>
      </c>
      <c r="D1969">
        <v>305</v>
      </c>
      <c r="E1969">
        <v>128</v>
      </c>
      <c r="F1969">
        <v>177</v>
      </c>
      <c r="G1969">
        <v>3742</v>
      </c>
      <c r="H1969">
        <v>3620</v>
      </c>
      <c r="I1969">
        <v>7362</v>
      </c>
      <c r="J1969" s="3">
        <f>Table1[[#This Row],[Totalt antal utrikes fodda]]/Table2[[#This Row],[Befolkning]]</f>
        <v>4.1428959521869056E-2</v>
      </c>
      <c r="K1969" s="3">
        <f>(Table1[[#This Row],[Antal utrikes fodda man]]/Table1[[#This Row],[Antal man I kommunen]])</f>
        <v>3.4206306787814E-2</v>
      </c>
      <c r="L1969" s="3">
        <f>(Table1[[#This Row],[Antal utrikes fodda kvinnor]]/Table1[[#This Row],[Antal kvinnor I kommunen]])</f>
        <v>4.889502762430939E-2</v>
      </c>
    </row>
    <row r="1970" spans="1:12" x14ac:dyDescent="0.2">
      <c r="A1970">
        <v>2007</v>
      </c>
      <c r="B1970" t="s">
        <v>308</v>
      </c>
      <c r="C1970" s="1" t="s">
        <v>229</v>
      </c>
      <c r="D1970">
        <v>865</v>
      </c>
      <c r="E1970">
        <v>421</v>
      </c>
      <c r="F1970">
        <v>444</v>
      </c>
      <c r="G1970">
        <v>5426</v>
      </c>
      <c r="H1970">
        <v>5289</v>
      </c>
      <c r="I1970">
        <v>10715</v>
      </c>
      <c r="J1970" s="3">
        <f>Table1[[#This Row],[Totalt antal utrikes fodda]]/Table2[[#This Row],[Befolkning]]</f>
        <v>8.0727951469902012E-2</v>
      </c>
      <c r="K1970" s="3">
        <f>(Table1[[#This Row],[Antal utrikes fodda man]]/Table1[[#This Row],[Antal man I kommunen]])</f>
        <v>7.7589384445263546E-2</v>
      </c>
      <c r="L1970" s="3">
        <f>(Table1[[#This Row],[Antal utrikes fodda kvinnor]]/Table1[[#This Row],[Antal kvinnor I kommunen]])</f>
        <v>8.3947816222348273E-2</v>
      </c>
    </row>
    <row r="1971" spans="1:12" x14ac:dyDescent="0.2">
      <c r="A1971">
        <v>2007</v>
      </c>
      <c r="B1971" t="s">
        <v>308</v>
      </c>
      <c r="C1971" s="1" t="s">
        <v>230</v>
      </c>
      <c r="D1971">
        <v>962</v>
      </c>
      <c r="E1971">
        <v>427</v>
      </c>
      <c r="F1971">
        <v>535</v>
      </c>
      <c r="G1971">
        <v>10036</v>
      </c>
      <c r="H1971">
        <v>10107</v>
      </c>
      <c r="I1971">
        <v>20143</v>
      </c>
      <c r="J1971" s="3">
        <f>Table1[[#This Row],[Totalt antal utrikes fodda]]/Table2[[#This Row],[Befolkning]]</f>
        <v>4.7758526535272801E-2</v>
      </c>
      <c r="K1971" s="3">
        <f>(Table1[[#This Row],[Antal utrikes fodda man]]/Table1[[#This Row],[Antal man I kommunen]])</f>
        <v>4.2546831406935035E-2</v>
      </c>
      <c r="L1971" s="3">
        <f>(Table1[[#This Row],[Antal utrikes fodda kvinnor]]/Table1[[#This Row],[Antal kvinnor I kommunen]])</f>
        <v>5.293361036905115E-2</v>
      </c>
    </row>
    <row r="1972" spans="1:12" x14ac:dyDescent="0.2">
      <c r="A1972">
        <v>2007</v>
      </c>
      <c r="B1972" t="s">
        <v>308</v>
      </c>
      <c r="C1972" s="1" t="s">
        <v>231</v>
      </c>
      <c r="D1972">
        <v>3897</v>
      </c>
      <c r="E1972">
        <v>1851</v>
      </c>
      <c r="F1972">
        <v>2046</v>
      </c>
      <c r="G1972">
        <v>27231</v>
      </c>
      <c r="H1972">
        <v>27989</v>
      </c>
      <c r="I1972">
        <v>55220</v>
      </c>
      <c r="J1972" s="3">
        <f>Table1[[#This Row],[Totalt antal utrikes fodda]]/Table2[[#This Row],[Befolkning]]</f>
        <v>7.0572256428830138E-2</v>
      </c>
      <c r="K1972" s="3">
        <f>(Table1[[#This Row],[Antal utrikes fodda man]]/Table1[[#This Row],[Antal man I kommunen]])</f>
        <v>6.7974000220337116E-2</v>
      </c>
      <c r="L1972" s="3">
        <f>(Table1[[#This Row],[Antal utrikes fodda kvinnor]]/Table1[[#This Row],[Antal kvinnor I kommunen]])</f>
        <v>7.3100146486119552E-2</v>
      </c>
    </row>
    <row r="1973" spans="1:12" x14ac:dyDescent="0.2">
      <c r="A1973">
        <v>2007</v>
      </c>
      <c r="B1973" t="s">
        <v>308</v>
      </c>
      <c r="C1973" s="1" t="s">
        <v>232</v>
      </c>
      <c r="D1973">
        <v>5266</v>
      </c>
      <c r="E1973">
        <v>2681</v>
      </c>
      <c r="F1973">
        <v>2585</v>
      </c>
      <c r="G1973">
        <v>24036</v>
      </c>
      <c r="H1973">
        <v>23720</v>
      </c>
      <c r="I1973">
        <v>47756</v>
      </c>
      <c r="J1973" s="3">
        <f>Table1[[#This Row],[Totalt antal utrikes fodda]]/Table2[[#This Row],[Befolkning]]</f>
        <v>0.1102688667392579</v>
      </c>
      <c r="K1973" s="3">
        <f>(Table1[[#This Row],[Antal utrikes fodda man]]/Table1[[#This Row],[Antal man I kommunen]])</f>
        <v>0.11154102180063238</v>
      </c>
      <c r="L1973" s="3">
        <f>(Table1[[#This Row],[Antal utrikes fodda kvinnor]]/Table1[[#This Row],[Antal kvinnor I kommunen]])</f>
        <v>0.10897976391231029</v>
      </c>
    </row>
    <row r="1974" spans="1:12" x14ac:dyDescent="0.2">
      <c r="A1974">
        <v>2007</v>
      </c>
      <c r="B1974" t="s">
        <v>308</v>
      </c>
      <c r="C1974" s="1" t="s">
        <v>233</v>
      </c>
      <c r="D1974">
        <v>567</v>
      </c>
      <c r="E1974">
        <v>244</v>
      </c>
      <c r="F1974">
        <v>323</v>
      </c>
      <c r="G1974">
        <v>5583</v>
      </c>
      <c r="H1974">
        <v>5417</v>
      </c>
      <c r="I1974">
        <v>11000</v>
      </c>
      <c r="J1974" s="3">
        <f>Table1[[#This Row],[Totalt antal utrikes fodda]]/Table2[[#This Row],[Befolkning]]</f>
        <v>5.1545454545454547E-2</v>
      </c>
      <c r="K1974" s="3">
        <f>(Table1[[#This Row],[Antal utrikes fodda man]]/Table1[[#This Row],[Antal man I kommunen]])</f>
        <v>4.3704101737417157E-2</v>
      </c>
      <c r="L1974" s="3">
        <f>(Table1[[#This Row],[Antal utrikes fodda kvinnor]]/Table1[[#This Row],[Antal kvinnor I kommunen]])</f>
        <v>5.9627099870777182E-2</v>
      </c>
    </row>
    <row r="1975" spans="1:12" x14ac:dyDescent="0.2">
      <c r="A1975">
        <v>2007</v>
      </c>
      <c r="B1975" t="s">
        <v>308</v>
      </c>
      <c r="C1975" s="1" t="s">
        <v>234</v>
      </c>
      <c r="D1975">
        <v>1285</v>
      </c>
      <c r="E1975">
        <v>597</v>
      </c>
      <c r="F1975">
        <v>688</v>
      </c>
      <c r="G1975">
        <v>7589</v>
      </c>
      <c r="H1975">
        <v>7712</v>
      </c>
      <c r="I1975">
        <v>15301</v>
      </c>
      <c r="J1975" s="3">
        <f>Table1[[#This Row],[Totalt antal utrikes fodda]]/Table2[[#This Row],[Befolkning]]</f>
        <v>8.3981439121626034E-2</v>
      </c>
      <c r="K1975" s="3">
        <f>(Table1[[#This Row],[Antal utrikes fodda man]]/Table1[[#This Row],[Antal man I kommunen]])</f>
        <v>7.8666490973777842E-2</v>
      </c>
      <c r="L1975" s="3">
        <f>(Table1[[#This Row],[Antal utrikes fodda kvinnor]]/Table1[[#This Row],[Antal kvinnor I kommunen]])</f>
        <v>8.9211618257261413E-2</v>
      </c>
    </row>
    <row r="1976" spans="1:12" x14ac:dyDescent="0.2">
      <c r="A1976">
        <v>2007</v>
      </c>
      <c r="B1976" t="s">
        <v>308</v>
      </c>
      <c r="C1976" s="1" t="s">
        <v>235</v>
      </c>
      <c r="D1976">
        <v>2076</v>
      </c>
      <c r="E1976">
        <v>993</v>
      </c>
      <c r="F1976">
        <v>1083</v>
      </c>
      <c r="G1976">
        <v>10995</v>
      </c>
      <c r="H1976">
        <v>10891</v>
      </c>
      <c r="I1976">
        <v>21886</v>
      </c>
      <c r="J1976" s="3">
        <f>Table1[[#This Row],[Totalt antal utrikes fodda]]/Table2[[#This Row],[Befolkning]]</f>
        <v>9.4855158548844007E-2</v>
      </c>
      <c r="K1976" s="3">
        <f>(Table1[[#This Row],[Antal utrikes fodda man]]/Table1[[#This Row],[Antal man I kommunen]])</f>
        <v>9.0313778990450205E-2</v>
      </c>
      <c r="L1976" s="3">
        <f>(Table1[[#This Row],[Antal utrikes fodda kvinnor]]/Table1[[#This Row],[Antal kvinnor I kommunen]])</f>
        <v>9.9439904508309612E-2</v>
      </c>
    </row>
    <row r="1977" spans="1:12" x14ac:dyDescent="0.2">
      <c r="A1977">
        <v>2007</v>
      </c>
      <c r="B1977" t="s">
        <v>308</v>
      </c>
      <c r="C1977" s="1" t="s">
        <v>236</v>
      </c>
      <c r="D1977">
        <v>2332</v>
      </c>
      <c r="E1977">
        <v>1074</v>
      </c>
      <c r="F1977">
        <v>1258</v>
      </c>
      <c r="G1977">
        <v>12661</v>
      </c>
      <c r="H1977">
        <v>12764</v>
      </c>
      <c r="I1977">
        <v>25425</v>
      </c>
      <c r="J1977" s="3">
        <f>Table1[[#This Row],[Totalt antal utrikes fodda]]/Table2[[#This Row],[Befolkning]]</f>
        <v>9.1720747295968533E-2</v>
      </c>
      <c r="K1977" s="3">
        <f>(Table1[[#This Row],[Antal utrikes fodda man]]/Table1[[#This Row],[Antal man I kommunen]])</f>
        <v>8.4827422794408025E-2</v>
      </c>
      <c r="L1977" s="3">
        <f>(Table1[[#This Row],[Antal utrikes fodda kvinnor]]/Table1[[#This Row],[Antal kvinnor I kommunen]])</f>
        <v>9.8558445628329674E-2</v>
      </c>
    </row>
    <row r="1978" spans="1:12" x14ac:dyDescent="0.2">
      <c r="A1978">
        <v>2007</v>
      </c>
      <c r="B1978" t="s">
        <v>309</v>
      </c>
      <c r="C1978" s="1" t="s">
        <v>237</v>
      </c>
      <c r="D1978">
        <v>236</v>
      </c>
      <c r="E1978">
        <v>110</v>
      </c>
      <c r="F1978">
        <v>126</v>
      </c>
      <c r="G1978">
        <v>3049</v>
      </c>
      <c r="H1978">
        <v>2936</v>
      </c>
      <c r="I1978">
        <v>5985</v>
      </c>
      <c r="J1978" s="3">
        <f>Table1[[#This Row],[Totalt antal utrikes fodda]]/Table2[[#This Row],[Befolkning]]</f>
        <v>3.9431913116123644E-2</v>
      </c>
      <c r="K1978" s="3">
        <f>(Table1[[#This Row],[Antal utrikes fodda man]]/Table1[[#This Row],[Antal man I kommunen]])</f>
        <v>3.6077402427025257E-2</v>
      </c>
      <c r="L1978" s="3">
        <f>(Table1[[#This Row],[Antal utrikes fodda kvinnor]]/Table1[[#This Row],[Antal kvinnor I kommunen]])</f>
        <v>4.2915531335149866E-2</v>
      </c>
    </row>
    <row r="1979" spans="1:12" x14ac:dyDescent="0.2">
      <c r="A1979">
        <v>2007</v>
      </c>
      <c r="B1979" t="s">
        <v>309</v>
      </c>
      <c r="C1979" s="1" t="s">
        <v>238</v>
      </c>
      <c r="D1979">
        <v>1110</v>
      </c>
      <c r="E1979">
        <v>551</v>
      </c>
      <c r="F1979">
        <v>559</v>
      </c>
      <c r="G1979">
        <v>5107</v>
      </c>
      <c r="H1979">
        <v>4932</v>
      </c>
      <c r="I1979">
        <v>10039</v>
      </c>
      <c r="J1979" s="3">
        <f>Table1[[#This Row],[Totalt antal utrikes fodda]]/Table2[[#This Row],[Befolkning]]</f>
        <v>0.11056878175117044</v>
      </c>
      <c r="K1979" s="3">
        <f>(Table1[[#This Row],[Antal utrikes fodda man]]/Table1[[#This Row],[Antal man I kommunen]])</f>
        <v>0.1078911298218132</v>
      </c>
      <c r="L1979" s="3">
        <f>(Table1[[#This Row],[Antal utrikes fodda kvinnor]]/Table1[[#This Row],[Antal kvinnor I kommunen]])</f>
        <v>0.11334144363341443</v>
      </c>
    </row>
    <row r="1980" spans="1:12" x14ac:dyDescent="0.2">
      <c r="A1980">
        <v>2007</v>
      </c>
      <c r="B1980" t="s">
        <v>309</v>
      </c>
      <c r="C1980" s="1" t="s">
        <v>239</v>
      </c>
      <c r="D1980">
        <v>400</v>
      </c>
      <c r="E1980">
        <v>184</v>
      </c>
      <c r="F1980">
        <v>216</v>
      </c>
      <c r="G1980">
        <v>5970</v>
      </c>
      <c r="H1980">
        <v>5825</v>
      </c>
      <c r="I1980">
        <v>11795</v>
      </c>
      <c r="J1980" s="3">
        <f>Table1[[#This Row],[Totalt antal utrikes fodda]]/Table2[[#This Row],[Befolkning]]</f>
        <v>3.3912674862229757E-2</v>
      </c>
      <c r="K1980" s="3">
        <f>(Table1[[#This Row],[Antal utrikes fodda man]]/Table1[[#This Row],[Antal man I kommunen]])</f>
        <v>3.0820770519262981E-2</v>
      </c>
      <c r="L1980" s="3">
        <f>(Table1[[#This Row],[Antal utrikes fodda kvinnor]]/Table1[[#This Row],[Antal kvinnor I kommunen]])</f>
        <v>3.7081545064377684E-2</v>
      </c>
    </row>
    <row r="1981" spans="1:12" x14ac:dyDescent="0.2">
      <c r="A1981">
        <v>2007</v>
      </c>
      <c r="B1981" t="s">
        <v>309</v>
      </c>
      <c r="C1981" s="1" t="s">
        <v>240</v>
      </c>
      <c r="D1981">
        <v>451</v>
      </c>
      <c r="E1981">
        <v>208</v>
      </c>
      <c r="F1981">
        <v>243</v>
      </c>
      <c r="G1981">
        <v>5006</v>
      </c>
      <c r="H1981">
        <v>4807</v>
      </c>
      <c r="I1981">
        <v>9813</v>
      </c>
      <c r="J1981" s="3">
        <f>Table1[[#This Row],[Totalt antal utrikes fodda]]/Table2[[#This Row],[Befolkning]]</f>
        <v>4.5959441557118105E-2</v>
      </c>
      <c r="K1981" s="3">
        <f>(Table1[[#This Row],[Antal utrikes fodda man]]/Table1[[#This Row],[Antal man I kommunen]])</f>
        <v>4.1550139832201356E-2</v>
      </c>
      <c r="L1981" s="3">
        <f>(Table1[[#This Row],[Antal utrikes fodda kvinnor]]/Table1[[#This Row],[Antal kvinnor I kommunen]])</f>
        <v>5.0551279384231332E-2</v>
      </c>
    </row>
    <row r="1982" spans="1:12" x14ac:dyDescent="0.2">
      <c r="A1982">
        <v>2007</v>
      </c>
      <c r="B1982" t="s">
        <v>309</v>
      </c>
      <c r="C1982" s="1" t="s">
        <v>241</v>
      </c>
      <c r="D1982">
        <v>976</v>
      </c>
      <c r="E1982">
        <v>478</v>
      </c>
      <c r="F1982">
        <v>498</v>
      </c>
      <c r="G1982">
        <v>9589</v>
      </c>
      <c r="H1982">
        <v>9586</v>
      </c>
      <c r="I1982">
        <v>19175</v>
      </c>
      <c r="J1982" s="3">
        <f>Table1[[#This Row],[Totalt antal utrikes fodda]]/Table2[[#This Row],[Befolkning]]</f>
        <v>5.0899608865710558E-2</v>
      </c>
      <c r="K1982" s="3">
        <f>(Table1[[#This Row],[Antal utrikes fodda man]]/Table1[[#This Row],[Antal man I kommunen]])</f>
        <v>4.9848785066221715E-2</v>
      </c>
      <c r="L1982" s="3">
        <f>(Table1[[#This Row],[Antal utrikes fodda kvinnor]]/Table1[[#This Row],[Antal kvinnor I kommunen]])</f>
        <v>5.1950761527227204E-2</v>
      </c>
    </row>
    <row r="1983" spans="1:12" x14ac:dyDescent="0.2">
      <c r="A1983">
        <v>2007</v>
      </c>
      <c r="B1983" t="s">
        <v>309</v>
      </c>
      <c r="C1983" s="1" t="s">
        <v>242</v>
      </c>
      <c r="D1983">
        <v>9020</v>
      </c>
      <c r="E1983">
        <v>4393</v>
      </c>
      <c r="F1983">
        <v>4627</v>
      </c>
      <c r="G1983">
        <v>45819</v>
      </c>
      <c r="H1983">
        <v>46862</v>
      </c>
      <c r="I1983">
        <v>92681</v>
      </c>
      <c r="J1983" s="3">
        <f>Table1[[#This Row],[Totalt antal utrikes fodda]]/Table2[[#This Row],[Befolkning]]</f>
        <v>9.7323075927104805E-2</v>
      </c>
      <c r="K1983" s="3">
        <f>(Table1[[#This Row],[Antal utrikes fodda man]]/Table1[[#This Row],[Antal man I kommunen]])</f>
        <v>9.5877256160108254E-2</v>
      </c>
      <c r="L1983" s="3">
        <f>(Table1[[#This Row],[Antal utrikes fodda kvinnor]]/Table1[[#This Row],[Antal kvinnor I kommunen]])</f>
        <v>9.8736716315991638E-2</v>
      </c>
    </row>
    <row r="1984" spans="1:12" x14ac:dyDescent="0.2">
      <c r="A1984">
        <v>2007</v>
      </c>
      <c r="B1984" t="s">
        <v>309</v>
      </c>
      <c r="C1984" s="1" t="s">
        <v>243</v>
      </c>
      <c r="D1984">
        <v>3183</v>
      </c>
      <c r="E1984">
        <v>1545</v>
      </c>
      <c r="F1984">
        <v>1638</v>
      </c>
      <c r="G1984">
        <v>18564</v>
      </c>
      <c r="H1984">
        <v>18240</v>
      </c>
      <c r="I1984">
        <v>36804</v>
      </c>
      <c r="J1984" s="3">
        <f>Table1[[#This Row],[Totalt antal utrikes fodda]]/Table2[[#This Row],[Befolkning]]</f>
        <v>8.6485164656015648E-2</v>
      </c>
      <c r="K1984" s="3">
        <f>(Table1[[#This Row],[Antal utrikes fodda man]]/Table1[[#This Row],[Antal man I kommunen]])</f>
        <v>8.322559793148028E-2</v>
      </c>
      <c r="L1984" s="3">
        <f>(Table1[[#This Row],[Antal utrikes fodda kvinnor]]/Table1[[#This Row],[Antal kvinnor I kommunen]])</f>
        <v>8.980263157894737E-2</v>
      </c>
    </row>
    <row r="1985" spans="1:12" x14ac:dyDescent="0.2">
      <c r="A1985">
        <v>2007</v>
      </c>
      <c r="B1985" t="s">
        <v>309</v>
      </c>
      <c r="C1985" s="1" t="s">
        <v>244</v>
      </c>
      <c r="D1985">
        <v>1610</v>
      </c>
      <c r="E1985">
        <v>778</v>
      </c>
      <c r="F1985">
        <v>832</v>
      </c>
      <c r="G1985">
        <v>13090</v>
      </c>
      <c r="H1985">
        <v>13030</v>
      </c>
      <c r="I1985">
        <v>26120</v>
      </c>
      <c r="J1985" s="3">
        <f>Table1[[#This Row],[Totalt antal utrikes fodda]]/Table2[[#This Row],[Befolkning]]</f>
        <v>6.1638591117917307E-2</v>
      </c>
      <c r="K1985" s="3">
        <f>(Table1[[#This Row],[Antal utrikes fodda man]]/Table1[[#This Row],[Antal man I kommunen]])</f>
        <v>5.943468296409473E-2</v>
      </c>
      <c r="L1985" s="3">
        <f>(Table1[[#This Row],[Antal utrikes fodda kvinnor]]/Table1[[#This Row],[Antal kvinnor I kommunen]])</f>
        <v>6.3852647735993862E-2</v>
      </c>
    </row>
    <row r="1986" spans="1:12" x14ac:dyDescent="0.2">
      <c r="A1986">
        <v>2007</v>
      </c>
      <c r="B1986" t="s">
        <v>309</v>
      </c>
      <c r="C1986" s="1" t="s">
        <v>245</v>
      </c>
      <c r="D1986">
        <v>1309</v>
      </c>
      <c r="E1986">
        <v>607</v>
      </c>
      <c r="F1986">
        <v>702</v>
      </c>
      <c r="G1986">
        <v>13001</v>
      </c>
      <c r="H1986">
        <v>13216</v>
      </c>
      <c r="I1986">
        <v>26217</v>
      </c>
      <c r="J1986" s="3">
        <f>Table1[[#This Row],[Totalt antal utrikes fodda]]/Table2[[#This Row],[Befolkning]]</f>
        <v>4.9929435099363012E-2</v>
      </c>
      <c r="K1986" s="3">
        <f>(Table1[[#This Row],[Antal utrikes fodda man]]/Table1[[#This Row],[Antal man I kommunen]])</f>
        <v>4.6688716252595956E-2</v>
      </c>
      <c r="L1986" s="3">
        <f>(Table1[[#This Row],[Antal utrikes fodda kvinnor]]/Table1[[#This Row],[Antal kvinnor I kommunen]])</f>
        <v>5.3117433414043583E-2</v>
      </c>
    </row>
    <row r="1987" spans="1:12" x14ac:dyDescent="0.2">
      <c r="A1987">
        <v>2007</v>
      </c>
      <c r="B1987" t="s">
        <v>309</v>
      </c>
      <c r="C1987" s="1" t="s">
        <v>246</v>
      </c>
      <c r="D1987">
        <v>2078</v>
      </c>
      <c r="E1987">
        <v>937</v>
      </c>
      <c r="F1987">
        <v>1141</v>
      </c>
      <c r="G1987">
        <v>18304</v>
      </c>
      <c r="H1987">
        <v>18623</v>
      </c>
      <c r="I1987">
        <v>36927</v>
      </c>
      <c r="J1987" s="3">
        <f>Table1[[#This Row],[Totalt antal utrikes fodda]]/Table2[[#This Row],[Befolkning]]</f>
        <v>5.6273187640479866E-2</v>
      </c>
      <c r="K1987" s="3">
        <f>(Table1[[#This Row],[Antal utrikes fodda man]]/Table1[[#This Row],[Antal man I kommunen]])</f>
        <v>5.1190996503496504E-2</v>
      </c>
      <c r="L1987" s="3">
        <f>(Table1[[#This Row],[Antal utrikes fodda kvinnor]]/Table1[[#This Row],[Antal kvinnor I kommunen]])</f>
        <v>6.1268324115341243E-2</v>
      </c>
    </row>
    <row r="1988" spans="1:12" x14ac:dyDescent="0.2">
      <c r="A1988">
        <v>2007</v>
      </c>
      <c r="B1988" t="s">
        <v>310</v>
      </c>
      <c r="C1988" s="1" t="s">
        <v>247</v>
      </c>
      <c r="D1988">
        <v>515</v>
      </c>
      <c r="E1988">
        <v>246</v>
      </c>
      <c r="F1988">
        <v>269</v>
      </c>
      <c r="G1988">
        <v>5293</v>
      </c>
      <c r="H1988">
        <v>5149</v>
      </c>
      <c r="I1988">
        <v>10442</v>
      </c>
      <c r="J1988" s="3">
        <f>Table1[[#This Row],[Totalt antal utrikes fodda]]/Table2[[#This Row],[Befolkning]]</f>
        <v>4.9320053629572876E-2</v>
      </c>
      <c r="K1988" s="3">
        <f>(Table1[[#This Row],[Antal utrikes fodda man]]/Table1[[#This Row],[Antal man I kommunen]])</f>
        <v>4.6476478367655394E-2</v>
      </c>
      <c r="L1988" s="3">
        <f>(Table1[[#This Row],[Antal utrikes fodda kvinnor]]/Table1[[#This Row],[Antal kvinnor I kommunen]])</f>
        <v>5.2243154010487472E-2</v>
      </c>
    </row>
    <row r="1989" spans="1:12" x14ac:dyDescent="0.2">
      <c r="A1989">
        <v>2007</v>
      </c>
      <c r="B1989" t="s">
        <v>310</v>
      </c>
      <c r="C1989" s="1" t="s">
        <v>248</v>
      </c>
      <c r="D1989">
        <v>1166</v>
      </c>
      <c r="E1989">
        <v>528</v>
      </c>
      <c r="F1989">
        <v>638</v>
      </c>
      <c r="G1989">
        <v>9058</v>
      </c>
      <c r="H1989">
        <v>8826</v>
      </c>
      <c r="I1989">
        <v>17884</v>
      </c>
      <c r="J1989" s="3">
        <f>Table1[[#This Row],[Totalt antal utrikes fodda]]/Table2[[#This Row],[Befolkning]]</f>
        <v>6.5197942294788633E-2</v>
      </c>
      <c r="K1989" s="3">
        <f>(Table1[[#This Row],[Antal utrikes fodda man]]/Table1[[#This Row],[Antal man I kommunen]])</f>
        <v>5.8291013468756897E-2</v>
      </c>
      <c r="L1989" s="3">
        <f>(Table1[[#This Row],[Antal utrikes fodda kvinnor]]/Table1[[#This Row],[Antal kvinnor I kommunen]])</f>
        <v>7.2286426467255832E-2</v>
      </c>
    </row>
    <row r="1990" spans="1:12" x14ac:dyDescent="0.2">
      <c r="A1990">
        <v>2007</v>
      </c>
      <c r="B1990" t="s">
        <v>310</v>
      </c>
      <c r="C1990" s="1" t="s">
        <v>249</v>
      </c>
      <c r="D1990">
        <v>1774</v>
      </c>
      <c r="E1990">
        <v>852</v>
      </c>
      <c r="F1990">
        <v>922</v>
      </c>
      <c r="G1990">
        <v>12275</v>
      </c>
      <c r="H1990">
        <v>12647</v>
      </c>
      <c r="I1990">
        <v>24922</v>
      </c>
      <c r="J1990" s="3">
        <f>Table1[[#This Row],[Totalt antal utrikes fodda]]/Table2[[#This Row],[Befolkning]]</f>
        <v>7.1182088114918551E-2</v>
      </c>
      <c r="K1990" s="3">
        <f>(Table1[[#This Row],[Antal utrikes fodda man]]/Table1[[#This Row],[Antal man I kommunen]])</f>
        <v>6.9409368635437882E-2</v>
      </c>
      <c r="L1990" s="3">
        <f>(Table1[[#This Row],[Antal utrikes fodda kvinnor]]/Table1[[#This Row],[Antal kvinnor I kommunen]])</f>
        <v>7.2902664663556577E-2</v>
      </c>
    </row>
    <row r="1991" spans="1:12" x14ac:dyDescent="0.2">
      <c r="A1991">
        <v>2007</v>
      </c>
      <c r="B1991" t="s">
        <v>310</v>
      </c>
      <c r="C1991" s="1" t="s">
        <v>250</v>
      </c>
      <c r="D1991">
        <v>6749</v>
      </c>
      <c r="E1991">
        <v>3284</v>
      </c>
      <c r="F1991">
        <v>3465</v>
      </c>
      <c r="G1991">
        <v>46948</v>
      </c>
      <c r="H1991">
        <v>47627</v>
      </c>
      <c r="I1991">
        <v>94575</v>
      </c>
      <c r="J1991" s="3">
        <f>Table1[[#This Row],[Totalt antal utrikes fodda]]/Table2[[#This Row],[Befolkning]]</f>
        <v>7.1361353423209095E-2</v>
      </c>
      <c r="K1991" s="3">
        <f>(Table1[[#This Row],[Antal utrikes fodda man]]/Table1[[#This Row],[Antal man I kommunen]])</f>
        <v>6.9949731617960295E-2</v>
      </c>
      <c r="L1991" s="3">
        <f>(Table1[[#This Row],[Antal utrikes fodda kvinnor]]/Table1[[#This Row],[Antal kvinnor I kommunen]])</f>
        <v>7.2752850274004244E-2</v>
      </c>
    </row>
    <row r="1992" spans="1:12" x14ac:dyDescent="0.2">
      <c r="A1992">
        <v>2007</v>
      </c>
      <c r="B1992" t="s">
        <v>310</v>
      </c>
      <c r="C1992" s="1" t="s">
        <v>251</v>
      </c>
      <c r="D1992">
        <v>1153</v>
      </c>
      <c r="E1992">
        <v>559</v>
      </c>
      <c r="F1992">
        <v>594</v>
      </c>
      <c r="G1992">
        <v>9865</v>
      </c>
      <c r="H1992">
        <v>9798</v>
      </c>
      <c r="I1992">
        <v>19663</v>
      </c>
      <c r="J1992" s="3">
        <f>Table1[[#This Row],[Totalt antal utrikes fodda]]/Table2[[#This Row],[Befolkning]]</f>
        <v>5.8638051162081067E-2</v>
      </c>
      <c r="K1992" s="3">
        <f>(Table1[[#This Row],[Antal utrikes fodda man]]/Table1[[#This Row],[Antal man I kommunen]])</f>
        <v>5.6664977192093256E-2</v>
      </c>
      <c r="L1992" s="3">
        <f>(Table1[[#This Row],[Antal utrikes fodda kvinnor]]/Table1[[#This Row],[Antal kvinnor I kommunen]])</f>
        <v>6.0624617268830373E-2</v>
      </c>
    </row>
    <row r="1993" spans="1:12" x14ac:dyDescent="0.2">
      <c r="A1993">
        <v>2007</v>
      </c>
      <c r="B1993" t="s">
        <v>310</v>
      </c>
      <c r="C1993" s="1" t="s">
        <v>252</v>
      </c>
      <c r="D1993">
        <v>1140</v>
      </c>
      <c r="E1993">
        <v>531</v>
      </c>
      <c r="F1993">
        <v>609</v>
      </c>
      <c r="G1993">
        <v>10260</v>
      </c>
      <c r="H1993">
        <v>10419</v>
      </c>
      <c r="I1993">
        <v>20679</v>
      </c>
      <c r="J1993" s="3">
        <f>Table1[[#This Row],[Totalt antal utrikes fodda]]/Table2[[#This Row],[Befolkning]]</f>
        <v>5.5128391121427534E-2</v>
      </c>
      <c r="K1993" s="3">
        <f>(Table1[[#This Row],[Antal utrikes fodda man]]/Table1[[#This Row],[Antal man I kommunen]])</f>
        <v>5.1754385964912282E-2</v>
      </c>
      <c r="L1993" s="3">
        <f>(Table1[[#This Row],[Antal utrikes fodda kvinnor]]/Table1[[#This Row],[Antal kvinnor I kommunen]])</f>
        <v>5.8450906996832711E-2</v>
      </c>
    </row>
    <row r="1994" spans="1:12" x14ac:dyDescent="0.2">
      <c r="A1994">
        <v>2007</v>
      </c>
      <c r="B1994" t="s">
        <v>310</v>
      </c>
      <c r="C1994" s="1" t="s">
        <v>253</v>
      </c>
      <c r="D1994">
        <v>2923</v>
      </c>
      <c r="E1994">
        <v>1301</v>
      </c>
      <c r="F1994">
        <v>1622</v>
      </c>
      <c r="G1994">
        <v>27688</v>
      </c>
      <c r="H1994">
        <v>27596</v>
      </c>
      <c r="I1994">
        <v>55284</v>
      </c>
      <c r="J1994" s="3">
        <f>Table1[[#This Row],[Totalt antal utrikes fodda]]/Table2[[#This Row],[Befolkning]]</f>
        <v>5.2872440489110772E-2</v>
      </c>
      <c r="K1994" s="3">
        <f>(Table1[[#This Row],[Antal utrikes fodda man]]/Table1[[#This Row],[Antal man I kommunen]])</f>
        <v>4.6987864778965618E-2</v>
      </c>
      <c r="L1994" s="3">
        <f>(Table1[[#This Row],[Antal utrikes fodda kvinnor]]/Table1[[#This Row],[Antal kvinnor I kommunen]])</f>
        <v>5.8776634294825339E-2</v>
      </c>
    </row>
    <row r="1995" spans="1:12" x14ac:dyDescent="0.2">
      <c r="A1995">
        <v>2007</v>
      </c>
      <c r="B1995" t="s">
        <v>311</v>
      </c>
      <c r="C1995" s="1" t="s">
        <v>254</v>
      </c>
      <c r="D1995">
        <v>290</v>
      </c>
      <c r="E1995">
        <v>131</v>
      </c>
      <c r="F1995">
        <v>159</v>
      </c>
      <c r="G1995">
        <v>2894</v>
      </c>
      <c r="H1995">
        <v>2853</v>
      </c>
      <c r="I1995">
        <v>5747</v>
      </c>
      <c r="J1995" s="3">
        <f>Table1[[#This Row],[Totalt antal utrikes fodda]]/Table2[[#This Row],[Befolkning]]</f>
        <v>5.0461110144423178E-2</v>
      </c>
      <c r="K1995" s="3">
        <f>(Table1[[#This Row],[Antal utrikes fodda man]]/Table1[[#This Row],[Antal man I kommunen]])</f>
        <v>4.5266067726330336E-2</v>
      </c>
      <c r="L1995" s="3">
        <f>(Table1[[#This Row],[Antal utrikes fodda kvinnor]]/Table1[[#This Row],[Antal kvinnor I kommunen]])</f>
        <v>5.573080967402734E-2</v>
      </c>
    </row>
    <row r="1996" spans="1:12" x14ac:dyDescent="0.2">
      <c r="A1996">
        <v>2007</v>
      </c>
      <c r="B1996" t="s">
        <v>311</v>
      </c>
      <c r="C1996" s="1" t="s">
        <v>255</v>
      </c>
      <c r="D1996">
        <v>456</v>
      </c>
      <c r="E1996">
        <v>209</v>
      </c>
      <c r="F1996">
        <v>247</v>
      </c>
      <c r="G1996">
        <v>3684</v>
      </c>
      <c r="H1996">
        <v>3425</v>
      </c>
      <c r="I1996">
        <v>7109</v>
      </c>
      <c r="J1996" s="3">
        <f>Table1[[#This Row],[Totalt antal utrikes fodda]]/Table2[[#This Row],[Befolkning]]</f>
        <v>6.4144042762695169E-2</v>
      </c>
      <c r="K1996" s="3">
        <f>(Table1[[#This Row],[Antal utrikes fodda man]]/Table1[[#This Row],[Antal man I kommunen]])</f>
        <v>5.6731813246471224E-2</v>
      </c>
      <c r="L1996" s="3">
        <f>(Table1[[#This Row],[Antal utrikes fodda kvinnor]]/Table1[[#This Row],[Antal kvinnor I kommunen]])</f>
        <v>7.2116788321167885E-2</v>
      </c>
    </row>
    <row r="1997" spans="1:12" x14ac:dyDescent="0.2">
      <c r="A1997">
        <v>2007</v>
      </c>
      <c r="B1997" t="s">
        <v>311</v>
      </c>
      <c r="C1997" s="1" t="s">
        <v>256</v>
      </c>
      <c r="D1997">
        <v>717</v>
      </c>
      <c r="E1997">
        <v>334</v>
      </c>
      <c r="F1997">
        <v>383</v>
      </c>
      <c r="G1997">
        <v>7303</v>
      </c>
      <c r="H1997">
        <v>7001</v>
      </c>
      <c r="I1997">
        <v>14304</v>
      </c>
      <c r="J1997" s="3">
        <f>Table1[[#This Row],[Totalt antal utrikes fodda]]/Table2[[#This Row],[Befolkning]]</f>
        <v>5.0125838926174497E-2</v>
      </c>
      <c r="K1997" s="3">
        <f>(Table1[[#This Row],[Antal utrikes fodda man]]/Table1[[#This Row],[Antal man I kommunen]])</f>
        <v>4.5734629604272214E-2</v>
      </c>
      <c r="L1997" s="3">
        <f>(Table1[[#This Row],[Antal utrikes fodda kvinnor]]/Table1[[#This Row],[Antal kvinnor I kommunen]])</f>
        <v>5.4706470504213685E-2</v>
      </c>
    </row>
    <row r="1998" spans="1:12" x14ac:dyDescent="0.2">
      <c r="A1998">
        <v>2007</v>
      </c>
      <c r="B1998" t="s">
        <v>311</v>
      </c>
      <c r="C1998" s="1" t="s">
        <v>257</v>
      </c>
      <c r="D1998">
        <v>774</v>
      </c>
      <c r="E1998">
        <v>316</v>
      </c>
      <c r="F1998">
        <v>458</v>
      </c>
      <c r="G1998">
        <v>6461</v>
      </c>
      <c r="H1998">
        <v>6218</v>
      </c>
      <c r="I1998">
        <v>12679</v>
      </c>
      <c r="J1998" s="3">
        <f>Table1[[#This Row],[Totalt antal utrikes fodda]]/Table2[[#This Row],[Befolkning]]</f>
        <v>6.1045823803139047E-2</v>
      </c>
      <c r="K1998" s="3">
        <f>(Table1[[#This Row],[Antal utrikes fodda man]]/Table1[[#This Row],[Antal man I kommunen]])</f>
        <v>4.8908837641232009E-2</v>
      </c>
      <c r="L1998" s="3">
        <f>(Table1[[#This Row],[Antal utrikes fodda kvinnor]]/Table1[[#This Row],[Antal kvinnor I kommunen]])</f>
        <v>7.3657124477323893E-2</v>
      </c>
    </row>
    <row r="1999" spans="1:12" x14ac:dyDescent="0.2">
      <c r="A1999">
        <v>2007</v>
      </c>
      <c r="B1999" t="s">
        <v>311</v>
      </c>
      <c r="C1999" s="1" t="s">
        <v>258</v>
      </c>
      <c r="D1999">
        <v>583</v>
      </c>
      <c r="E1999">
        <v>247</v>
      </c>
      <c r="F1999">
        <v>336</v>
      </c>
      <c r="G1999">
        <v>5191</v>
      </c>
      <c r="H1999">
        <v>4936</v>
      </c>
      <c r="I1999">
        <v>10127</v>
      </c>
      <c r="J1999" s="3">
        <f>Table1[[#This Row],[Totalt antal utrikes fodda]]/Table2[[#This Row],[Befolkning]]</f>
        <v>5.7568875283894538E-2</v>
      </c>
      <c r="K1999" s="3">
        <f>(Table1[[#This Row],[Antal utrikes fodda man]]/Table1[[#This Row],[Antal man I kommunen]])</f>
        <v>4.758235407435947E-2</v>
      </c>
      <c r="L1999" s="3">
        <f>(Table1[[#This Row],[Antal utrikes fodda kvinnor]]/Table1[[#This Row],[Antal kvinnor I kommunen]])</f>
        <v>6.8071312803889783E-2</v>
      </c>
    </row>
    <row r="2000" spans="1:12" x14ac:dyDescent="0.2">
      <c r="A2000">
        <v>2007</v>
      </c>
      <c r="B2000" t="s">
        <v>311</v>
      </c>
      <c r="C2000" s="1" t="s">
        <v>259</v>
      </c>
      <c r="D2000">
        <v>287</v>
      </c>
      <c r="E2000">
        <v>127</v>
      </c>
      <c r="F2000">
        <v>160</v>
      </c>
      <c r="G2000">
        <v>3893</v>
      </c>
      <c r="H2000">
        <v>3693</v>
      </c>
      <c r="I2000">
        <v>7586</v>
      </c>
      <c r="J2000" s="3">
        <f>Table1[[#This Row],[Totalt antal utrikes fodda]]/Table2[[#This Row],[Befolkning]]</f>
        <v>3.7832849986817824E-2</v>
      </c>
      <c r="K2000" s="3">
        <f>(Table1[[#This Row],[Antal utrikes fodda man]]/Table1[[#This Row],[Antal man I kommunen]])</f>
        <v>3.2622656049319292E-2</v>
      </c>
      <c r="L2000" s="3">
        <f>(Table1[[#This Row],[Antal utrikes fodda kvinnor]]/Table1[[#This Row],[Antal kvinnor I kommunen]])</f>
        <v>4.332520985648524E-2</v>
      </c>
    </row>
    <row r="2001" spans="1:12" x14ac:dyDescent="0.2">
      <c r="A2001">
        <v>2007</v>
      </c>
      <c r="B2001" t="s">
        <v>311</v>
      </c>
      <c r="C2001" s="1" t="s">
        <v>260</v>
      </c>
      <c r="D2001">
        <v>595</v>
      </c>
      <c r="E2001">
        <v>277</v>
      </c>
      <c r="F2001">
        <v>318</v>
      </c>
      <c r="G2001">
        <v>5455</v>
      </c>
      <c r="H2001">
        <v>5244</v>
      </c>
      <c r="I2001">
        <v>10699</v>
      </c>
      <c r="J2001" s="3">
        <f>Table1[[#This Row],[Totalt antal utrikes fodda]]/Table2[[#This Row],[Befolkning]]</f>
        <v>5.5612674081689878E-2</v>
      </c>
      <c r="K2001" s="3">
        <f>(Table1[[#This Row],[Antal utrikes fodda man]]/Table1[[#This Row],[Antal man I kommunen]])</f>
        <v>5.0779101741521539E-2</v>
      </c>
      <c r="L2001" s="3">
        <f>(Table1[[#This Row],[Antal utrikes fodda kvinnor]]/Table1[[#This Row],[Antal kvinnor I kommunen]])</f>
        <v>6.0640732265446223E-2</v>
      </c>
    </row>
    <row r="2002" spans="1:12" x14ac:dyDescent="0.2">
      <c r="A2002">
        <v>2007</v>
      </c>
      <c r="B2002" t="s">
        <v>311</v>
      </c>
      <c r="C2002" s="1" t="s">
        <v>261</v>
      </c>
      <c r="D2002">
        <v>3186</v>
      </c>
      <c r="E2002">
        <v>1497</v>
      </c>
      <c r="F2002">
        <v>1689</v>
      </c>
      <c r="G2002">
        <v>28455</v>
      </c>
      <c r="H2002">
        <v>30231</v>
      </c>
      <c r="I2002">
        <v>58686</v>
      </c>
      <c r="J2002" s="3">
        <f>Table1[[#This Row],[Totalt antal utrikes fodda]]/Table2[[#This Row],[Befolkning]]</f>
        <v>5.4288927512524281E-2</v>
      </c>
      <c r="K2002" s="3">
        <f>(Table1[[#This Row],[Antal utrikes fodda man]]/Table1[[#This Row],[Antal man I kommunen]])</f>
        <v>5.2609383236689511E-2</v>
      </c>
      <c r="L2002" s="3">
        <f>(Table1[[#This Row],[Antal utrikes fodda kvinnor]]/Table1[[#This Row],[Antal kvinnor I kommunen]])</f>
        <v>5.5869802520591448E-2</v>
      </c>
    </row>
    <row r="2003" spans="1:12" x14ac:dyDescent="0.2">
      <c r="A2003">
        <v>2007</v>
      </c>
      <c r="B2003" t="s">
        <v>312</v>
      </c>
      <c r="C2003" s="1" t="s">
        <v>262</v>
      </c>
      <c r="D2003">
        <v>312</v>
      </c>
      <c r="E2003">
        <v>150</v>
      </c>
      <c r="F2003">
        <v>162</v>
      </c>
      <c r="G2003">
        <v>3741</v>
      </c>
      <c r="H2003">
        <v>3649</v>
      </c>
      <c r="I2003">
        <v>7390</v>
      </c>
      <c r="J2003" s="3">
        <f>Table1[[#This Row],[Totalt antal utrikes fodda]]/Table2[[#This Row],[Befolkning]]</f>
        <v>4.2219215155615698E-2</v>
      </c>
      <c r="K2003" s="3">
        <f>(Table1[[#This Row],[Antal utrikes fodda man]]/Table1[[#This Row],[Antal man I kommunen]])</f>
        <v>4.0096230954290296E-2</v>
      </c>
      <c r="L2003" s="3">
        <f>(Table1[[#This Row],[Antal utrikes fodda kvinnor]]/Table1[[#This Row],[Antal kvinnor I kommunen]])</f>
        <v>4.4395724856124967E-2</v>
      </c>
    </row>
    <row r="2004" spans="1:12" x14ac:dyDescent="0.2">
      <c r="A2004">
        <v>2007</v>
      </c>
      <c r="B2004" t="s">
        <v>312</v>
      </c>
      <c r="C2004" s="1" t="s">
        <v>263</v>
      </c>
      <c r="D2004">
        <v>136</v>
      </c>
      <c r="E2004">
        <v>54</v>
      </c>
      <c r="F2004">
        <v>82</v>
      </c>
      <c r="G2004">
        <v>1308</v>
      </c>
      <c r="H2004">
        <v>1241</v>
      </c>
      <c r="I2004">
        <v>2549</v>
      </c>
      <c r="J2004" s="3">
        <f>Table1[[#This Row],[Totalt antal utrikes fodda]]/Table2[[#This Row],[Befolkning]]</f>
        <v>5.3354256571204392E-2</v>
      </c>
      <c r="K2004" s="3">
        <f>(Table1[[#This Row],[Antal utrikes fodda man]]/Table1[[#This Row],[Antal man I kommunen]])</f>
        <v>4.1284403669724773E-2</v>
      </c>
      <c r="L2004" s="3">
        <f>(Table1[[#This Row],[Antal utrikes fodda kvinnor]]/Table1[[#This Row],[Antal kvinnor I kommunen]])</f>
        <v>6.6075745366639807E-2</v>
      </c>
    </row>
    <row r="2005" spans="1:12" x14ac:dyDescent="0.2">
      <c r="A2005">
        <v>2007</v>
      </c>
      <c r="B2005" t="s">
        <v>312</v>
      </c>
      <c r="C2005" s="1" t="s">
        <v>264</v>
      </c>
      <c r="D2005">
        <v>259</v>
      </c>
      <c r="E2005">
        <v>110</v>
      </c>
      <c r="F2005">
        <v>149</v>
      </c>
      <c r="G2005">
        <v>2801</v>
      </c>
      <c r="H2005">
        <v>2839</v>
      </c>
      <c r="I2005">
        <v>5640</v>
      </c>
      <c r="J2005" s="3">
        <f>Table1[[#This Row],[Totalt antal utrikes fodda]]/Table2[[#This Row],[Befolkning]]</f>
        <v>4.5921985815602834E-2</v>
      </c>
      <c r="K2005" s="3">
        <f>(Table1[[#This Row],[Antal utrikes fodda man]]/Table1[[#This Row],[Antal man I kommunen]])</f>
        <v>3.9271688682613354E-2</v>
      </c>
      <c r="L2005" s="3">
        <f>(Table1[[#This Row],[Antal utrikes fodda kvinnor]]/Table1[[#This Row],[Antal kvinnor I kommunen]])</f>
        <v>5.2483268756604438E-2</v>
      </c>
    </row>
    <row r="2006" spans="1:12" x14ac:dyDescent="0.2">
      <c r="A2006">
        <v>2007</v>
      </c>
      <c r="B2006" t="s">
        <v>312</v>
      </c>
      <c r="C2006" s="1" t="s">
        <v>265</v>
      </c>
      <c r="D2006">
        <v>318</v>
      </c>
      <c r="E2006">
        <v>135</v>
      </c>
      <c r="F2006">
        <v>183</v>
      </c>
      <c r="G2006">
        <v>3522</v>
      </c>
      <c r="H2006">
        <v>3387</v>
      </c>
      <c r="I2006">
        <v>6909</v>
      </c>
      <c r="J2006" s="3">
        <f>Table1[[#This Row],[Totalt antal utrikes fodda]]/Table2[[#This Row],[Befolkning]]</f>
        <v>4.602692140686062E-2</v>
      </c>
      <c r="K2006" s="3">
        <f>(Table1[[#This Row],[Antal utrikes fodda man]]/Table1[[#This Row],[Antal man I kommunen]])</f>
        <v>3.8330494037478707E-2</v>
      </c>
      <c r="L2006" s="3">
        <f>(Table1[[#This Row],[Antal utrikes fodda kvinnor]]/Table1[[#This Row],[Antal kvinnor I kommunen]])</f>
        <v>5.4030115146147036E-2</v>
      </c>
    </row>
    <row r="2007" spans="1:12" x14ac:dyDescent="0.2">
      <c r="A2007">
        <v>2007</v>
      </c>
      <c r="B2007" t="s">
        <v>312</v>
      </c>
      <c r="C2007" s="1" t="s">
        <v>266</v>
      </c>
      <c r="D2007">
        <v>154</v>
      </c>
      <c r="E2007">
        <v>63</v>
      </c>
      <c r="F2007">
        <v>91</v>
      </c>
      <c r="G2007">
        <v>2231</v>
      </c>
      <c r="H2007">
        <v>2149</v>
      </c>
      <c r="I2007">
        <v>4380</v>
      </c>
      <c r="J2007" s="3">
        <f>Table1[[#This Row],[Totalt antal utrikes fodda]]/Table2[[#This Row],[Befolkning]]</f>
        <v>3.515981735159817E-2</v>
      </c>
      <c r="K2007" s="3">
        <f>(Table1[[#This Row],[Antal utrikes fodda man]]/Table1[[#This Row],[Antal man I kommunen]])</f>
        <v>2.8238458090542359E-2</v>
      </c>
      <c r="L2007" s="3">
        <f>(Table1[[#This Row],[Antal utrikes fodda kvinnor]]/Table1[[#This Row],[Antal kvinnor I kommunen]])</f>
        <v>4.2345276872964167E-2</v>
      </c>
    </row>
    <row r="2008" spans="1:12" x14ac:dyDescent="0.2">
      <c r="A2008">
        <v>2007</v>
      </c>
      <c r="B2008" t="s">
        <v>312</v>
      </c>
      <c r="C2008" s="1" t="s">
        <v>267</v>
      </c>
      <c r="D2008">
        <v>130</v>
      </c>
      <c r="E2008">
        <v>48</v>
      </c>
      <c r="F2008">
        <v>82</v>
      </c>
      <c r="G2008">
        <v>1682</v>
      </c>
      <c r="H2008">
        <v>1656</v>
      </c>
      <c r="I2008">
        <v>3338</v>
      </c>
      <c r="J2008" s="3">
        <f>Table1[[#This Row],[Totalt antal utrikes fodda]]/Table2[[#This Row],[Befolkning]]</f>
        <v>3.8945476333133611E-2</v>
      </c>
      <c r="K2008" s="3">
        <f>(Table1[[#This Row],[Antal utrikes fodda man]]/Table1[[#This Row],[Antal man I kommunen]])</f>
        <v>2.8537455410225922E-2</v>
      </c>
      <c r="L2008" s="3">
        <f>(Table1[[#This Row],[Antal utrikes fodda kvinnor]]/Table1[[#This Row],[Antal kvinnor I kommunen]])</f>
        <v>4.9516908212560384E-2</v>
      </c>
    </row>
    <row r="2009" spans="1:12" x14ac:dyDescent="0.2">
      <c r="A2009">
        <v>2007</v>
      </c>
      <c r="B2009" t="s">
        <v>312</v>
      </c>
      <c r="C2009" s="1" t="s">
        <v>268</v>
      </c>
      <c r="D2009">
        <v>243</v>
      </c>
      <c r="E2009">
        <v>93</v>
      </c>
      <c r="F2009">
        <v>150</v>
      </c>
      <c r="G2009">
        <v>3259</v>
      </c>
      <c r="H2009">
        <v>3124</v>
      </c>
      <c r="I2009">
        <v>6383</v>
      </c>
      <c r="J2009" s="3">
        <f>Table1[[#This Row],[Totalt antal utrikes fodda]]/Table2[[#This Row],[Befolkning]]</f>
        <v>3.8069873100423E-2</v>
      </c>
      <c r="K2009" s="3">
        <f>(Table1[[#This Row],[Antal utrikes fodda man]]/Table1[[#This Row],[Antal man I kommunen]])</f>
        <v>2.8536360846885548E-2</v>
      </c>
      <c r="L2009" s="3">
        <f>(Table1[[#This Row],[Antal utrikes fodda kvinnor]]/Table1[[#This Row],[Antal kvinnor I kommunen]])</f>
        <v>4.801536491677337E-2</v>
      </c>
    </row>
    <row r="2010" spans="1:12" x14ac:dyDescent="0.2">
      <c r="A2010">
        <v>2007</v>
      </c>
      <c r="B2010" t="s">
        <v>312</v>
      </c>
      <c r="C2010" s="1" t="s">
        <v>269</v>
      </c>
      <c r="D2010">
        <v>187</v>
      </c>
      <c r="E2010">
        <v>93</v>
      </c>
      <c r="F2010">
        <v>94</v>
      </c>
      <c r="G2010">
        <v>1460</v>
      </c>
      <c r="H2010">
        <v>1351</v>
      </c>
      <c r="I2010">
        <v>2811</v>
      </c>
      <c r="J2010" s="3">
        <f>Table1[[#This Row],[Totalt antal utrikes fodda]]/Table2[[#This Row],[Befolkning]]</f>
        <v>6.6524368552116686E-2</v>
      </c>
      <c r="K2010" s="3">
        <f>(Table1[[#This Row],[Antal utrikes fodda man]]/Table1[[#This Row],[Antal man I kommunen]])</f>
        <v>6.3698630136986303E-2</v>
      </c>
      <c r="L2010" s="3">
        <f>(Table1[[#This Row],[Antal utrikes fodda kvinnor]]/Table1[[#This Row],[Antal kvinnor I kommunen]])</f>
        <v>6.9578090303478904E-2</v>
      </c>
    </row>
    <row r="2011" spans="1:12" x14ac:dyDescent="0.2">
      <c r="A2011">
        <v>2007</v>
      </c>
      <c r="B2011" t="s">
        <v>312</v>
      </c>
      <c r="C2011" s="1" t="s">
        <v>270</v>
      </c>
      <c r="D2011">
        <v>150</v>
      </c>
      <c r="E2011">
        <v>69</v>
      </c>
      <c r="F2011">
        <v>81</v>
      </c>
      <c r="G2011">
        <v>1543</v>
      </c>
      <c r="H2011">
        <v>1450</v>
      </c>
      <c r="I2011">
        <v>2993</v>
      </c>
      <c r="J2011" s="3">
        <f>Table1[[#This Row],[Totalt antal utrikes fodda]]/Table2[[#This Row],[Befolkning]]</f>
        <v>5.0116939525559637E-2</v>
      </c>
      <c r="K2011" s="3">
        <f>(Table1[[#This Row],[Antal utrikes fodda man]]/Table1[[#This Row],[Antal man I kommunen]])</f>
        <v>4.4718081659105638E-2</v>
      </c>
      <c r="L2011" s="3">
        <f>(Table1[[#This Row],[Antal utrikes fodda kvinnor]]/Table1[[#This Row],[Antal kvinnor I kommunen]])</f>
        <v>5.5862068965517243E-2</v>
      </c>
    </row>
    <row r="2012" spans="1:12" x14ac:dyDescent="0.2">
      <c r="A2012">
        <v>2007</v>
      </c>
      <c r="B2012" t="s">
        <v>312</v>
      </c>
      <c r="C2012" s="1" t="s">
        <v>271</v>
      </c>
      <c r="D2012">
        <v>330</v>
      </c>
      <c r="E2012">
        <v>140</v>
      </c>
      <c r="F2012">
        <v>190</v>
      </c>
      <c r="G2012">
        <v>4155</v>
      </c>
      <c r="H2012">
        <v>4196</v>
      </c>
      <c r="I2012">
        <v>8351</v>
      </c>
      <c r="J2012" s="3">
        <f>Table1[[#This Row],[Totalt antal utrikes fodda]]/Table2[[#This Row],[Befolkning]]</f>
        <v>3.9516225601724346E-2</v>
      </c>
      <c r="K2012" s="3">
        <f>(Table1[[#This Row],[Antal utrikes fodda man]]/Table1[[#This Row],[Antal man I kommunen]])</f>
        <v>3.3694344163658241E-2</v>
      </c>
      <c r="L2012" s="3">
        <f>(Table1[[#This Row],[Antal utrikes fodda kvinnor]]/Table1[[#This Row],[Antal kvinnor I kommunen]])</f>
        <v>4.5281220209723548E-2</v>
      </c>
    </row>
    <row r="2013" spans="1:12" x14ac:dyDescent="0.2">
      <c r="A2013">
        <v>2007</v>
      </c>
      <c r="B2013" t="s">
        <v>312</v>
      </c>
      <c r="C2013" s="1" t="s">
        <v>272</v>
      </c>
      <c r="D2013">
        <v>254</v>
      </c>
      <c r="E2013">
        <v>110</v>
      </c>
      <c r="F2013">
        <v>144</v>
      </c>
      <c r="G2013">
        <v>3702</v>
      </c>
      <c r="H2013">
        <v>3518</v>
      </c>
      <c r="I2013">
        <v>7220</v>
      </c>
      <c r="J2013" s="3">
        <f>Table1[[#This Row],[Totalt antal utrikes fodda]]/Table2[[#This Row],[Befolkning]]</f>
        <v>3.5180055401662053E-2</v>
      </c>
      <c r="K2013" s="3">
        <f>(Table1[[#This Row],[Antal utrikes fodda man]]/Table1[[#This Row],[Antal man I kommunen]])</f>
        <v>2.9713668287412211E-2</v>
      </c>
      <c r="L2013" s="3">
        <f>(Table1[[#This Row],[Antal utrikes fodda kvinnor]]/Table1[[#This Row],[Antal kvinnor I kommunen]])</f>
        <v>4.0932347924957362E-2</v>
      </c>
    </row>
    <row r="2014" spans="1:12" x14ac:dyDescent="0.2">
      <c r="A2014">
        <v>2007</v>
      </c>
      <c r="B2014" t="s">
        <v>312</v>
      </c>
      <c r="C2014" s="1" t="s">
        <v>273</v>
      </c>
      <c r="D2014">
        <v>199</v>
      </c>
      <c r="E2014">
        <v>94</v>
      </c>
      <c r="F2014">
        <v>105</v>
      </c>
      <c r="G2014">
        <v>1665</v>
      </c>
      <c r="H2014">
        <v>1600</v>
      </c>
      <c r="I2014">
        <v>3265</v>
      </c>
      <c r="J2014" s="3">
        <f>Table1[[#This Row],[Totalt antal utrikes fodda]]/Table2[[#This Row],[Befolkning]]</f>
        <v>6.0949464012251146E-2</v>
      </c>
      <c r="K2014" s="3">
        <f>(Table1[[#This Row],[Antal utrikes fodda man]]/Table1[[#This Row],[Antal man I kommunen]])</f>
        <v>5.6456456456456458E-2</v>
      </c>
      <c r="L2014" s="3">
        <f>(Table1[[#This Row],[Antal utrikes fodda kvinnor]]/Table1[[#This Row],[Antal kvinnor I kommunen]])</f>
        <v>6.5625000000000003E-2</v>
      </c>
    </row>
    <row r="2015" spans="1:12" x14ac:dyDescent="0.2">
      <c r="A2015">
        <v>2007</v>
      </c>
      <c r="B2015" t="s">
        <v>312</v>
      </c>
      <c r="C2015" s="1" t="s">
        <v>274</v>
      </c>
      <c r="D2015">
        <v>9577</v>
      </c>
      <c r="E2015">
        <v>4767</v>
      </c>
      <c r="F2015">
        <v>4810</v>
      </c>
      <c r="G2015">
        <v>55702</v>
      </c>
      <c r="H2015">
        <v>56069</v>
      </c>
      <c r="I2015">
        <v>111771</v>
      </c>
      <c r="J2015" s="3">
        <f>Table1[[#This Row],[Totalt antal utrikes fodda]]/Table2[[#This Row],[Befolkning]]</f>
        <v>8.5684121999445292E-2</v>
      </c>
      <c r="K2015" s="3">
        <f>(Table1[[#This Row],[Antal utrikes fodda man]]/Table1[[#This Row],[Antal man I kommunen]])</f>
        <v>8.5580410039136842E-2</v>
      </c>
      <c r="L2015" s="3">
        <f>(Table1[[#This Row],[Antal utrikes fodda kvinnor]]/Table1[[#This Row],[Antal kvinnor I kommunen]])</f>
        <v>8.5787155112450733E-2</v>
      </c>
    </row>
    <row r="2016" spans="1:12" x14ac:dyDescent="0.2">
      <c r="A2016">
        <v>2007</v>
      </c>
      <c r="B2016" t="s">
        <v>312</v>
      </c>
      <c r="C2016" s="1" t="s">
        <v>275</v>
      </c>
      <c r="D2016">
        <v>670</v>
      </c>
      <c r="E2016">
        <v>307</v>
      </c>
      <c r="F2016">
        <v>363</v>
      </c>
      <c r="G2016">
        <v>6198</v>
      </c>
      <c r="H2016">
        <v>6305</v>
      </c>
      <c r="I2016">
        <v>12503</v>
      </c>
      <c r="J2016" s="3">
        <f>Table1[[#This Row],[Totalt antal utrikes fodda]]/Table2[[#This Row],[Befolkning]]</f>
        <v>5.3587139086619211E-2</v>
      </c>
      <c r="K2016" s="3">
        <f>(Table1[[#This Row],[Antal utrikes fodda man]]/Table1[[#This Row],[Antal man I kommunen]])</f>
        <v>4.9532107131332687E-2</v>
      </c>
      <c r="L2016" s="3">
        <f>(Table1[[#This Row],[Antal utrikes fodda kvinnor]]/Table1[[#This Row],[Antal kvinnor I kommunen]])</f>
        <v>5.7573354480570972E-2</v>
      </c>
    </row>
    <row r="2017" spans="1:12" x14ac:dyDescent="0.2">
      <c r="A2017">
        <v>2007</v>
      </c>
      <c r="B2017" t="s">
        <v>312</v>
      </c>
      <c r="C2017" s="1" t="s">
        <v>276</v>
      </c>
      <c r="D2017">
        <v>3713</v>
      </c>
      <c r="E2017">
        <v>1794</v>
      </c>
      <c r="F2017">
        <v>1919</v>
      </c>
      <c r="G2017">
        <v>36100</v>
      </c>
      <c r="H2017">
        <v>35990</v>
      </c>
      <c r="I2017">
        <v>72090</v>
      </c>
      <c r="J2017" s="3">
        <f>Table1[[#This Row],[Totalt antal utrikes fodda]]/Table2[[#This Row],[Befolkning]]</f>
        <v>5.1505063115550004E-2</v>
      </c>
      <c r="K2017" s="3">
        <f>(Table1[[#This Row],[Antal utrikes fodda man]]/Table1[[#This Row],[Antal man I kommunen]])</f>
        <v>4.969529085872576E-2</v>
      </c>
      <c r="L2017" s="3">
        <f>(Table1[[#This Row],[Antal utrikes fodda kvinnor]]/Table1[[#This Row],[Antal kvinnor I kommunen]])</f>
        <v>5.3320366768546817E-2</v>
      </c>
    </row>
    <row r="2018" spans="1:12" x14ac:dyDescent="0.2">
      <c r="A2018">
        <v>2007</v>
      </c>
      <c r="B2018" t="s">
        <v>313</v>
      </c>
      <c r="C2018" s="1" t="s">
        <v>277</v>
      </c>
      <c r="D2018">
        <v>264</v>
      </c>
      <c r="E2018">
        <v>112</v>
      </c>
      <c r="F2018">
        <v>152</v>
      </c>
      <c r="G2018">
        <v>3414</v>
      </c>
      <c r="H2018">
        <v>3337</v>
      </c>
      <c r="I2018">
        <v>6751</v>
      </c>
      <c r="J2018" s="3">
        <f>Table1[[#This Row],[Totalt antal utrikes fodda]]/Table2[[#This Row],[Befolkning]]</f>
        <v>3.9105317730706565E-2</v>
      </c>
      <c r="K2018" s="3">
        <f>(Table1[[#This Row],[Antal utrikes fodda man]]/Table1[[#This Row],[Antal man I kommunen]])</f>
        <v>3.2806092560046865E-2</v>
      </c>
      <c r="L2018" s="3">
        <f>(Table1[[#This Row],[Antal utrikes fodda kvinnor]]/Table1[[#This Row],[Antal kvinnor I kommunen]])</f>
        <v>4.5549895115373093E-2</v>
      </c>
    </row>
    <row r="2019" spans="1:12" x14ac:dyDescent="0.2">
      <c r="A2019">
        <v>2007</v>
      </c>
      <c r="B2019" t="s">
        <v>313</v>
      </c>
      <c r="C2019" s="1" t="s">
        <v>278</v>
      </c>
      <c r="D2019">
        <v>201</v>
      </c>
      <c r="E2019">
        <v>94</v>
      </c>
      <c r="F2019">
        <v>107</v>
      </c>
      <c r="G2019">
        <v>1599</v>
      </c>
      <c r="H2019">
        <v>1490</v>
      </c>
      <c r="I2019">
        <v>3089</v>
      </c>
      <c r="J2019" s="3">
        <f>Table1[[#This Row],[Totalt antal utrikes fodda]]/Table2[[#This Row],[Befolkning]]</f>
        <v>6.5069601812884431E-2</v>
      </c>
      <c r="K2019" s="3">
        <f>(Table1[[#This Row],[Antal utrikes fodda man]]/Table1[[#This Row],[Antal man I kommunen]])</f>
        <v>5.8786741713570984E-2</v>
      </c>
      <c r="L2019" s="3">
        <f>(Table1[[#This Row],[Antal utrikes fodda kvinnor]]/Table1[[#This Row],[Antal kvinnor I kommunen]])</f>
        <v>7.1812080536912751E-2</v>
      </c>
    </row>
    <row r="2020" spans="1:12" x14ac:dyDescent="0.2">
      <c r="A2020">
        <v>2007</v>
      </c>
      <c r="B2020" t="s">
        <v>313</v>
      </c>
      <c r="C2020" s="1" t="s">
        <v>279</v>
      </c>
      <c r="D2020">
        <v>345</v>
      </c>
      <c r="E2020">
        <v>140</v>
      </c>
      <c r="F2020">
        <v>205</v>
      </c>
      <c r="G2020">
        <v>2741</v>
      </c>
      <c r="H2020">
        <v>2665</v>
      </c>
      <c r="I2020">
        <v>5406</v>
      </c>
      <c r="J2020" s="3">
        <f>Table1[[#This Row],[Totalt antal utrikes fodda]]/Table2[[#This Row],[Befolkning]]</f>
        <v>6.381798002219756E-2</v>
      </c>
      <c r="K2020" s="3">
        <f>(Table1[[#This Row],[Antal utrikes fodda man]]/Table1[[#This Row],[Antal man I kommunen]])</f>
        <v>5.107624954396206E-2</v>
      </c>
      <c r="L2020" s="3">
        <f>(Table1[[#This Row],[Antal utrikes fodda kvinnor]]/Table1[[#This Row],[Antal kvinnor I kommunen]])</f>
        <v>7.6923076923076927E-2</v>
      </c>
    </row>
    <row r="2021" spans="1:12" x14ac:dyDescent="0.2">
      <c r="A2021">
        <v>2007</v>
      </c>
      <c r="B2021" t="s">
        <v>313</v>
      </c>
      <c r="C2021" s="1" t="s">
        <v>280</v>
      </c>
      <c r="D2021">
        <v>214</v>
      </c>
      <c r="E2021">
        <v>63</v>
      </c>
      <c r="F2021">
        <v>151</v>
      </c>
      <c r="G2021">
        <v>1951</v>
      </c>
      <c r="H2021">
        <v>1844</v>
      </c>
      <c r="I2021">
        <v>3795</v>
      </c>
      <c r="J2021" s="3">
        <f>Table1[[#This Row],[Totalt antal utrikes fodda]]/Table2[[#This Row],[Befolkning]]</f>
        <v>5.6389986824769436E-2</v>
      </c>
      <c r="K2021" s="3">
        <f>(Table1[[#This Row],[Antal utrikes fodda man]]/Table1[[#This Row],[Antal man I kommunen]])</f>
        <v>3.2291132752434649E-2</v>
      </c>
      <c r="L2021" s="3">
        <f>(Table1[[#This Row],[Antal utrikes fodda kvinnor]]/Table1[[#This Row],[Antal kvinnor I kommunen]])</f>
        <v>8.188720173535792E-2</v>
      </c>
    </row>
    <row r="2022" spans="1:12" x14ac:dyDescent="0.2">
      <c r="A2022">
        <v>2007</v>
      </c>
      <c r="B2022" t="s">
        <v>313</v>
      </c>
      <c r="C2022" s="1" t="s">
        <v>281</v>
      </c>
      <c r="D2022">
        <v>1503</v>
      </c>
      <c r="E2022">
        <v>577</v>
      </c>
      <c r="F2022">
        <v>926</v>
      </c>
      <c r="G2022">
        <v>8806</v>
      </c>
      <c r="H2022">
        <v>8477</v>
      </c>
      <c r="I2022">
        <v>17283</v>
      </c>
      <c r="J2022" s="3">
        <f>Table1[[#This Row],[Totalt antal utrikes fodda]]/Table2[[#This Row],[Befolkning]]</f>
        <v>8.6964068738066308E-2</v>
      </c>
      <c r="K2022" s="3">
        <f>(Table1[[#This Row],[Antal utrikes fodda man]]/Table1[[#This Row],[Antal man I kommunen]])</f>
        <v>6.5523506699977294E-2</v>
      </c>
      <c r="L2022" s="3">
        <f>(Table1[[#This Row],[Antal utrikes fodda kvinnor]]/Table1[[#This Row],[Antal kvinnor I kommunen]])</f>
        <v>0.10923675828712988</v>
      </c>
    </row>
    <row r="2023" spans="1:12" x14ac:dyDescent="0.2">
      <c r="A2023">
        <v>2007</v>
      </c>
      <c r="B2023" t="s">
        <v>313</v>
      </c>
      <c r="C2023" s="1" t="s">
        <v>282</v>
      </c>
      <c r="D2023">
        <v>1165</v>
      </c>
      <c r="E2023">
        <v>401</v>
      </c>
      <c r="F2023">
        <v>764</v>
      </c>
      <c r="G2023">
        <v>2667</v>
      </c>
      <c r="H2023">
        <v>2425</v>
      </c>
      <c r="I2023">
        <v>5092</v>
      </c>
      <c r="J2023" s="3">
        <f>Table1[[#This Row],[Totalt antal utrikes fodda]]/Table2[[#This Row],[Befolkning]]</f>
        <v>0.22879025923016497</v>
      </c>
      <c r="K2023" s="3">
        <f>(Table1[[#This Row],[Antal utrikes fodda man]]/Table1[[#This Row],[Antal man I kommunen]])</f>
        <v>0.15035620547431572</v>
      </c>
      <c r="L2023" s="3">
        <f>(Table1[[#This Row],[Antal utrikes fodda kvinnor]]/Table1[[#This Row],[Antal kvinnor I kommunen]])</f>
        <v>0.31505154639175259</v>
      </c>
    </row>
    <row r="2024" spans="1:12" x14ac:dyDescent="0.2">
      <c r="A2024">
        <v>2007</v>
      </c>
      <c r="B2024" t="s">
        <v>313</v>
      </c>
      <c r="C2024" s="1" t="s">
        <v>283</v>
      </c>
      <c r="D2024">
        <v>745</v>
      </c>
      <c r="E2024">
        <v>218</v>
      </c>
      <c r="F2024">
        <v>527</v>
      </c>
      <c r="G2024">
        <v>3426</v>
      </c>
      <c r="H2024">
        <v>3096</v>
      </c>
      <c r="I2024">
        <v>6522</v>
      </c>
      <c r="J2024" s="3">
        <f>Table1[[#This Row],[Totalt antal utrikes fodda]]/Table2[[#This Row],[Befolkning]]</f>
        <v>0.11422876418276602</v>
      </c>
      <c r="K2024" s="3">
        <f>(Table1[[#This Row],[Antal utrikes fodda man]]/Table1[[#This Row],[Antal man I kommunen]])</f>
        <v>6.3631056625802679E-2</v>
      </c>
      <c r="L2024" s="3">
        <f>(Table1[[#This Row],[Antal utrikes fodda kvinnor]]/Table1[[#This Row],[Antal kvinnor I kommunen]])</f>
        <v>0.17021963824289404</v>
      </c>
    </row>
    <row r="2025" spans="1:12" x14ac:dyDescent="0.2">
      <c r="A2025">
        <v>2007</v>
      </c>
      <c r="B2025" t="s">
        <v>313</v>
      </c>
      <c r="C2025" s="1" t="s">
        <v>284</v>
      </c>
      <c r="D2025">
        <v>1151</v>
      </c>
      <c r="E2025">
        <v>485</v>
      </c>
      <c r="F2025">
        <v>666</v>
      </c>
      <c r="G2025">
        <v>9754</v>
      </c>
      <c r="H2025">
        <v>9106</v>
      </c>
      <c r="I2025">
        <v>18860</v>
      </c>
      <c r="J2025" s="3">
        <f>Table1[[#This Row],[Totalt antal utrikes fodda]]/Table2[[#This Row],[Befolkning]]</f>
        <v>6.1028632025450689E-2</v>
      </c>
      <c r="K2025" s="3">
        <f>(Table1[[#This Row],[Antal utrikes fodda man]]/Table1[[#This Row],[Antal man I kommunen]])</f>
        <v>4.9723190485954478E-2</v>
      </c>
      <c r="L2025" s="3">
        <f>(Table1[[#This Row],[Antal utrikes fodda kvinnor]]/Table1[[#This Row],[Antal kvinnor I kommunen]])</f>
        <v>7.313858994069844E-2</v>
      </c>
    </row>
    <row r="2026" spans="1:12" x14ac:dyDescent="0.2">
      <c r="A2026">
        <v>2007</v>
      </c>
      <c r="B2026" t="s">
        <v>313</v>
      </c>
      <c r="C2026" s="1" t="s">
        <v>285</v>
      </c>
      <c r="D2026">
        <v>429</v>
      </c>
      <c r="E2026">
        <v>200</v>
      </c>
      <c r="F2026">
        <v>229</v>
      </c>
      <c r="G2026">
        <v>4322</v>
      </c>
      <c r="H2026">
        <v>4223</v>
      </c>
      <c r="I2026">
        <v>8545</v>
      </c>
      <c r="J2026" s="3">
        <f>Table1[[#This Row],[Totalt antal utrikes fodda]]/Table2[[#This Row],[Befolkning]]</f>
        <v>5.0204798127559978E-2</v>
      </c>
      <c r="K2026" s="3">
        <f>(Table1[[#This Row],[Antal utrikes fodda man]]/Table1[[#This Row],[Antal man I kommunen]])</f>
        <v>4.6274872744099957E-2</v>
      </c>
      <c r="L2026" s="3">
        <f>(Table1[[#This Row],[Antal utrikes fodda kvinnor]]/Table1[[#This Row],[Antal kvinnor I kommunen]])</f>
        <v>5.4226852948141134E-2</v>
      </c>
    </row>
    <row r="2027" spans="1:12" x14ac:dyDescent="0.2">
      <c r="A2027">
        <v>2007</v>
      </c>
      <c r="B2027" t="s">
        <v>313</v>
      </c>
      <c r="C2027" s="1" t="s">
        <v>286</v>
      </c>
      <c r="D2027">
        <v>6048</v>
      </c>
      <c r="E2027">
        <v>2702</v>
      </c>
      <c r="F2027">
        <v>3346</v>
      </c>
      <c r="G2027">
        <v>36878</v>
      </c>
      <c r="H2027">
        <v>36268</v>
      </c>
      <c r="I2027">
        <v>73146</v>
      </c>
      <c r="J2027" s="3">
        <f>Table1[[#This Row],[Totalt antal utrikes fodda]]/Table2[[#This Row],[Befolkning]]</f>
        <v>8.2683947174144859E-2</v>
      </c>
      <c r="K2027" s="3">
        <f>(Table1[[#This Row],[Antal utrikes fodda man]]/Table1[[#This Row],[Antal man I kommunen]])</f>
        <v>7.3268615434676498E-2</v>
      </c>
      <c r="L2027" s="3">
        <f>(Table1[[#This Row],[Antal utrikes fodda kvinnor]]/Table1[[#This Row],[Antal kvinnor I kommunen]])</f>
        <v>9.225763758685343E-2</v>
      </c>
    </row>
    <row r="2028" spans="1:12" x14ac:dyDescent="0.2">
      <c r="A2028">
        <v>2007</v>
      </c>
      <c r="B2028" t="s">
        <v>313</v>
      </c>
      <c r="C2028" s="1" t="s">
        <v>287</v>
      </c>
      <c r="D2028">
        <v>1682</v>
      </c>
      <c r="E2028">
        <v>763</v>
      </c>
      <c r="F2028">
        <v>919</v>
      </c>
      <c r="G2028">
        <v>20531</v>
      </c>
      <c r="H2028">
        <v>20430</v>
      </c>
      <c r="I2028">
        <v>40961</v>
      </c>
      <c r="J2028" s="3">
        <f>Table1[[#This Row],[Totalt antal utrikes fodda]]/Table2[[#This Row],[Befolkning]]</f>
        <v>4.1063450599350605E-2</v>
      </c>
      <c r="K2028" s="3">
        <f>(Table1[[#This Row],[Antal utrikes fodda man]]/Table1[[#This Row],[Antal man I kommunen]])</f>
        <v>3.7163314012956021E-2</v>
      </c>
      <c r="L2028" s="3">
        <f>(Table1[[#This Row],[Antal utrikes fodda kvinnor]]/Table1[[#This Row],[Antal kvinnor I kommunen]])</f>
        <v>4.4982868330885953E-2</v>
      </c>
    </row>
    <row r="2029" spans="1:12" x14ac:dyDescent="0.2">
      <c r="A2029">
        <v>2007</v>
      </c>
      <c r="B2029" t="s">
        <v>313</v>
      </c>
      <c r="C2029" s="1" t="s">
        <v>288</v>
      </c>
      <c r="D2029">
        <v>1589</v>
      </c>
      <c r="E2029">
        <v>667</v>
      </c>
      <c r="F2029">
        <v>922</v>
      </c>
      <c r="G2029">
        <v>13822</v>
      </c>
      <c r="H2029">
        <v>14016</v>
      </c>
      <c r="I2029">
        <v>27838</v>
      </c>
      <c r="J2029" s="3">
        <f>Table1[[#This Row],[Totalt antal utrikes fodda]]/Table2[[#This Row],[Befolkning]]</f>
        <v>5.7080250017961062E-2</v>
      </c>
      <c r="K2029" s="3">
        <f>(Table1[[#This Row],[Antal utrikes fodda man]]/Table1[[#This Row],[Antal man I kommunen]])</f>
        <v>4.8256402836058455E-2</v>
      </c>
      <c r="L2029" s="3">
        <f>(Table1[[#This Row],[Antal utrikes fodda kvinnor]]/Table1[[#This Row],[Antal kvinnor I kommunen]])</f>
        <v>6.5781963470319629E-2</v>
      </c>
    </row>
    <row r="2030" spans="1:12" x14ac:dyDescent="0.2">
      <c r="A2030">
        <v>2007</v>
      </c>
      <c r="B2030" t="s">
        <v>313</v>
      </c>
      <c r="C2030" s="1" t="s">
        <v>289</v>
      </c>
      <c r="D2030">
        <v>3997</v>
      </c>
      <c r="E2030">
        <v>1745</v>
      </c>
      <c r="F2030">
        <v>2252</v>
      </c>
      <c r="G2030">
        <v>5224</v>
      </c>
      <c r="H2030">
        <v>4968</v>
      </c>
      <c r="I2030">
        <v>10192</v>
      </c>
      <c r="J2030" s="3">
        <f>Table1[[#This Row],[Totalt antal utrikes fodda]]/Table2[[#This Row],[Befolkning]]</f>
        <v>0.39217032967032966</v>
      </c>
      <c r="K2030" s="3">
        <f>(Table1[[#This Row],[Antal utrikes fodda man]]/Table1[[#This Row],[Antal man I kommunen]])</f>
        <v>0.33403522205206737</v>
      </c>
      <c r="L2030" s="3">
        <f>(Table1[[#This Row],[Antal utrikes fodda kvinnor]]/Table1[[#This Row],[Antal kvinnor I kommunen]])</f>
        <v>0.45330112721417071</v>
      </c>
    </row>
    <row r="2031" spans="1:12" x14ac:dyDescent="0.2">
      <c r="A2031">
        <v>2007</v>
      </c>
      <c r="B2031" t="s">
        <v>313</v>
      </c>
      <c r="C2031" s="1" t="s">
        <v>290</v>
      </c>
      <c r="D2031">
        <v>1943</v>
      </c>
      <c r="E2031">
        <v>774</v>
      </c>
      <c r="F2031">
        <v>1169</v>
      </c>
      <c r="G2031">
        <v>11890</v>
      </c>
      <c r="H2031">
        <v>11232</v>
      </c>
      <c r="I2031">
        <v>23122</v>
      </c>
      <c r="J2031" s="3">
        <f>Table1[[#This Row],[Totalt antal utrikes fodda]]/Table2[[#This Row],[Befolkning]]</f>
        <v>8.4032523138136833E-2</v>
      </c>
      <c r="K2031" s="3">
        <f>(Table1[[#This Row],[Antal utrikes fodda man]]/Table1[[#This Row],[Antal man I kommunen]])</f>
        <v>6.5096719932716568E-2</v>
      </c>
      <c r="L2031" s="3">
        <f>(Table1[[#This Row],[Antal utrikes fodda kvinnor]]/Table1[[#This Row],[Antal kvinnor I kommunen]])</f>
        <v>0.10407763532763532</v>
      </c>
    </row>
    <row r="2032" spans="1:12" x14ac:dyDescent="0.2">
      <c r="A2032">
        <v>2008</v>
      </c>
      <c r="B2032" t="s">
        <v>294</v>
      </c>
      <c r="C2032" s="1" t="s">
        <v>1</v>
      </c>
      <c r="D2032">
        <v>8487</v>
      </c>
      <c r="E2032">
        <v>4059</v>
      </c>
      <c r="F2032">
        <v>4428</v>
      </c>
      <c r="G2032">
        <v>19058</v>
      </c>
      <c r="H2032">
        <v>19190</v>
      </c>
      <c r="I2032">
        <v>38248</v>
      </c>
      <c r="J2032" s="3">
        <f>Table1[[#This Row],[Totalt antal utrikes fodda]]/Table2[[#This Row],[Befolkning]]</f>
        <v>0.22189395523948965</v>
      </c>
      <c r="K2032" s="3">
        <f>(Table1[[#This Row],[Antal utrikes fodda man]]/Table1[[#This Row],[Antal man I kommunen]])</f>
        <v>0.21298142512330781</v>
      </c>
      <c r="L2032" s="3">
        <f>(Table1[[#This Row],[Antal utrikes fodda kvinnor]]/Table1[[#This Row],[Antal kvinnor I kommunen]])</f>
        <v>0.23074517978113601</v>
      </c>
    </row>
    <row r="2033" spans="1:12" x14ac:dyDescent="0.2">
      <c r="A2033">
        <v>2008</v>
      </c>
      <c r="B2033" t="s">
        <v>294</v>
      </c>
      <c r="C2033" s="1" t="s">
        <v>2</v>
      </c>
      <c r="D2033">
        <v>3193</v>
      </c>
      <c r="E2033">
        <v>1480</v>
      </c>
      <c r="F2033">
        <v>1713</v>
      </c>
      <c r="G2033">
        <v>14460</v>
      </c>
      <c r="H2033">
        <v>14494</v>
      </c>
      <c r="I2033">
        <v>28954</v>
      </c>
      <c r="J2033" s="3">
        <f>Table1[[#This Row],[Totalt antal utrikes fodda]]/Table2[[#This Row],[Befolkning]]</f>
        <v>0.11027837259100642</v>
      </c>
      <c r="K2033" s="3">
        <f>(Table1[[#This Row],[Antal utrikes fodda man]]/Table1[[#This Row],[Antal man I kommunen]])</f>
        <v>0.10235131396957123</v>
      </c>
      <c r="L2033" s="3">
        <f>(Table1[[#This Row],[Antal utrikes fodda kvinnor]]/Table1[[#This Row],[Antal kvinnor I kommunen]])</f>
        <v>0.11818683593210984</v>
      </c>
    </row>
    <row r="2034" spans="1:12" x14ac:dyDescent="0.2">
      <c r="A2034">
        <v>2008</v>
      </c>
      <c r="B2034" t="s">
        <v>294</v>
      </c>
      <c r="C2034" s="1" t="s">
        <v>3</v>
      </c>
      <c r="D2034">
        <v>4483</v>
      </c>
      <c r="E2034">
        <v>2005</v>
      </c>
      <c r="F2034">
        <v>2478</v>
      </c>
      <c r="G2034">
        <v>19347</v>
      </c>
      <c r="H2034">
        <v>19373</v>
      </c>
      <c r="I2034">
        <v>38720</v>
      </c>
      <c r="J2034" s="3">
        <f>Table1[[#This Row],[Totalt antal utrikes fodda]]/Table2[[#This Row],[Befolkning]]</f>
        <v>0.11577995867768595</v>
      </c>
      <c r="K2034" s="3">
        <f>(Table1[[#This Row],[Antal utrikes fodda man]]/Table1[[#This Row],[Antal man I kommunen]])</f>
        <v>0.10363363829017419</v>
      </c>
      <c r="L2034" s="3">
        <f>(Table1[[#This Row],[Antal utrikes fodda kvinnor]]/Table1[[#This Row],[Antal kvinnor I kommunen]])</f>
        <v>0.12790997780416044</v>
      </c>
    </row>
    <row r="2035" spans="1:12" x14ac:dyDescent="0.2">
      <c r="A2035">
        <v>2008</v>
      </c>
      <c r="B2035" t="s">
        <v>294</v>
      </c>
      <c r="C2035" s="1" t="s">
        <v>4</v>
      </c>
      <c r="D2035">
        <v>3991</v>
      </c>
      <c r="E2035">
        <v>1853</v>
      </c>
      <c r="F2035">
        <v>2138</v>
      </c>
      <c r="G2035">
        <v>18903</v>
      </c>
      <c r="H2035">
        <v>18473</v>
      </c>
      <c r="I2035">
        <v>37376</v>
      </c>
      <c r="J2035" s="3">
        <f>Table1[[#This Row],[Totalt antal utrikes fodda]]/Table2[[#This Row],[Befolkning]]</f>
        <v>0.10677975171232877</v>
      </c>
      <c r="K2035" s="3">
        <f>(Table1[[#This Row],[Antal utrikes fodda man]]/Table1[[#This Row],[Antal man I kommunen]])</f>
        <v>9.802676823784584E-2</v>
      </c>
      <c r="L2035" s="3">
        <f>(Table1[[#This Row],[Antal utrikes fodda kvinnor]]/Table1[[#This Row],[Antal kvinnor I kommunen]])</f>
        <v>0.11573648026849997</v>
      </c>
    </row>
    <row r="2036" spans="1:12" x14ac:dyDescent="0.2">
      <c r="A2036">
        <v>2008</v>
      </c>
      <c r="B2036" t="s">
        <v>294</v>
      </c>
      <c r="C2036" s="1" t="s">
        <v>5</v>
      </c>
      <c r="D2036">
        <v>13955</v>
      </c>
      <c r="E2036">
        <v>6620</v>
      </c>
      <c r="F2036">
        <v>7335</v>
      </c>
      <c r="G2036">
        <v>31994</v>
      </c>
      <c r="H2036">
        <v>32361</v>
      </c>
      <c r="I2036">
        <v>64355</v>
      </c>
      <c r="J2036" s="3">
        <f>Table1[[#This Row],[Totalt antal utrikes fodda]]/Table2[[#This Row],[Befolkning]]</f>
        <v>0.2168440680599798</v>
      </c>
      <c r="K2036" s="3">
        <f>(Table1[[#This Row],[Antal utrikes fodda man]]/Table1[[#This Row],[Antal man I kommunen]])</f>
        <v>0.20691379633681314</v>
      </c>
      <c r="L2036" s="3">
        <f>(Table1[[#This Row],[Antal utrikes fodda kvinnor]]/Table1[[#This Row],[Antal kvinnor I kommunen]])</f>
        <v>0.22666172244368221</v>
      </c>
    </row>
    <row r="2037" spans="1:12" x14ac:dyDescent="0.2">
      <c r="A2037">
        <v>2008</v>
      </c>
      <c r="B2037" t="s">
        <v>294</v>
      </c>
      <c r="C2037" s="1" t="s">
        <v>6</v>
      </c>
      <c r="D2037">
        <v>2182</v>
      </c>
      <c r="E2037">
        <v>979</v>
      </c>
      <c r="F2037">
        <v>1203</v>
      </c>
      <c r="G2037">
        <v>12359</v>
      </c>
      <c r="H2037">
        <v>12420</v>
      </c>
      <c r="I2037">
        <v>24779</v>
      </c>
      <c r="J2037" s="3">
        <f>Table1[[#This Row],[Totalt antal utrikes fodda]]/Table2[[#This Row],[Befolkning]]</f>
        <v>8.8058436579361563E-2</v>
      </c>
      <c r="K2037" s="3">
        <f>(Table1[[#This Row],[Antal utrikes fodda man]]/Table1[[#This Row],[Antal man I kommunen]])</f>
        <v>7.9213528602637751E-2</v>
      </c>
      <c r="L2037" s="3">
        <f>(Table1[[#This Row],[Antal utrikes fodda kvinnor]]/Table1[[#This Row],[Antal kvinnor I kommunen]])</f>
        <v>9.6859903381642506E-2</v>
      </c>
    </row>
    <row r="2038" spans="1:12" x14ac:dyDescent="0.2">
      <c r="A2038">
        <v>2008</v>
      </c>
      <c r="B2038" t="s">
        <v>294</v>
      </c>
      <c r="C2038" s="1" t="s">
        <v>7</v>
      </c>
      <c r="D2038">
        <v>23010</v>
      </c>
      <c r="E2038">
        <v>11230</v>
      </c>
      <c r="F2038">
        <v>11780</v>
      </c>
      <c r="G2038">
        <v>47034</v>
      </c>
      <c r="H2038">
        <v>47175</v>
      </c>
      <c r="I2038">
        <v>94209</v>
      </c>
      <c r="J2038" s="3">
        <f>Table1[[#This Row],[Totalt antal utrikes fodda]]/Table2[[#This Row],[Befolkning]]</f>
        <v>0.24424418049230964</v>
      </c>
      <c r="K2038" s="3">
        <f>(Table1[[#This Row],[Antal utrikes fodda man]]/Table1[[#This Row],[Antal man I kommunen]])</f>
        <v>0.23876344771867161</v>
      </c>
      <c r="L2038" s="3">
        <f>(Table1[[#This Row],[Antal utrikes fodda kvinnor]]/Table1[[#This Row],[Antal kvinnor I kommunen]])</f>
        <v>0.24970853206147323</v>
      </c>
    </row>
    <row r="2039" spans="1:12" x14ac:dyDescent="0.2">
      <c r="A2039">
        <v>2008</v>
      </c>
      <c r="B2039" t="s">
        <v>294</v>
      </c>
      <c r="C2039" s="1" t="s">
        <v>8</v>
      </c>
      <c r="D2039">
        <v>28684</v>
      </c>
      <c r="E2039">
        <v>14284</v>
      </c>
      <c r="F2039">
        <v>14400</v>
      </c>
      <c r="G2039">
        <v>40298</v>
      </c>
      <c r="H2039">
        <v>39757</v>
      </c>
      <c r="I2039">
        <v>80055</v>
      </c>
      <c r="J2039" s="3">
        <f>Table1[[#This Row],[Totalt antal utrikes fodda]]/Table2[[#This Row],[Befolkning]]</f>
        <v>0.35830366622946724</v>
      </c>
      <c r="K2039" s="3">
        <f>(Table1[[#This Row],[Antal utrikes fodda man]]/Table1[[#This Row],[Antal man I kommunen]])</f>
        <v>0.35445927837609809</v>
      </c>
      <c r="L2039" s="3">
        <f>(Table1[[#This Row],[Antal utrikes fodda kvinnor]]/Table1[[#This Row],[Antal kvinnor I kommunen]])</f>
        <v>0.36220036723092791</v>
      </c>
    </row>
    <row r="2040" spans="1:12" x14ac:dyDescent="0.2">
      <c r="A2040">
        <v>2008</v>
      </c>
      <c r="B2040" t="s">
        <v>294</v>
      </c>
      <c r="C2040" s="1" t="s">
        <v>9</v>
      </c>
      <c r="D2040">
        <v>2158</v>
      </c>
      <c r="E2040">
        <v>979</v>
      </c>
      <c r="F2040">
        <v>1179</v>
      </c>
      <c r="G2040">
        <v>7461</v>
      </c>
      <c r="H2040">
        <v>7716</v>
      </c>
      <c r="I2040">
        <v>15177</v>
      </c>
      <c r="J2040" s="3">
        <f>Table1[[#This Row],[Totalt antal utrikes fodda]]/Table2[[#This Row],[Befolkning]]</f>
        <v>0.14218883837385518</v>
      </c>
      <c r="K2040" s="3">
        <f>(Table1[[#This Row],[Antal utrikes fodda man]]/Table1[[#This Row],[Antal man I kommunen]])</f>
        <v>0.13121565473797078</v>
      </c>
      <c r="L2040" s="3">
        <f>(Table1[[#This Row],[Antal utrikes fodda kvinnor]]/Table1[[#This Row],[Antal kvinnor I kommunen]])</f>
        <v>0.15279937791601866</v>
      </c>
    </row>
    <row r="2041" spans="1:12" x14ac:dyDescent="0.2">
      <c r="A2041">
        <v>2008</v>
      </c>
      <c r="B2041" t="s">
        <v>294</v>
      </c>
      <c r="C2041" s="1" t="s">
        <v>10</v>
      </c>
      <c r="D2041">
        <v>15419</v>
      </c>
      <c r="E2041">
        <v>7441</v>
      </c>
      <c r="F2041">
        <v>7978</v>
      </c>
      <c r="G2041">
        <v>37621</v>
      </c>
      <c r="H2041">
        <v>37347</v>
      </c>
      <c r="I2041">
        <v>74968</v>
      </c>
      <c r="J2041" s="3">
        <f>Table1[[#This Row],[Totalt antal utrikes fodda]]/Table2[[#This Row],[Befolkning]]</f>
        <v>0.20567442108633016</v>
      </c>
      <c r="K2041" s="3">
        <f>(Table1[[#This Row],[Antal utrikes fodda man]]/Table1[[#This Row],[Antal man I kommunen]])</f>
        <v>0.19778846920602855</v>
      </c>
      <c r="L2041" s="3">
        <f>(Table1[[#This Row],[Antal utrikes fodda kvinnor]]/Table1[[#This Row],[Antal kvinnor I kommunen]])</f>
        <v>0.21361822904115457</v>
      </c>
    </row>
    <row r="2042" spans="1:12" x14ac:dyDescent="0.2">
      <c r="A2042">
        <v>2008</v>
      </c>
      <c r="B2042" t="s">
        <v>294</v>
      </c>
      <c r="C2042" s="1" t="s">
        <v>11</v>
      </c>
      <c r="D2042">
        <v>5833</v>
      </c>
      <c r="E2042">
        <v>2686</v>
      </c>
      <c r="F2042">
        <v>3147</v>
      </c>
      <c r="G2042">
        <v>21062</v>
      </c>
      <c r="H2042">
        <v>21270</v>
      </c>
      <c r="I2042">
        <v>42332</v>
      </c>
      <c r="J2042" s="3">
        <f>Table1[[#This Row],[Totalt antal utrikes fodda]]/Table2[[#This Row],[Befolkning]]</f>
        <v>0.13779174147217235</v>
      </c>
      <c r="K2042" s="3">
        <f>(Table1[[#This Row],[Antal utrikes fodda man]]/Table1[[#This Row],[Antal man I kommunen]])</f>
        <v>0.1275282499287817</v>
      </c>
      <c r="L2042" s="3">
        <f>(Table1[[#This Row],[Antal utrikes fodda kvinnor]]/Table1[[#This Row],[Antal kvinnor I kommunen]])</f>
        <v>0.14795486600846261</v>
      </c>
    </row>
    <row r="2043" spans="1:12" x14ac:dyDescent="0.2">
      <c r="A2043">
        <v>2008</v>
      </c>
      <c r="B2043" t="s">
        <v>294</v>
      </c>
      <c r="C2043" s="1" t="s">
        <v>12</v>
      </c>
      <c r="D2043">
        <v>4507</v>
      </c>
      <c r="E2043">
        <v>2090</v>
      </c>
      <c r="F2043">
        <v>2417</v>
      </c>
      <c r="G2043">
        <v>11297</v>
      </c>
      <c r="H2043">
        <v>11385</v>
      </c>
      <c r="I2043">
        <v>22682</v>
      </c>
      <c r="J2043" s="3">
        <f>Table1[[#This Row],[Totalt antal utrikes fodda]]/Table2[[#This Row],[Befolkning]]</f>
        <v>0.19870381800546688</v>
      </c>
      <c r="K2043" s="3">
        <f>(Table1[[#This Row],[Antal utrikes fodda man]]/Table1[[#This Row],[Antal man I kommunen]])</f>
        <v>0.18500486854917234</v>
      </c>
      <c r="L2043" s="3">
        <f>(Table1[[#This Row],[Antal utrikes fodda kvinnor]]/Table1[[#This Row],[Antal kvinnor I kommunen]])</f>
        <v>0.21229688186209925</v>
      </c>
    </row>
    <row r="2044" spans="1:12" x14ac:dyDescent="0.2">
      <c r="A2044">
        <v>2008</v>
      </c>
      <c r="B2044" t="s">
        <v>294</v>
      </c>
      <c r="C2044" s="1" t="s">
        <v>13</v>
      </c>
      <c r="D2044">
        <v>971</v>
      </c>
      <c r="E2044">
        <v>464</v>
      </c>
      <c r="F2044">
        <v>507</v>
      </c>
      <c r="G2044">
        <v>4596</v>
      </c>
      <c r="H2044">
        <v>4439</v>
      </c>
      <c r="I2044">
        <v>9035</v>
      </c>
      <c r="J2044" s="3">
        <f>Table1[[#This Row],[Totalt antal utrikes fodda]]/Table2[[#This Row],[Befolkning]]</f>
        <v>0.10747094631986719</v>
      </c>
      <c r="K2044" s="3">
        <f>(Table1[[#This Row],[Antal utrikes fodda man]]/Table1[[#This Row],[Antal man I kommunen]])</f>
        <v>0.10095735422106179</v>
      </c>
      <c r="L2044" s="3">
        <f>(Table1[[#This Row],[Antal utrikes fodda kvinnor]]/Table1[[#This Row],[Antal kvinnor I kommunen]])</f>
        <v>0.11421491326875423</v>
      </c>
    </row>
    <row r="2045" spans="1:12" x14ac:dyDescent="0.2">
      <c r="A2045">
        <v>2008</v>
      </c>
      <c r="B2045" t="s">
        <v>294</v>
      </c>
      <c r="C2045" s="1" t="s">
        <v>14</v>
      </c>
      <c r="D2045">
        <v>8641</v>
      </c>
      <c r="E2045">
        <v>3843</v>
      </c>
      <c r="F2045">
        <v>4798</v>
      </c>
      <c r="G2045">
        <v>30612</v>
      </c>
      <c r="H2045">
        <v>31654</v>
      </c>
      <c r="I2045">
        <v>62266</v>
      </c>
      <c r="J2045" s="3">
        <f>Table1[[#This Row],[Totalt antal utrikes fodda]]/Table2[[#This Row],[Befolkning]]</f>
        <v>0.13877557575562907</v>
      </c>
      <c r="K2045" s="3">
        <f>(Table1[[#This Row],[Antal utrikes fodda man]]/Table1[[#This Row],[Antal man I kommunen]])</f>
        <v>0.12553900431203449</v>
      </c>
      <c r="L2045" s="3">
        <f>(Table1[[#This Row],[Antal utrikes fodda kvinnor]]/Table1[[#This Row],[Antal kvinnor I kommunen]])</f>
        <v>0.15157642004170088</v>
      </c>
    </row>
    <row r="2046" spans="1:12" x14ac:dyDescent="0.2">
      <c r="A2046">
        <v>2008</v>
      </c>
      <c r="B2046" t="s">
        <v>294</v>
      </c>
      <c r="C2046" s="1" t="s">
        <v>15</v>
      </c>
      <c r="D2046">
        <v>4127</v>
      </c>
      <c r="E2046">
        <v>1817</v>
      </c>
      <c r="F2046">
        <v>2310</v>
      </c>
      <c r="G2046">
        <v>14887</v>
      </c>
      <c r="H2046">
        <v>15964</v>
      </c>
      <c r="I2046">
        <v>30851</v>
      </c>
      <c r="J2046" s="3">
        <f>Table1[[#This Row],[Totalt antal utrikes fodda]]/Table2[[#This Row],[Befolkning]]</f>
        <v>0.13377200090758809</v>
      </c>
      <c r="K2046" s="3">
        <f>(Table1[[#This Row],[Antal utrikes fodda man]]/Table1[[#This Row],[Antal man I kommunen]])</f>
        <v>0.12205279774299725</v>
      </c>
      <c r="L2046" s="3">
        <f>(Table1[[#This Row],[Antal utrikes fodda kvinnor]]/Table1[[#This Row],[Antal kvinnor I kommunen]])</f>
        <v>0.14470057629666749</v>
      </c>
    </row>
    <row r="2047" spans="1:12" x14ac:dyDescent="0.2">
      <c r="A2047">
        <v>2008</v>
      </c>
      <c r="B2047" t="s">
        <v>294</v>
      </c>
      <c r="C2047" s="1" t="s">
        <v>16</v>
      </c>
      <c r="D2047">
        <v>11215</v>
      </c>
      <c r="E2047">
        <v>5385</v>
      </c>
      <c r="F2047">
        <v>5830</v>
      </c>
      <c r="G2047">
        <v>30855</v>
      </c>
      <c r="H2047">
        <v>31242</v>
      </c>
      <c r="I2047">
        <v>62097</v>
      </c>
      <c r="J2047" s="3">
        <f>Table1[[#This Row],[Totalt antal utrikes fodda]]/Table2[[#This Row],[Befolkning]]</f>
        <v>0.18060453806142004</v>
      </c>
      <c r="K2047" s="3">
        <f>(Table1[[#This Row],[Antal utrikes fodda man]]/Table1[[#This Row],[Antal man I kommunen]])</f>
        <v>0.17452600875060767</v>
      </c>
      <c r="L2047" s="3">
        <f>(Table1[[#This Row],[Antal utrikes fodda kvinnor]]/Table1[[#This Row],[Antal kvinnor I kommunen]])</f>
        <v>0.18660777158952691</v>
      </c>
    </row>
    <row r="2048" spans="1:12" x14ac:dyDescent="0.2">
      <c r="A2048">
        <v>2008</v>
      </c>
      <c r="B2048" t="s">
        <v>294</v>
      </c>
      <c r="C2048" s="1" t="s">
        <v>17</v>
      </c>
      <c r="D2048">
        <v>172772</v>
      </c>
      <c r="E2048">
        <v>83924</v>
      </c>
      <c r="F2048">
        <v>88848</v>
      </c>
      <c r="G2048">
        <v>395589</v>
      </c>
      <c r="H2048">
        <v>414531</v>
      </c>
      <c r="I2048">
        <v>810120</v>
      </c>
      <c r="J2048" s="3">
        <f>Table1[[#This Row],[Totalt antal utrikes fodda]]/Table2[[#This Row],[Befolkning]]</f>
        <v>0.21326717029575865</v>
      </c>
      <c r="K2048" s="3">
        <f>(Table1[[#This Row],[Antal utrikes fodda man]]/Table1[[#This Row],[Antal man I kommunen]])</f>
        <v>0.21214947837275555</v>
      </c>
      <c r="L2048" s="3">
        <f>(Table1[[#This Row],[Antal utrikes fodda kvinnor]]/Table1[[#This Row],[Antal kvinnor I kommunen]])</f>
        <v>0.21433378927028376</v>
      </c>
    </row>
    <row r="2049" spans="1:12" x14ac:dyDescent="0.2">
      <c r="A2049">
        <v>2008</v>
      </c>
      <c r="B2049" t="s">
        <v>294</v>
      </c>
      <c r="C2049" s="1" t="s">
        <v>18</v>
      </c>
      <c r="D2049">
        <v>25106</v>
      </c>
      <c r="E2049">
        <v>12522</v>
      </c>
      <c r="F2049">
        <v>12584</v>
      </c>
      <c r="G2049">
        <v>42602</v>
      </c>
      <c r="H2049">
        <v>42151</v>
      </c>
      <c r="I2049">
        <v>84753</v>
      </c>
      <c r="J2049" s="3">
        <f>Table1[[#This Row],[Totalt antal utrikes fodda]]/Table2[[#This Row],[Befolkning]]</f>
        <v>0.29622550234209999</v>
      </c>
      <c r="K2049" s="3">
        <f>(Table1[[#This Row],[Antal utrikes fodda man]]/Table1[[#This Row],[Antal man I kommunen]])</f>
        <v>0.29392986244777242</v>
      </c>
      <c r="L2049" s="3">
        <f>(Table1[[#This Row],[Antal utrikes fodda kvinnor]]/Table1[[#This Row],[Antal kvinnor I kommunen]])</f>
        <v>0.29854570472823894</v>
      </c>
    </row>
    <row r="2050" spans="1:12" x14ac:dyDescent="0.2">
      <c r="A2050">
        <v>2008</v>
      </c>
      <c r="B2050" t="s">
        <v>294</v>
      </c>
      <c r="C2050" s="1" t="s">
        <v>19</v>
      </c>
      <c r="D2050">
        <v>14437</v>
      </c>
      <c r="E2050">
        <v>6702</v>
      </c>
      <c r="F2050">
        <v>7735</v>
      </c>
      <c r="G2050">
        <v>42126</v>
      </c>
      <c r="H2050">
        <v>43535</v>
      </c>
      <c r="I2050">
        <v>85661</v>
      </c>
      <c r="J2050" s="3">
        <f>Table1[[#This Row],[Totalt antal utrikes fodda]]/Table2[[#This Row],[Befolkning]]</f>
        <v>0.16853644015362884</v>
      </c>
      <c r="K2050" s="3">
        <f>(Table1[[#This Row],[Antal utrikes fodda man]]/Table1[[#This Row],[Antal man I kommunen]])</f>
        <v>0.1590941461330295</v>
      </c>
      <c r="L2050" s="3">
        <f>(Table1[[#This Row],[Antal utrikes fodda kvinnor]]/Table1[[#This Row],[Antal kvinnor I kommunen]])</f>
        <v>0.1776731365567934</v>
      </c>
    </row>
    <row r="2051" spans="1:12" x14ac:dyDescent="0.2">
      <c r="A2051">
        <v>2008</v>
      </c>
      <c r="B2051" t="s">
        <v>294</v>
      </c>
      <c r="C2051" s="1" t="s">
        <v>20</v>
      </c>
      <c r="D2051">
        <v>8640</v>
      </c>
      <c r="E2051">
        <v>4285</v>
      </c>
      <c r="F2051">
        <v>4355</v>
      </c>
      <c r="G2051">
        <v>17920</v>
      </c>
      <c r="H2051">
        <v>18159</v>
      </c>
      <c r="I2051">
        <v>36079</v>
      </c>
      <c r="J2051" s="3">
        <f>Table1[[#This Row],[Totalt antal utrikes fodda]]/Table2[[#This Row],[Befolkning]]</f>
        <v>0.2394744865434186</v>
      </c>
      <c r="K2051" s="3">
        <f>(Table1[[#This Row],[Antal utrikes fodda man]]/Table1[[#This Row],[Antal man I kommunen]])</f>
        <v>0.23911830357142858</v>
      </c>
      <c r="L2051" s="3">
        <f>(Table1[[#This Row],[Antal utrikes fodda kvinnor]]/Table1[[#This Row],[Antal kvinnor I kommunen]])</f>
        <v>0.23982598160691668</v>
      </c>
    </row>
    <row r="2052" spans="1:12" x14ac:dyDescent="0.2">
      <c r="A2052">
        <v>2008</v>
      </c>
      <c r="B2052" t="s">
        <v>294</v>
      </c>
      <c r="C2052" s="1" t="s">
        <v>21</v>
      </c>
      <c r="D2052">
        <v>15157</v>
      </c>
      <c r="E2052">
        <v>7219</v>
      </c>
      <c r="F2052">
        <v>7938</v>
      </c>
      <c r="G2052">
        <v>32050</v>
      </c>
      <c r="H2052">
        <v>33239</v>
      </c>
      <c r="I2052">
        <v>65289</v>
      </c>
      <c r="J2052" s="3">
        <f>Table1[[#This Row],[Totalt antal utrikes fodda]]/Table2[[#This Row],[Befolkning]]</f>
        <v>0.2321524299652315</v>
      </c>
      <c r="K2052" s="3">
        <f>(Table1[[#This Row],[Antal utrikes fodda man]]/Table1[[#This Row],[Antal man I kommunen]])</f>
        <v>0.22524180967238688</v>
      </c>
      <c r="L2052" s="3">
        <f>(Table1[[#This Row],[Antal utrikes fodda kvinnor]]/Table1[[#This Row],[Antal kvinnor I kommunen]])</f>
        <v>0.23881584885225188</v>
      </c>
    </row>
    <row r="2053" spans="1:12" x14ac:dyDescent="0.2">
      <c r="A2053">
        <v>2008</v>
      </c>
      <c r="B2053" t="s">
        <v>294</v>
      </c>
      <c r="C2053" s="1" t="s">
        <v>22</v>
      </c>
      <c r="D2053">
        <v>6080</v>
      </c>
      <c r="E2053">
        <v>2680</v>
      </c>
      <c r="F2053">
        <v>3400</v>
      </c>
      <c r="G2053">
        <v>20648</v>
      </c>
      <c r="H2053">
        <v>22463</v>
      </c>
      <c r="I2053">
        <v>43111</v>
      </c>
      <c r="J2053" s="3">
        <f>Table1[[#This Row],[Totalt antal utrikes fodda]]/Table2[[#This Row],[Befolkning]]</f>
        <v>0.14103129131776113</v>
      </c>
      <c r="K2053" s="3">
        <f>(Table1[[#This Row],[Antal utrikes fodda man]]/Table1[[#This Row],[Antal man I kommunen]])</f>
        <v>0.12979465323518016</v>
      </c>
      <c r="L2053" s="3">
        <f>(Table1[[#This Row],[Antal utrikes fodda kvinnor]]/Table1[[#This Row],[Antal kvinnor I kommunen]])</f>
        <v>0.15136001424564841</v>
      </c>
    </row>
    <row r="2054" spans="1:12" x14ac:dyDescent="0.2">
      <c r="A2054">
        <v>2008</v>
      </c>
      <c r="B2054" t="s">
        <v>294</v>
      </c>
      <c r="C2054" s="1" t="s">
        <v>23</v>
      </c>
      <c r="D2054">
        <v>977</v>
      </c>
      <c r="E2054">
        <v>452</v>
      </c>
      <c r="F2054">
        <v>525</v>
      </c>
      <c r="G2054">
        <v>5327</v>
      </c>
      <c r="H2054">
        <v>5420</v>
      </c>
      <c r="I2054">
        <v>10747</v>
      </c>
      <c r="J2054" s="3">
        <f>Table1[[#This Row],[Totalt antal utrikes fodda]]/Table2[[#This Row],[Befolkning]]</f>
        <v>9.0909090909090912E-2</v>
      </c>
      <c r="K2054" s="3">
        <f>(Table1[[#This Row],[Antal utrikes fodda man]]/Table1[[#This Row],[Antal man I kommunen]])</f>
        <v>8.4850760277829923E-2</v>
      </c>
      <c r="L2054" s="3">
        <f>(Table1[[#This Row],[Antal utrikes fodda kvinnor]]/Table1[[#This Row],[Antal kvinnor I kommunen]])</f>
        <v>9.6863468634686353E-2</v>
      </c>
    </row>
    <row r="2055" spans="1:12" x14ac:dyDescent="0.2">
      <c r="A2055">
        <v>2008</v>
      </c>
      <c r="B2055" t="s">
        <v>294</v>
      </c>
      <c r="C2055" s="1" t="s">
        <v>24</v>
      </c>
      <c r="D2055">
        <v>5191</v>
      </c>
      <c r="E2055">
        <v>2382</v>
      </c>
      <c r="F2055">
        <v>2809</v>
      </c>
      <c r="G2055">
        <v>27713</v>
      </c>
      <c r="H2055">
        <v>27815</v>
      </c>
      <c r="I2055">
        <v>55528</v>
      </c>
      <c r="J2055" s="3">
        <f>Table1[[#This Row],[Totalt antal utrikes fodda]]/Table2[[#This Row],[Befolkning]]</f>
        <v>9.3484368246650337E-2</v>
      </c>
      <c r="K2055" s="3">
        <f>(Table1[[#This Row],[Antal utrikes fodda man]]/Table1[[#This Row],[Antal man I kommunen]])</f>
        <v>8.5952441092628007E-2</v>
      </c>
      <c r="L2055" s="3">
        <f>(Table1[[#This Row],[Antal utrikes fodda kvinnor]]/Table1[[#This Row],[Antal kvinnor I kommunen]])</f>
        <v>0.10098867517526515</v>
      </c>
    </row>
    <row r="2056" spans="1:12" x14ac:dyDescent="0.2">
      <c r="A2056">
        <v>2008</v>
      </c>
      <c r="B2056" t="s">
        <v>294</v>
      </c>
      <c r="C2056" s="1" t="s">
        <v>25</v>
      </c>
      <c r="D2056">
        <v>8307</v>
      </c>
      <c r="E2056">
        <v>3994</v>
      </c>
      <c r="F2056">
        <v>4313</v>
      </c>
      <c r="G2056">
        <v>19139</v>
      </c>
      <c r="H2056">
        <v>19233</v>
      </c>
      <c r="I2056">
        <v>38372</v>
      </c>
      <c r="J2056" s="3">
        <f>Table1[[#This Row],[Totalt antal utrikes fodda]]/Table2[[#This Row],[Befolkning]]</f>
        <v>0.21648597935994995</v>
      </c>
      <c r="K2056" s="3">
        <f>(Table1[[#This Row],[Antal utrikes fodda man]]/Table1[[#This Row],[Antal man I kommunen]])</f>
        <v>0.20868383928104917</v>
      </c>
      <c r="L2056" s="3">
        <f>(Table1[[#This Row],[Antal utrikes fodda kvinnor]]/Table1[[#This Row],[Antal kvinnor I kommunen]])</f>
        <v>0.22424998700150783</v>
      </c>
    </row>
    <row r="2057" spans="1:12" x14ac:dyDescent="0.2">
      <c r="A2057">
        <v>2008</v>
      </c>
      <c r="B2057" t="s">
        <v>294</v>
      </c>
      <c r="C2057" s="1" t="s">
        <v>26</v>
      </c>
      <c r="D2057">
        <v>3030</v>
      </c>
      <c r="E2057">
        <v>1416</v>
      </c>
      <c r="F2057">
        <v>1614</v>
      </c>
      <c r="G2057">
        <v>12841</v>
      </c>
      <c r="H2057">
        <v>12658</v>
      </c>
      <c r="I2057">
        <v>25499</v>
      </c>
      <c r="J2057" s="3">
        <f>Table1[[#This Row],[Totalt antal utrikes fodda]]/Table2[[#This Row],[Befolkning]]</f>
        <v>0.11882818934075846</v>
      </c>
      <c r="K2057" s="3">
        <f>(Table1[[#This Row],[Antal utrikes fodda man]]/Table1[[#This Row],[Antal man I kommunen]])</f>
        <v>0.11027178568647301</v>
      </c>
      <c r="L2057" s="3">
        <f>(Table1[[#This Row],[Antal utrikes fodda kvinnor]]/Table1[[#This Row],[Antal kvinnor I kommunen]])</f>
        <v>0.12750829514931269</v>
      </c>
    </row>
    <row r="2058" spans="1:12" x14ac:dyDescent="0.2">
      <c r="A2058">
        <v>2008</v>
      </c>
      <c r="B2058" t="s">
        <v>296</v>
      </c>
      <c r="C2058" s="1" t="s">
        <v>27</v>
      </c>
      <c r="D2058">
        <v>2252</v>
      </c>
      <c r="E2058">
        <v>1047</v>
      </c>
      <c r="F2058">
        <v>1205</v>
      </c>
      <c r="G2058">
        <v>9736</v>
      </c>
      <c r="H2058">
        <v>9489</v>
      </c>
      <c r="I2058">
        <v>19225</v>
      </c>
      <c r="J2058" s="3">
        <f>Table1[[#This Row],[Totalt antal utrikes fodda]]/Table2[[#This Row],[Befolkning]]</f>
        <v>0.11713914174252275</v>
      </c>
      <c r="K2058" s="3">
        <f>(Table1[[#This Row],[Antal utrikes fodda man]]/Table1[[#This Row],[Antal man I kommunen]])</f>
        <v>0.10753903040262941</v>
      </c>
      <c r="L2058" s="3">
        <f>(Table1[[#This Row],[Antal utrikes fodda kvinnor]]/Table1[[#This Row],[Antal kvinnor I kommunen]])</f>
        <v>0.12698914532616715</v>
      </c>
    </row>
    <row r="2059" spans="1:12" x14ac:dyDescent="0.2">
      <c r="A2059">
        <v>2008</v>
      </c>
      <c r="B2059" t="s">
        <v>296</v>
      </c>
      <c r="C2059" s="1" t="s">
        <v>28</v>
      </c>
      <c r="D2059">
        <v>835</v>
      </c>
      <c r="E2059">
        <v>405</v>
      </c>
      <c r="F2059">
        <v>430</v>
      </c>
      <c r="G2059">
        <v>4608</v>
      </c>
      <c r="H2059">
        <v>4456</v>
      </c>
      <c r="I2059">
        <v>9064</v>
      </c>
      <c r="J2059" s="3">
        <f>Table1[[#This Row],[Totalt antal utrikes fodda]]/Table2[[#This Row],[Befolkning]]</f>
        <v>9.212268314210062E-2</v>
      </c>
      <c r="K2059" s="3">
        <f>(Table1[[#This Row],[Antal utrikes fodda man]]/Table1[[#This Row],[Antal man I kommunen]])</f>
        <v>8.7890625E-2</v>
      </c>
      <c r="L2059" s="3">
        <f>(Table1[[#This Row],[Antal utrikes fodda kvinnor]]/Table1[[#This Row],[Antal kvinnor I kommunen]])</f>
        <v>9.6499102333931774E-2</v>
      </c>
    </row>
    <row r="2060" spans="1:12" x14ac:dyDescent="0.2">
      <c r="A2060">
        <v>2008</v>
      </c>
      <c r="B2060" t="s">
        <v>296</v>
      </c>
      <c r="C2060" s="1" t="s">
        <v>29</v>
      </c>
      <c r="D2060">
        <v>1246</v>
      </c>
      <c r="E2060">
        <v>565</v>
      </c>
      <c r="F2060">
        <v>681</v>
      </c>
      <c r="G2060">
        <v>7166</v>
      </c>
      <c r="H2060">
        <v>7093</v>
      </c>
      <c r="I2060">
        <v>14259</v>
      </c>
      <c r="J2060" s="3">
        <f>Table1[[#This Row],[Totalt antal utrikes fodda]]/Table2[[#This Row],[Befolkning]]</f>
        <v>8.7383406971035832E-2</v>
      </c>
      <c r="K2060" s="3">
        <f>(Table1[[#This Row],[Antal utrikes fodda man]]/Table1[[#This Row],[Antal man I kommunen]])</f>
        <v>7.8844543678481718E-2</v>
      </c>
      <c r="L2060" s="3">
        <f>(Table1[[#This Row],[Antal utrikes fodda kvinnor]]/Table1[[#This Row],[Antal kvinnor I kommunen]])</f>
        <v>9.6010150852953613E-2</v>
      </c>
    </row>
    <row r="2061" spans="1:12" x14ac:dyDescent="0.2">
      <c r="A2061">
        <v>2008</v>
      </c>
      <c r="B2061" t="s">
        <v>296</v>
      </c>
      <c r="C2061" s="1" t="s">
        <v>30</v>
      </c>
      <c r="D2061">
        <v>1016</v>
      </c>
      <c r="E2061">
        <v>472</v>
      </c>
      <c r="F2061">
        <v>544</v>
      </c>
      <c r="G2061">
        <v>6871</v>
      </c>
      <c r="H2061">
        <v>6536</v>
      </c>
      <c r="I2061">
        <v>13407</v>
      </c>
      <c r="J2061" s="3">
        <f>Table1[[#This Row],[Totalt antal utrikes fodda]]/Table2[[#This Row],[Befolkning]]</f>
        <v>7.5781308271798312E-2</v>
      </c>
      <c r="K2061" s="3">
        <f>(Table1[[#This Row],[Antal utrikes fodda man]]/Table1[[#This Row],[Antal man I kommunen]])</f>
        <v>6.8694513171299668E-2</v>
      </c>
      <c r="L2061" s="3">
        <f>(Table1[[#This Row],[Antal utrikes fodda kvinnor]]/Table1[[#This Row],[Antal kvinnor I kommunen]])</f>
        <v>8.3231334149326805E-2</v>
      </c>
    </row>
    <row r="2062" spans="1:12" x14ac:dyDescent="0.2">
      <c r="A2062">
        <v>2008</v>
      </c>
      <c r="B2062" t="s">
        <v>296</v>
      </c>
      <c r="C2062" s="1" t="s">
        <v>31</v>
      </c>
      <c r="D2062">
        <v>1442</v>
      </c>
      <c r="E2062">
        <v>652</v>
      </c>
      <c r="F2062">
        <v>790</v>
      </c>
      <c r="G2062">
        <v>10170</v>
      </c>
      <c r="H2062">
        <v>9983</v>
      </c>
      <c r="I2062">
        <v>20153</v>
      </c>
      <c r="J2062" s="3">
        <f>Table1[[#This Row],[Totalt antal utrikes fodda]]/Table2[[#This Row],[Befolkning]]</f>
        <v>7.1552622438346647E-2</v>
      </c>
      <c r="K2062" s="3">
        <f>(Table1[[#This Row],[Antal utrikes fodda man]]/Table1[[#This Row],[Antal man I kommunen]])</f>
        <v>6.411012782694199E-2</v>
      </c>
      <c r="L2062" s="3">
        <f>(Table1[[#This Row],[Antal utrikes fodda kvinnor]]/Table1[[#This Row],[Antal kvinnor I kommunen]])</f>
        <v>7.913452869878794E-2</v>
      </c>
    </row>
    <row r="2063" spans="1:12" x14ac:dyDescent="0.2">
      <c r="A2063">
        <v>2008</v>
      </c>
      <c r="B2063" t="s">
        <v>296</v>
      </c>
      <c r="C2063" s="1" t="s">
        <v>32</v>
      </c>
      <c r="D2063">
        <v>29107</v>
      </c>
      <c r="E2063">
        <v>14152</v>
      </c>
      <c r="F2063">
        <v>14955</v>
      </c>
      <c r="G2063">
        <v>93452</v>
      </c>
      <c r="H2063">
        <v>97216</v>
      </c>
      <c r="I2063">
        <v>190668</v>
      </c>
      <c r="J2063" s="3">
        <f>Table1[[#This Row],[Totalt antal utrikes fodda]]/Table2[[#This Row],[Befolkning]]</f>
        <v>0.15265802337046594</v>
      </c>
      <c r="K2063" s="3">
        <f>(Table1[[#This Row],[Antal utrikes fodda man]]/Table1[[#This Row],[Antal man I kommunen]])</f>
        <v>0.1514360313315927</v>
      </c>
      <c r="L2063" s="3">
        <f>(Table1[[#This Row],[Antal utrikes fodda kvinnor]]/Table1[[#This Row],[Antal kvinnor I kommunen]])</f>
        <v>0.15383270243581304</v>
      </c>
    </row>
    <row r="2064" spans="1:12" x14ac:dyDescent="0.2">
      <c r="A2064">
        <v>2008</v>
      </c>
      <c r="B2064" t="s">
        <v>296</v>
      </c>
      <c r="C2064" s="1" t="s">
        <v>33</v>
      </c>
      <c r="D2064">
        <v>3887</v>
      </c>
      <c r="E2064">
        <v>1819</v>
      </c>
      <c r="F2064">
        <v>2068</v>
      </c>
      <c r="G2064">
        <v>19443</v>
      </c>
      <c r="H2064">
        <v>19535</v>
      </c>
      <c r="I2064">
        <v>38978</v>
      </c>
      <c r="J2064" s="3">
        <f>Table1[[#This Row],[Totalt antal utrikes fodda]]/Table2[[#This Row],[Befolkning]]</f>
        <v>9.9722920621889269E-2</v>
      </c>
      <c r="K2064" s="3">
        <f>(Table1[[#This Row],[Antal utrikes fodda man]]/Table1[[#This Row],[Antal man I kommunen]])</f>
        <v>9.3555521267294148E-2</v>
      </c>
      <c r="L2064" s="3">
        <f>(Table1[[#This Row],[Antal utrikes fodda kvinnor]]/Table1[[#This Row],[Antal kvinnor I kommunen]])</f>
        <v>0.10586127463527002</v>
      </c>
    </row>
    <row r="2065" spans="1:12" x14ac:dyDescent="0.2">
      <c r="A2065">
        <v>2008</v>
      </c>
      <c r="B2065" t="s">
        <v>296</v>
      </c>
      <c r="C2065" s="1" t="s">
        <v>34</v>
      </c>
      <c r="D2065">
        <v>1515</v>
      </c>
      <c r="E2065">
        <v>690</v>
      </c>
      <c r="F2065">
        <v>825</v>
      </c>
      <c r="G2065">
        <v>10940</v>
      </c>
      <c r="H2065">
        <v>10494</v>
      </c>
      <c r="I2065">
        <v>21434</v>
      </c>
      <c r="J2065" s="3">
        <f>Table1[[#This Row],[Totalt antal utrikes fodda]]/Table2[[#This Row],[Befolkning]]</f>
        <v>7.0682093869553042E-2</v>
      </c>
      <c r="K2065" s="3">
        <f>(Table1[[#This Row],[Antal utrikes fodda man]]/Table1[[#This Row],[Antal man I kommunen]])</f>
        <v>6.3071297989031078E-2</v>
      </c>
      <c r="L2065" s="3">
        <f>(Table1[[#This Row],[Antal utrikes fodda kvinnor]]/Table1[[#This Row],[Antal kvinnor I kommunen]])</f>
        <v>7.8616352201257858E-2</v>
      </c>
    </row>
    <row r="2066" spans="1:12" x14ac:dyDescent="0.2">
      <c r="A2066">
        <v>2008</v>
      </c>
      <c r="B2066" t="s">
        <v>297</v>
      </c>
      <c r="C2066" s="1" t="s">
        <v>35</v>
      </c>
      <c r="D2066">
        <v>707</v>
      </c>
      <c r="E2066">
        <v>323</v>
      </c>
      <c r="F2066">
        <v>384</v>
      </c>
      <c r="G2066">
        <v>4568</v>
      </c>
      <c r="H2066">
        <v>4432</v>
      </c>
      <c r="I2066">
        <v>9000</v>
      </c>
      <c r="J2066" s="3">
        <f>Table1[[#This Row],[Totalt antal utrikes fodda]]/Table2[[#This Row],[Befolkning]]</f>
        <v>7.8555555555555559E-2</v>
      </c>
      <c r="K2066" s="3">
        <f>(Table1[[#This Row],[Antal utrikes fodda man]]/Table1[[#This Row],[Antal man I kommunen]])</f>
        <v>7.070928196147111E-2</v>
      </c>
      <c r="L2066" s="3">
        <f>(Table1[[#This Row],[Antal utrikes fodda kvinnor]]/Table1[[#This Row],[Antal kvinnor I kommunen]])</f>
        <v>8.6642599277978335E-2</v>
      </c>
    </row>
    <row r="2067" spans="1:12" x14ac:dyDescent="0.2">
      <c r="A2067">
        <v>2008</v>
      </c>
      <c r="B2067" t="s">
        <v>297</v>
      </c>
      <c r="C2067" s="1" t="s">
        <v>36</v>
      </c>
      <c r="D2067">
        <v>886</v>
      </c>
      <c r="E2067">
        <v>407</v>
      </c>
      <c r="F2067">
        <v>479</v>
      </c>
      <c r="G2067">
        <v>5081</v>
      </c>
      <c r="H2067">
        <v>5098</v>
      </c>
      <c r="I2067">
        <v>10179</v>
      </c>
      <c r="J2067" s="3">
        <f>Table1[[#This Row],[Totalt antal utrikes fodda]]/Table2[[#This Row],[Befolkning]]</f>
        <v>8.7041949110914632E-2</v>
      </c>
      <c r="K2067" s="3">
        <f>(Table1[[#This Row],[Antal utrikes fodda man]]/Table1[[#This Row],[Antal man I kommunen]])</f>
        <v>8.010234205864987E-2</v>
      </c>
      <c r="L2067" s="3">
        <f>(Table1[[#This Row],[Antal utrikes fodda kvinnor]]/Table1[[#This Row],[Antal kvinnor I kommunen]])</f>
        <v>9.3958415064731265E-2</v>
      </c>
    </row>
    <row r="2068" spans="1:12" x14ac:dyDescent="0.2">
      <c r="A2068">
        <v>2008</v>
      </c>
      <c r="B2068" t="s">
        <v>297</v>
      </c>
      <c r="C2068" s="1" t="s">
        <v>37</v>
      </c>
      <c r="D2068">
        <v>4995</v>
      </c>
      <c r="E2068">
        <v>2323</v>
      </c>
      <c r="F2068">
        <v>2672</v>
      </c>
      <c r="G2068">
        <v>25065</v>
      </c>
      <c r="H2068">
        <v>25908</v>
      </c>
      <c r="I2068">
        <v>50973</v>
      </c>
      <c r="J2068" s="3">
        <f>Table1[[#This Row],[Totalt antal utrikes fodda]]/Table2[[#This Row],[Befolkning]]</f>
        <v>9.799305514684245E-2</v>
      </c>
      <c r="K2068" s="3">
        <f>(Table1[[#This Row],[Antal utrikes fodda man]]/Table1[[#This Row],[Antal man I kommunen]])</f>
        <v>9.2679034510273289E-2</v>
      </c>
      <c r="L2068" s="3">
        <f>(Table1[[#This Row],[Antal utrikes fodda kvinnor]]/Table1[[#This Row],[Antal kvinnor I kommunen]])</f>
        <v>0.10313416705264783</v>
      </c>
    </row>
    <row r="2069" spans="1:12" x14ac:dyDescent="0.2">
      <c r="A2069">
        <v>2008</v>
      </c>
      <c r="B2069" t="s">
        <v>297</v>
      </c>
      <c r="C2069" s="1" t="s">
        <v>38</v>
      </c>
      <c r="D2069">
        <v>1655</v>
      </c>
      <c r="E2069">
        <v>775</v>
      </c>
      <c r="F2069">
        <v>880</v>
      </c>
      <c r="G2069">
        <v>5665</v>
      </c>
      <c r="H2069">
        <v>5505</v>
      </c>
      <c r="I2069">
        <v>11170</v>
      </c>
      <c r="J2069" s="3">
        <f>Table1[[#This Row],[Totalt antal utrikes fodda]]/Table2[[#This Row],[Befolkning]]</f>
        <v>0.14816472694717994</v>
      </c>
      <c r="K2069" s="3">
        <f>(Table1[[#This Row],[Antal utrikes fodda man]]/Table1[[#This Row],[Antal man I kommunen]])</f>
        <v>0.13680494263018536</v>
      </c>
      <c r="L2069" s="3">
        <f>(Table1[[#This Row],[Antal utrikes fodda kvinnor]]/Table1[[#This Row],[Antal kvinnor I kommunen]])</f>
        <v>0.15985467756584923</v>
      </c>
    </row>
    <row r="2070" spans="1:12" x14ac:dyDescent="0.2">
      <c r="A2070">
        <v>2008</v>
      </c>
      <c r="B2070" t="s">
        <v>297</v>
      </c>
      <c r="C2070" s="1" t="s">
        <v>39</v>
      </c>
      <c r="D2070">
        <v>2096</v>
      </c>
      <c r="E2070">
        <v>1050</v>
      </c>
      <c r="F2070">
        <v>1046</v>
      </c>
      <c r="G2070">
        <v>8181</v>
      </c>
      <c r="H2070">
        <v>7952</v>
      </c>
      <c r="I2070">
        <v>16133</v>
      </c>
      <c r="J2070" s="3">
        <f>Table1[[#This Row],[Totalt antal utrikes fodda]]/Table2[[#This Row],[Befolkning]]</f>
        <v>0.12992003967024113</v>
      </c>
      <c r="K2070" s="3">
        <f>(Table1[[#This Row],[Antal utrikes fodda man]]/Table1[[#This Row],[Antal man I kommunen]])</f>
        <v>0.12834616795012835</v>
      </c>
      <c r="L2070" s="3">
        <f>(Table1[[#This Row],[Antal utrikes fodda kvinnor]]/Table1[[#This Row],[Antal kvinnor I kommunen]])</f>
        <v>0.13153923541247484</v>
      </c>
    </row>
    <row r="2071" spans="1:12" x14ac:dyDescent="0.2">
      <c r="A2071">
        <v>2008</v>
      </c>
      <c r="B2071" t="s">
        <v>297</v>
      </c>
      <c r="C2071" s="1" t="s">
        <v>40</v>
      </c>
      <c r="D2071">
        <v>4067</v>
      </c>
      <c r="E2071">
        <v>1933</v>
      </c>
      <c r="F2071">
        <v>2134</v>
      </c>
      <c r="G2071">
        <v>15905</v>
      </c>
      <c r="H2071">
        <v>16302</v>
      </c>
      <c r="I2071">
        <v>32207</v>
      </c>
      <c r="J2071" s="3">
        <f>Table1[[#This Row],[Totalt antal utrikes fodda]]/Table2[[#This Row],[Befolkning]]</f>
        <v>0.12627689632688546</v>
      </c>
      <c r="K2071" s="3">
        <f>(Table1[[#This Row],[Antal utrikes fodda man]]/Table1[[#This Row],[Antal man I kommunen]])</f>
        <v>0.12153410877082678</v>
      </c>
      <c r="L2071" s="3">
        <f>(Table1[[#This Row],[Antal utrikes fodda kvinnor]]/Table1[[#This Row],[Antal kvinnor I kommunen]])</f>
        <v>0.13090418353576247</v>
      </c>
    </row>
    <row r="2072" spans="1:12" x14ac:dyDescent="0.2">
      <c r="A2072">
        <v>2008</v>
      </c>
      <c r="B2072" t="s">
        <v>297</v>
      </c>
      <c r="C2072" s="1" t="s">
        <v>41</v>
      </c>
      <c r="D2072">
        <v>17750</v>
      </c>
      <c r="E2072">
        <v>8750</v>
      </c>
      <c r="F2072">
        <v>9000</v>
      </c>
      <c r="G2072">
        <v>47044</v>
      </c>
      <c r="H2072">
        <v>47741</v>
      </c>
      <c r="I2072">
        <v>94785</v>
      </c>
      <c r="J2072" s="3">
        <f>Table1[[#This Row],[Totalt antal utrikes fodda]]/Table2[[#This Row],[Befolkning]]</f>
        <v>0.18726591760299627</v>
      </c>
      <c r="K2072" s="3">
        <f>(Table1[[#This Row],[Antal utrikes fodda man]]/Table1[[#This Row],[Antal man I kommunen]])</f>
        <v>0.18599608876796192</v>
      </c>
      <c r="L2072" s="3">
        <f>(Table1[[#This Row],[Antal utrikes fodda kvinnor]]/Table1[[#This Row],[Antal kvinnor I kommunen]])</f>
        <v>0.18851720743176725</v>
      </c>
    </row>
    <row r="2073" spans="1:12" x14ac:dyDescent="0.2">
      <c r="A2073">
        <v>2008</v>
      </c>
      <c r="B2073" t="s">
        <v>297</v>
      </c>
      <c r="C2073" s="1" t="s">
        <v>42</v>
      </c>
      <c r="D2073">
        <v>3298</v>
      </c>
      <c r="E2073">
        <v>1543</v>
      </c>
      <c r="F2073">
        <v>1755</v>
      </c>
      <c r="G2073">
        <v>15750</v>
      </c>
      <c r="H2073">
        <v>15965</v>
      </c>
      <c r="I2073">
        <v>31715</v>
      </c>
      <c r="J2073" s="3">
        <f>Table1[[#This Row],[Totalt antal utrikes fodda]]/Table2[[#This Row],[Befolkning]]</f>
        <v>0.10398864890430395</v>
      </c>
      <c r="K2073" s="3">
        <f>(Table1[[#This Row],[Antal utrikes fodda man]]/Table1[[#This Row],[Antal man I kommunen]])</f>
        <v>9.7968253968253968E-2</v>
      </c>
      <c r="L2073" s="3">
        <f>(Table1[[#This Row],[Antal utrikes fodda kvinnor]]/Table1[[#This Row],[Antal kvinnor I kommunen]])</f>
        <v>0.1099279674287504</v>
      </c>
    </row>
    <row r="2074" spans="1:12" x14ac:dyDescent="0.2">
      <c r="A2074">
        <v>2008</v>
      </c>
      <c r="B2074" t="s">
        <v>297</v>
      </c>
      <c r="C2074" s="1" t="s">
        <v>43</v>
      </c>
      <c r="D2074">
        <v>1201</v>
      </c>
      <c r="E2074">
        <v>566</v>
      </c>
      <c r="F2074">
        <v>635</v>
      </c>
      <c r="G2074">
        <v>5648</v>
      </c>
      <c r="H2074">
        <v>5714</v>
      </c>
      <c r="I2074">
        <v>11362</v>
      </c>
      <c r="J2074" s="3">
        <f>Table1[[#This Row],[Totalt antal utrikes fodda]]/Table2[[#This Row],[Befolkning]]</f>
        <v>0.105703221263862</v>
      </c>
      <c r="K2074" s="3">
        <f>(Table1[[#This Row],[Antal utrikes fodda man]]/Table1[[#This Row],[Antal man I kommunen]])</f>
        <v>0.10021246458923513</v>
      </c>
      <c r="L2074" s="3">
        <f>(Table1[[#This Row],[Antal utrikes fodda kvinnor]]/Table1[[#This Row],[Antal kvinnor I kommunen]])</f>
        <v>0.11113055652782639</v>
      </c>
    </row>
    <row r="2075" spans="1:12" x14ac:dyDescent="0.2">
      <c r="A2075">
        <v>2008</v>
      </c>
      <c r="B2075" t="s">
        <v>298</v>
      </c>
      <c r="C2075" s="1" t="s">
        <v>44</v>
      </c>
      <c r="D2075">
        <v>353</v>
      </c>
      <c r="E2075">
        <v>176</v>
      </c>
      <c r="F2075">
        <v>177</v>
      </c>
      <c r="G2075">
        <v>2638</v>
      </c>
      <c r="H2075">
        <v>2712</v>
      </c>
      <c r="I2075">
        <v>5350</v>
      </c>
      <c r="J2075" s="3">
        <f>Table1[[#This Row],[Totalt antal utrikes fodda]]/Table2[[#This Row],[Befolkning]]</f>
        <v>6.5981308411214953E-2</v>
      </c>
      <c r="K2075" s="3">
        <f>(Table1[[#This Row],[Antal utrikes fodda man]]/Table1[[#This Row],[Antal man I kommunen]])</f>
        <v>6.6717210007581504E-2</v>
      </c>
      <c r="L2075" s="3">
        <f>(Table1[[#This Row],[Antal utrikes fodda kvinnor]]/Table1[[#This Row],[Antal kvinnor I kommunen]])</f>
        <v>6.5265486725663721E-2</v>
      </c>
    </row>
    <row r="2076" spans="1:12" x14ac:dyDescent="0.2">
      <c r="A2076">
        <v>2008</v>
      </c>
      <c r="B2076" t="s">
        <v>298</v>
      </c>
      <c r="C2076" s="1" t="s">
        <v>45</v>
      </c>
      <c r="D2076">
        <v>214</v>
      </c>
      <c r="E2076">
        <v>110</v>
      </c>
      <c r="F2076">
        <v>104</v>
      </c>
      <c r="G2076">
        <v>1942</v>
      </c>
      <c r="H2076">
        <v>1784</v>
      </c>
      <c r="I2076">
        <v>3726</v>
      </c>
      <c r="J2076" s="3">
        <f>Table1[[#This Row],[Totalt antal utrikes fodda]]/Table2[[#This Row],[Befolkning]]</f>
        <v>5.743424584004294E-2</v>
      </c>
      <c r="K2076" s="3">
        <f>(Table1[[#This Row],[Antal utrikes fodda man]]/Table1[[#This Row],[Antal man I kommunen]])</f>
        <v>5.6642636457260559E-2</v>
      </c>
      <c r="L2076" s="3">
        <f>(Table1[[#This Row],[Antal utrikes fodda kvinnor]]/Table1[[#This Row],[Antal kvinnor I kommunen]])</f>
        <v>5.829596412556054E-2</v>
      </c>
    </row>
    <row r="2077" spans="1:12" x14ac:dyDescent="0.2">
      <c r="A2077">
        <v>2008</v>
      </c>
      <c r="B2077" t="s">
        <v>298</v>
      </c>
      <c r="C2077" s="1" t="s">
        <v>46</v>
      </c>
      <c r="D2077">
        <v>506</v>
      </c>
      <c r="E2077">
        <v>236</v>
      </c>
      <c r="F2077">
        <v>270</v>
      </c>
      <c r="G2077">
        <v>4986</v>
      </c>
      <c r="H2077">
        <v>4899</v>
      </c>
      <c r="I2077">
        <v>9885</v>
      </c>
      <c r="J2077" s="3">
        <f>Table1[[#This Row],[Totalt antal utrikes fodda]]/Table2[[#This Row],[Befolkning]]</f>
        <v>5.1188669701568032E-2</v>
      </c>
      <c r="K2077" s="3">
        <f>(Table1[[#This Row],[Antal utrikes fodda man]]/Table1[[#This Row],[Antal man I kommunen]])</f>
        <v>4.7332531087043724E-2</v>
      </c>
      <c r="L2077" s="3">
        <f>(Table1[[#This Row],[Antal utrikes fodda kvinnor]]/Table1[[#This Row],[Antal kvinnor I kommunen]])</f>
        <v>5.5113288426209432E-2</v>
      </c>
    </row>
    <row r="2078" spans="1:12" x14ac:dyDescent="0.2">
      <c r="A2078">
        <v>2008</v>
      </c>
      <c r="B2078" t="s">
        <v>298</v>
      </c>
      <c r="C2078" s="1" t="s">
        <v>47</v>
      </c>
      <c r="D2078">
        <v>257</v>
      </c>
      <c r="E2078">
        <v>110</v>
      </c>
      <c r="F2078">
        <v>147</v>
      </c>
      <c r="G2078">
        <v>2683</v>
      </c>
      <c r="H2078">
        <v>2577</v>
      </c>
      <c r="I2078">
        <v>5260</v>
      </c>
      <c r="J2078" s="3">
        <f>Table1[[#This Row],[Totalt antal utrikes fodda]]/Table2[[#This Row],[Befolkning]]</f>
        <v>4.8859315589353615E-2</v>
      </c>
      <c r="K2078" s="3">
        <f>(Table1[[#This Row],[Antal utrikes fodda man]]/Table1[[#This Row],[Antal man I kommunen]])</f>
        <v>4.0998881848676852E-2</v>
      </c>
      <c r="L2078" s="3">
        <f>(Table1[[#This Row],[Antal utrikes fodda kvinnor]]/Table1[[#This Row],[Antal kvinnor I kommunen]])</f>
        <v>5.7043073341094298E-2</v>
      </c>
    </row>
    <row r="2079" spans="1:12" x14ac:dyDescent="0.2">
      <c r="A2079">
        <v>2008</v>
      </c>
      <c r="B2079" t="s">
        <v>298</v>
      </c>
      <c r="C2079" s="1" t="s">
        <v>48</v>
      </c>
      <c r="D2079">
        <v>513</v>
      </c>
      <c r="E2079">
        <v>238</v>
      </c>
      <c r="F2079">
        <v>275</v>
      </c>
      <c r="G2079">
        <v>5806</v>
      </c>
      <c r="H2079">
        <v>5737</v>
      </c>
      <c r="I2079">
        <v>11543</v>
      </c>
      <c r="J2079" s="3">
        <f>Table1[[#This Row],[Totalt antal utrikes fodda]]/Table2[[#This Row],[Befolkning]]</f>
        <v>4.4442519275751539E-2</v>
      </c>
      <c r="K2079" s="3">
        <f>(Table1[[#This Row],[Antal utrikes fodda man]]/Table1[[#This Row],[Antal man I kommunen]])</f>
        <v>4.0992077161557013E-2</v>
      </c>
      <c r="L2079" s="3">
        <f>(Table1[[#This Row],[Antal utrikes fodda kvinnor]]/Table1[[#This Row],[Antal kvinnor I kommunen]])</f>
        <v>4.7934460519435243E-2</v>
      </c>
    </row>
    <row r="2080" spans="1:12" x14ac:dyDescent="0.2">
      <c r="A2080">
        <v>2008</v>
      </c>
      <c r="B2080" t="s">
        <v>298</v>
      </c>
      <c r="C2080" s="1" t="s">
        <v>49</v>
      </c>
      <c r="D2080">
        <v>2194</v>
      </c>
      <c r="E2080">
        <v>1029</v>
      </c>
      <c r="F2080">
        <v>1165</v>
      </c>
      <c r="G2080">
        <v>10452</v>
      </c>
      <c r="H2080">
        <v>10137</v>
      </c>
      <c r="I2080">
        <v>20589</v>
      </c>
      <c r="J2080" s="3">
        <f>Table1[[#This Row],[Totalt antal utrikes fodda]]/Table2[[#This Row],[Befolkning]]</f>
        <v>0.10656175627762397</v>
      </c>
      <c r="K2080" s="3">
        <f>(Table1[[#This Row],[Antal utrikes fodda man]]/Table1[[#This Row],[Antal man I kommunen]])</f>
        <v>9.8450057405281288E-2</v>
      </c>
      <c r="L2080" s="3">
        <f>(Table1[[#This Row],[Antal utrikes fodda kvinnor]]/Table1[[#This Row],[Antal kvinnor I kommunen]])</f>
        <v>0.11492552037091842</v>
      </c>
    </row>
    <row r="2081" spans="1:12" x14ac:dyDescent="0.2">
      <c r="A2081">
        <v>2008</v>
      </c>
      <c r="B2081" t="s">
        <v>298</v>
      </c>
      <c r="C2081" s="1" t="s">
        <v>50</v>
      </c>
      <c r="D2081">
        <v>434</v>
      </c>
      <c r="E2081">
        <v>178</v>
      </c>
      <c r="F2081">
        <v>256</v>
      </c>
      <c r="G2081">
        <v>3934</v>
      </c>
      <c r="H2081">
        <v>3918</v>
      </c>
      <c r="I2081">
        <v>7852</v>
      </c>
      <c r="J2081" s="3">
        <f>Table1[[#This Row],[Totalt antal utrikes fodda]]/Table2[[#This Row],[Befolkning]]</f>
        <v>5.5272542027508913E-2</v>
      </c>
      <c r="K2081" s="3">
        <f>(Table1[[#This Row],[Antal utrikes fodda man]]/Table1[[#This Row],[Antal man I kommunen]])</f>
        <v>4.5246568378240974E-2</v>
      </c>
      <c r="L2081" s="3">
        <f>(Table1[[#This Row],[Antal utrikes fodda kvinnor]]/Table1[[#This Row],[Antal kvinnor I kommunen]])</f>
        <v>6.5339458907605924E-2</v>
      </c>
    </row>
    <row r="2082" spans="1:12" x14ac:dyDescent="0.2">
      <c r="A2082">
        <v>2008</v>
      </c>
      <c r="B2082" t="s">
        <v>298</v>
      </c>
      <c r="C2082" s="1" t="s">
        <v>51</v>
      </c>
      <c r="D2082">
        <v>17156</v>
      </c>
      <c r="E2082">
        <v>8639</v>
      </c>
      <c r="F2082">
        <v>8517</v>
      </c>
      <c r="G2082">
        <v>71658</v>
      </c>
      <c r="H2082">
        <v>70205</v>
      </c>
      <c r="I2082">
        <v>141863</v>
      </c>
      <c r="J2082" s="3">
        <f>Table1[[#This Row],[Totalt antal utrikes fodda]]/Table2[[#This Row],[Befolkning]]</f>
        <v>0.12093357676067755</v>
      </c>
      <c r="K2082" s="3">
        <f>(Table1[[#This Row],[Antal utrikes fodda man]]/Table1[[#This Row],[Antal man I kommunen]])</f>
        <v>0.12055876524602975</v>
      </c>
      <c r="L2082" s="3">
        <f>(Table1[[#This Row],[Antal utrikes fodda kvinnor]]/Table1[[#This Row],[Antal kvinnor I kommunen]])</f>
        <v>0.12131614557367709</v>
      </c>
    </row>
    <row r="2083" spans="1:12" x14ac:dyDescent="0.2">
      <c r="A2083">
        <v>2008</v>
      </c>
      <c r="B2083" t="s">
        <v>298</v>
      </c>
      <c r="C2083" s="1" t="s">
        <v>52</v>
      </c>
      <c r="D2083">
        <v>18476</v>
      </c>
      <c r="E2083">
        <v>9028</v>
      </c>
      <c r="F2083">
        <v>9448</v>
      </c>
      <c r="G2083">
        <v>63446</v>
      </c>
      <c r="H2083">
        <v>64614</v>
      </c>
      <c r="I2083">
        <v>128060</v>
      </c>
      <c r="J2083" s="3">
        <f>Table1[[#This Row],[Totalt antal utrikes fodda]]/Table2[[#This Row],[Befolkning]]</f>
        <v>0.14427612056848352</v>
      </c>
      <c r="K2083" s="3">
        <f>(Table1[[#This Row],[Antal utrikes fodda man]]/Table1[[#This Row],[Antal man I kommunen]])</f>
        <v>0.14229423446710587</v>
      </c>
      <c r="L2083" s="3">
        <f>(Table1[[#This Row],[Antal utrikes fodda kvinnor]]/Table1[[#This Row],[Antal kvinnor I kommunen]])</f>
        <v>0.14622218095149658</v>
      </c>
    </row>
    <row r="2084" spans="1:12" x14ac:dyDescent="0.2">
      <c r="A2084">
        <v>2008</v>
      </c>
      <c r="B2084" t="s">
        <v>298</v>
      </c>
      <c r="C2084" s="1" t="s">
        <v>53</v>
      </c>
      <c r="D2084">
        <v>693</v>
      </c>
      <c r="E2084">
        <v>315</v>
      </c>
      <c r="F2084">
        <v>378</v>
      </c>
      <c r="G2084">
        <v>6988</v>
      </c>
      <c r="H2084">
        <v>6971</v>
      </c>
      <c r="I2084">
        <v>13959</v>
      </c>
      <c r="J2084" s="3">
        <f>Table1[[#This Row],[Totalt antal utrikes fodda]]/Table2[[#This Row],[Befolkning]]</f>
        <v>4.9645390070921988E-2</v>
      </c>
      <c r="K2084" s="3">
        <f>(Table1[[#This Row],[Antal utrikes fodda man]]/Table1[[#This Row],[Antal man I kommunen]])</f>
        <v>4.5077275329135663E-2</v>
      </c>
      <c r="L2084" s="3">
        <f>(Table1[[#This Row],[Antal utrikes fodda kvinnor]]/Table1[[#This Row],[Antal kvinnor I kommunen]])</f>
        <v>5.4224644957681825E-2</v>
      </c>
    </row>
    <row r="2085" spans="1:12" x14ac:dyDescent="0.2">
      <c r="A2085">
        <v>2008</v>
      </c>
      <c r="B2085" t="s">
        <v>298</v>
      </c>
      <c r="C2085" s="1" t="s">
        <v>54</v>
      </c>
      <c r="D2085">
        <v>4159</v>
      </c>
      <c r="E2085">
        <v>1988</v>
      </c>
      <c r="F2085">
        <v>2171</v>
      </c>
      <c r="G2085">
        <v>20983</v>
      </c>
      <c r="H2085">
        <v>20970</v>
      </c>
      <c r="I2085">
        <v>41953</v>
      </c>
      <c r="J2085" s="3">
        <f>Table1[[#This Row],[Totalt antal utrikes fodda]]/Table2[[#This Row],[Befolkning]]</f>
        <v>9.9134746025314038E-2</v>
      </c>
      <c r="K2085" s="3">
        <f>(Table1[[#This Row],[Antal utrikes fodda man]]/Table1[[#This Row],[Antal man I kommunen]])</f>
        <v>9.474336367535624E-2</v>
      </c>
      <c r="L2085" s="3">
        <f>(Table1[[#This Row],[Antal utrikes fodda kvinnor]]/Table1[[#This Row],[Antal kvinnor I kommunen]])</f>
        <v>0.10352885073915116</v>
      </c>
    </row>
    <row r="2086" spans="1:12" x14ac:dyDescent="0.2">
      <c r="A2086">
        <v>2008</v>
      </c>
      <c r="B2086" t="s">
        <v>298</v>
      </c>
      <c r="C2086" s="1" t="s">
        <v>55</v>
      </c>
      <c r="D2086">
        <v>494</v>
      </c>
      <c r="E2086">
        <v>229</v>
      </c>
      <c r="F2086">
        <v>265</v>
      </c>
      <c r="G2086">
        <v>3663</v>
      </c>
      <c r="H2086">
        <v>3812</v>
      </c>
      <c r="I2086">
        <v>7475</v>
      </c>
      <c r="J2086" s="3">
        <f>Table1[[#This Row],[Totalt antal utrikes fodda]]/Table2[[#This Row],[Befolkning]]</f>
        <v>6.6086956521739126E-2</v>
      </c>
      <c r="K2086" s="3">
        <f>(Table1[[#This Row],[Antal utrikes fodda man]]/Table1[[#This Row],[Antal man I kommunen]])</f>
        <v>6.2517062517062516E-2</v>
      </c>
      <c r="L2086" s="3">
        <f>(Table1[[#This Row],[Antal utrikes fodda kvinnor]]/Table1[[#This Row],[Antal kvinnor I kommunen]])</f>
        <v>6.9517313746065054E-2</v>
      </c>
    </row>
    <row r="2087" spans="1:12" x14ac:dyDescent="0.2">
      <c r="A2087">
        <v>2008</v>
      </c>
      <c r="B2087" t="s">
        <v>298</v>
      </c>
      <c r="C2087" s="1" t="s">
        <v>56</v>
      </c>
      <c r="D2087">
        <v>1603</v>
      </c>
      <c r="E2087">
        <v>784</v>
      </c>
      <c r="F2087">
        <v>819</v>
      </c>
      <c r="G2087">
        <v>12847</v>
      </c>
      <c r="H2087">
        <v>12807</v>
      </c>
      <c r="I2087">
        <v>25654</v>
      </c>
      <c r="J2087" s="3">
        <f>Table1[[#This Row],[Totalt antal utrikes fodda]]/Table2[[#This Row],[Befolkning]]</f>
        <v>6.2485382396507368E-2</v>
      </c>
      <c r="K2087" s="3">
        <f>(Table1[[#This Row],[Antal utrikes fodda man]]/Table1[[#This Row],[Antal man I kommunen]])</f>
        <v>6.1025920448353699E-2</v>
      </c>
      <c r="L2087" s="3">
        <f>(Table1[[#This Row],[Antal utrikes fodda kvinnor]]/Table1[[#This Row],[Antal kvinnor I kommunen]])</f>
        <v>6.3949402670414615E-2</v>
      </c>
    </row>
    <row r="2088" spans="1:12" x14ac:dyDescent="0.2">
      <c r="A2088">
        <v>2008</v>
      </c>
      <c r="B2088" t="s">
        <v>295</v>
      </c>
      <c r="C2088" s="1" t="s">
        <v>57</v>
      </c>
      <c r="D2088">
        <v>499</v>
      </c>
      <c r="E2088">
        <v>252</v>
      </c>
      <c r="F2088">
        <v>247</v>
      </c>
      <c r="G2088">
        <v>3329</v>
      </c>
      <c r="H2088">
        <v>3194</v>
      </c>
      <c r="I2088">
        <v>6523</v>
      </c>
      <c r="J2088" s="3">
        <f>Table1[[#This Row],[Totalt antal utrikes fodda]]/Table2[[#This Row],[Befolkning]]</f>
        <v>7.6498543614901118E-2</v>
      </c>
      <c r="K2088" s="3">
        <f>(Table1[[#This Row],[Antal utrikes fodda man]]/Table1[[#This Row],[Antal man I kommunen]])</f>
        <v>7.5698407930309408E-2</v>
      </c>
      <c r="L2088" s="3">
        <f>(Table1[[#This Row],[Antal utrikes fodda kvinnor]]/Table1[[#This Row],[Antal kvinnor I kommunen]])</f>
        <v>7.7332498434564814E-2</v>
      </c>
    </row>
    <row r="2089" spans="1:12" x14ac:dyDescent="0.2">
      <c r="A2089">
        <v>2008</v>
      </c>
      <c r="B2089" t="s">
        <v>295</v>
      </c>
      <c r="C2089" s="1" t="s">
        <v>58</v>
      </c>
      <c r="D2089">
        <v>1855</v>
      </c>
      <c r="E2089">
        <v>939</v>
      </c>
      <c r="F2089">
        <v>916</v>
      </c>
      <c r="G2089">
        <v>4929</v>
      </c>
      <c r="H2089">
        <v>4729</v>
      </c>
      <c r="I2089">
        <v>9658</v>
      </c>
      <c r="J2089" s="3">
        <f>Table1[[#This Row],[Totalt antal utrikes fodda]]/Table2[[#This Row],[Befolkning]]</f>
        <v>0.19206875129426382</v>
      </c>
      <c r="K2089" s="3">
        <f>(Table1[[#This Row],[Antal utrikes fodda man]]/Table1[[#This Row],[Antal man I kommunen]])</f>
        <v>0.19050517346317711</v>
      </c>
      <c r="L2089" s="3">
        <f>(Table1[[#This Row],[Antal utrikes fodda kvinnor]]/Table1[[#This Row],[Antal kvinnor I kommunen]])</f>
        <v>0.19369845633326285</v>
      </c>
    </row>
    <row r="2090" spans="1:12" x14ac:dyDescent="0.2">
      <c r="A2090">
        <v>2008</v>
      </c>
      <c r="B2090" t="s">
        <v>295</v>
      </c>
      <c r="C2090" s="1" t="s">
        <v>59</v>
      </c>
      <c r="D2090">
        <v>544</v>
      </c>
      <c r="E2090">
        <v>247</v>
      </c>
      <c r="F2090">
        <v>297</v>
      </c>
      <c r="G2090">
        <v>3555</v>
      </c>
      <c r="H2090">
        <v>3531</v>
      </c>
      <c r="I2090">
        <v>7086</v>
      </c>
      <c r="J2090" s="3">
        <f>Table1[[#This Row],[Totalt antal utrikes fodda]]/Table2[[#This Row],[Befolkning]]</f>
        <v>7.6771097939599214E-2</v>
      </c>
      <c r="K2090" s="3">
        <f>(Table1[[#This Row],[Antal utrikes fodda man]]/Table1[[#This Row],[Antal man I kommunen]])</f>
        <v>6.947960618846695E-2</v>
      </c>
      <c r="L2090" s="3">
        <f>(Table1[[#This Row],[Antal utrikes fodda kvinnor]]/Table1[[#This Row],[Antal kvinnor I kommunen]])</f>
        <v>8.4112149532710276E-2</v>
      </c>
    </row>
    <row r="2091" spans="1:12" x14ac:dyDescent="0.2">
      <c r="A2091">
        <v>2008</v>
      </c>
      <c r="B2091" t="s">
        <v>295</v>
      </c>
      <c r="C2091" s="1" t="s">
        <v>60</v>
      </c>
      <c r="D2091">
        <v>613</v>
      </c>
      <c r="E2091">
        <v>279</v>
      </c>
      <c r="F2091">
        <v>334</v>
      </c>
      <c r="G2091">
        <v>5328</v>
      </c>
      <c r="H2091">
        <v>5198</v>
      </c>
      <c r="I2091">
        <v>10526</v>
      </c>
      <c r="J2091" s="3">
        <f>Table1[[#This Row],[Totalt antal utrikes fodda]]/Table2[[#This Row],[Befolkning]]</f>
        <v>5.823674710241307E-2</v>
      </c>
      <c r="K2091" s="3">
        <f>(Table1[[#This Row],[Antal utrikes fodda man]]/Table1[[#This Row],[Antal man I kommunen]])</f>
        <v>5.2364864864864864E-2</v>
      </c>
      <c r="L2091" s="3">
        <f>(Table1[[#This Row],[Antal utrikes fodda kvinnor]]/Table1[[#This Row],[Antal kvinnor I kommunen]])</f>
        <v>6.4255482878030012E-2</v>
      </c>
    </row>
    <row r="2092" spans="1:12" x14ac:dyDescent="0.2">
      <c r="A2092">
        <v>2008</v>
      </c>
      <c r="B2092" t="s">
        <v>295</v>
      </c>
      <c r="C2092" s="1" t="s">
        <v>61</v>
      </c>
      <c r="D2092">
        <v>4838</v>
      </c>
      <c r="E2092">
        <v>2344</v>
      </c>
      <c r="F2092">
        <v>2494</v>
      </c>
      <c r="G2092">
        <v>14857</v>
      </c>
      <c r="H2092">
        <v>14523</v>
      </c>
      <c r="I2092">
        <v>29380</v>
      </c>
      <c r="J2092" s="3">
        <f>Table1[[#This Row],[Totalt antal utrikes fodda]]/Table2[[#This Row],[Befolkning]]</f>
        <v>0.16466984343090538</v>
      </c>
      <c r="K2092" s="3">
        <f>(Table1[[#This Row],[Antal utrikes fodda man]]/Table1[[#This Row],[Antal man I kommunen]])</f>
        <v>0.15777074779565189</v>
      </c>
      <c r="L2092" s="3">
        <f>(Table1[[#This Row],[Antal utrikes fodda kvinnor]]/Table1[[#This Row],[Antal kvinnor I kommunen]])</f>
        <v>0.17172760448943056</v>
      </c>
    </row>
    <row r="2093" spans="1:12" x14ac:dyDescent="0.2">
      <c r="A2093">
        <v>2008</v>
      </c>
      <c r="B2093" t="s">
        <v>295</v>
      </c>
      <c r="C2093" s="1" t="s">
        <v>62</v>
      </c>
      <c r="D2093">
        <v>1720</v>
      </c>
      <c r="E2093">
        <v>844</v>
      </c>
      <c r="F2093">
        <v>876</v>
      </c>
      <c r="G2093">
        <v>6504</v>
      </c>
      <c r="H2093">
        <v>6477</v>
      </c>
      <c r="I2093">
        <v>12981</v>
      </c>
      <c r="J2093" s="3">
        <f>Table1[[#This Row],[Totalt antal utrikes fodda]]/Table2[[#This Row],[Befolkning]]</f>
        <v>0.13250134812418149</v>
      </c>
      <c r="K2093" s="3">
        <f>(Table1[[#This Row],[Antal utrikes fodda man]]/Table1[[#This Row],[Antal man I kommunen]])</f>
        <v>0.12976629766297662</v>
      </c>
      <c r="L2093" s="3">
        <f>(Table1[[#This Row],[Antal utrikes fodda kvinnor]]/Table1[[#This Row],[Antal kvinnor I kommunen]])</f>
        <v>0.13524779990736452</v>
      </c>
    </row>
    <row r="2094" spans="1:12" x14ac:dyDescent="0.2">
      <c r="A2094">
        <v>2008</v>
      </c>
      <c r="B2094" t="s">
        <v>295</v>
      </c>
      <c r="C2094" s="1" t="s">
        <v>63</v>
      </c>
      <c r="D2094">
        <v>16397</v>
      </c>
      <c r="E2094">
        <v>7997</v>
      </c>
      <c r="F2094">
        <v>8400</v>
      </c>
      <c r="G2094">
        <v>61617</v>
      </c>
      <c r="H2094">
        <v>63537</v>
      </c>
      <c r="I2094">
        <v>125154</v>
      </c>
      <c r="J2094" s="3">
        <f>Table1[[#This Row],[Totalt antal utrikes fodda]]/Table2[[#This Row],[Befolkning]]</f>
        <v>0.13101459002508908</v>
      </c>
      <c r="K2094" s="3">
        <f>(Table1[[#This Row],[Antal utrikes fodda man]]/Table1[[#This Row],[Antal man I kommunen]])</f>
        <v>0.12978561111381598</v>
      </c>
      <c r="L2094" s="3">
        <f>(Table1[[#This Row],[Antal utrikes fodda kvinnor]]/Table1[[#This Row],[Antal kvinnor I kommunen]])</f>
        <v>0.13220643089853157</v>
      </c>
    </row>
    <row r="2095" spans="1:12" x14ac:dyDescent="0.2">
      <c r="A2095">
        <v>2008</v>
      </c>
      <c r="B2095" t="s">
        <v>295</v>
      </c>
      <c r="C2095" s="1" t="s">
        <v>64</v>
      </c>
      <c r="D2095">
        <v>2977</v>
      </c>
      <c r="E2095">
        <v>1444</v>
      </c>
      <c r="F2095">
        <v>1533</v>
      </c>
      <c r="G2095">
        <v>14802</v>
      </c>
      <c r="H2095">
        <v>14709</v>
      </c>
      <c r="I2095">
        <v>29511</v>
      </c>
      <c r="J2095" s="3">
        <f>Table1[[#This Row],[Totalt antal utrikes fodda]]/Table2[[#This Row],[Befolkning]]</f>
        <v>0.10087763884653181</v>
      </c>
      <c r="K2095" s="3">
        <f>(Table1[[#This Row],[Antal utrikes fodda man]]/Table1[[#This Row],[Antal man I kommunen]])</f>
        <v>9.755438454262938E-2</v>
      </c>
      <c r="L2095" s="3">
        <f>(Table1[[#This Row],[Antal utrikes fodda kvinnor]]/Table1[[#This Row],[Antal kvinnor I kommunen]])</f>
        <v>0.1042219049561493</v>
      </c>
    </row>
    <row r="2096" spans="1:12" x14ac:dyDescent="0.2">
      <c r="A2096">
        <v>2008</v>
      </c>
      <c r="B2096" t="s">
        <v>295</v>
      </c>
      <c r="C2096" s="1" t="s">
        <v>65</v>
      </c>
      <c r="D2096">
        <v>5038</v>
      </c>
      <c r="E2096">
        <v>2445</v>
      </c>
      <c r="F2096">
        <v>2593</v>
      </c>
      <c r="G2096">
        <v>16326</v>
      </c>
      <c r="H2096">
        <v>16497</v>
      </c>
      <c r="I2096">
        <v>32823</v>
      </c>
      <c r="J2096" s="3">
        <f>Table1[[#This Row],[Totalt antal utrikes fodda]]/Table2[[#This Row],[Befolkning]]</f>
        <v>0.15348993084117843</v>
      </c>
      <c r="K2096" s="3">
        <f>(Table1[[#This Row],[Antal utrikes fodda man]]/Table1[[#This Row],[Antal man I kommunen]])</f>
        <v>0.14976111723631019</v>
      </c>
      <c r="L2096" s="3">
        <f>(Table1[[#This Row],[Antal utrikes fodda kvinnor]]/Table1[[#This Row],[Antal kvinnor I kommunen]])</f>
        <v>0.15718009335030611</v>
      </c>
    </row>
    <row r="2097" spans="1:12" x14ac:dyDescent="0.2">
      <c r="A2097">
        <v>2008</v>
      </c>
      <c r="B2097" t="s">
        <v>295</v>
      </c>
      <c r="C2097" s="1" t="s">
        <v>66</v>
      </c>
      <c r="D2097">
        <v>1087</v>
      </c>
      <c r="E2097">
        <v>545</v>
      </c>
      <c r="F2097">
        <v>542</v>
      </c>
      <c r="G2097">
        <v>5524</v>
      </c>
      <c r="H2097">
        <v>5359</v>
      </c>
      <c r="I2097">
        <v>10883</v>
      </c>
      <c r="J2097" s="3">
        <f>Table1[[#This Row],[Totalt antal utrikes fodda]]/Table2[[#This Row],[Befolkning]]</f>
        <v>9.9880547643113118E-2</v>
      </c>
      <c r="K2097" s="3">
        <f>(Table1[[#This Row],[Antal utrikes fodda man]]/Table1[[#This Row],[Antal man I kommunen]])</f>
        <v>9.8660391020999272E-2</v>
      </c>
      <c r="L2097" s="3">
        <f>(Table1[[#This Row],[Antal utrikes fodda kvinnor]]/Table1[[#This Row],[Antal kvinnor I kommunen]])</f>
        <v>0.10113827206568389</v>
      </c>
    </row>
    <row r="2098" spans="1:12" x14ac:dyDescent="0.2">
      <c r="A2098">
        <v>2008</v>
      </c>
      <c r="B2098" t="s">
        <v>295</v>
      </c>
      <c r="C2098" s="1" t="s">
        <v>67</v>
      </c>
      <c r="D2098">
        <v>2538</v>
      </c>
      <c r="E2098">
        <v>1244</v>
      </c>
      <c r="F2098">
        <v>1294</v>
      </c>
      <c r="G2098">
        <v>13353</v>
      </c>
      <c r="H2098">
        <v>12990</v>
      </c>
      <c r="I2098">
        <v>26343</v>
      </c>
      <c r="J2098" s="3">
        <f>Table1[[#This Row],[Totalt antal utrikes fodda]]/Table2[[#This Row],[Befolkning]]</f>
        <v>9.6344379911171854E-2</v>
      </c>
      <c r="K2098" s="3">
        <f>(Table1[[#This Row],[Antal utrikes fodda man]]/Table1[[#This Row],[Antal man I kommunen]])</f>
        <v>9.3162585186849403E-2</v>
      </c>
      <c r="L2098" s="3">
        <f>(Table1[[#This Row],[Antal utrikes fodda kvinnor]]/Table1[[#This Row],[Antal kvinnor I kommunen]])</f>
        <v>9.9615088529638185E-2</v>
      </c>
    </row>
    <row r="2099" spans="1:12" x14ac:dyDescent="0.2">
      <c r="A2099">
        <v>2008</v>
      </c>
      <c r="B2099" t="s">
        <v>295</v>
      </c>
      <c r="C2099" s="1" t="s">
        <v>68</v>
      </c>
      <c r="D2099">
        <v>1237</v>
      </c>
      <c r="E2099">
        <v>581</v>
      </c>
      <c r="F2099">
        <v>656</v>
      </c>
      <c r="G2099">
        <v>8119</v>
      </c>
      <c r="H2099">
        <v>8193</v>
      </c>
      <c r="I2099">
        <v>16312</v>
      </c>
      <c r="J2099" s="3">
        <f>Table1[[#This Row],[Totalt antal utrikes fodda]]/Table2[[#This Row],[Befolkning]]</f>
        <v>7.5833742030407061E-2</v>
      </c>
      <c r="K2099" s="3">
        <f>(Table1[[#This Row],[Antal utrikes fodda man]]/Table1[[#This Row],[Antal man I kommunen]])</f>
        <v>7.1560537011947284E-2</v>
      </c>
      <c r="L2099" s="3">
        <f>(Table1[[#This Row],[Antal utrikes fodda kvinnor]]/Table1[[#This Row],[Antal kvinnor I kommunen]])</f>
        <v>8.0068351031368237E-2</v>
      </c>
    </row>
    <row r="2100" spans="1:12" x14ac:dyDescent="0.2">
      <c r="A2100">
        <v>2008</v>
      </c>
      <c r="B2100" t="s">
        <v>295</v>
      </c>
      <c r="C2100" s="1" t="s">
        <v>69</v>
      </c>
      <c r="D2100">
        <v>1582</v>
      </c>
      <c r="E2100">
        <v>741</v>
      </c>
      <c r="F2100">
        <v>841</v>
      </c>
      <c r="G2100">
        <v>8975</v>
      </c>
      <c r="H2100">
        <v>9091</v>
      </c>
      <c r="I2100">
        <v>18066</v>
      </c>
      <c r="J2100" s="3">
        <f>Table1[[#This Row],[Totalt antal utrikes fodda]]/Table2[[#This Row],[Befolkning]]</f>
        <v>8.7567806930145028E-2</v>
      </c>
      <c r="K2100" s="3">
        <f>(Table1[[#This Row],[Antal utrikes fodda man]]/Table1[[#This Row],[Antal man I kommunen]])</f>
        <v>8.2562674094707522E-2</v>
      </c>
      <c r="L2100" s="3">
        <f>(Table1[[#This Row],[Antal utrikes fodda kvinnor]]/Table1[[#This Row],[Antal kvinnor I kommunen]])</f>
        <v>9.2509074909250907E-2</v>
      </c>
    </row>
    <row r="2101" spans="1:12" x14ac:dyDescent="0.2">
      <c r="A2101">
        <v>2008</v>
      </c>
      <c r="B2101" t="s">
        <v>299</v>
      </c>
      <c r="C2101" s="1" t="s">
        <v>70</v>
      </c>
      <c r="D2101">
        <v>1182</v>
      </c>
      <c r="E2101">
        <v>621</v>
      </c>
      <c r="F2101">
        <v>561</v>
      </c>
      <c r="G2101">
        <v>4813</v>
      </c>
      <c r="H2101">
        <v>4534</v>
      </c>
      <c r="I2101">
        <v>9347</v>
      </c>
      <c r="J2101" s="3">
        <f>Table1[[#This Row],[Totalt antal utrikes fodda]]/Table2[[#This Row],[Befolkning]]</f>
        <v>0.12645768695838236</v>
      </c>
      <c r="K2101" s="3">
        <f>(Table1[[#This Row],[Antal utrikes fodda man]]/Table1[[#This Row],[Antal man I kommunen]])</f>
        <v>0.12902555578641181</v>
      </c>
      <c r="L2101" s="3">
        <f>(Table1[[#This Row],[Antal utrikes fodda kvinnor]]/Table1[[#This Row],[Antal kvinnor I kommunen]])</f>
        <v>0.12373180414644905</v>
      </c>
    </row>
    <row r="2102" spans="1:12" x14ac:dyDescent="0.2">
      <c r="A2102">
        <v>2008</v>
      </c>
      <c r="B2102" t="s">
        <v>299</v>
      </c>
      <c r="C2102" s="1" t="s">
        <v>71</v>
      </c>
      <c r="D2102">
        <v>1076</v>
      </c>
      <c r="E2102">
        <v>555</v>
      </c>
      <c r="F2102">
        <v>521</v>
      </c>
      <c r="G2102">
        <v>4082</v>
      </c>
      <c r="H2102">
        <v>4003</v>
      </c>
      <c r="I2102">
        <v>8085</v>
      </c>
      <c r="J2102" s="3">
        <f>Table1[[#This Row],[Totalt antal utrikes fodda]]/Table2[[#This Row],[Befolkning]]</f>
        <v>0.13308596165739023</v>
      </c>
      <c r="K2102" s="3">
        <f>(Table1[[#This Row],[Antal utrikes fodda man]]/Table1[[#This Row],[Antal man I kommunen]])</f>
        <v>0.13596276335129839</v>
      </c>
      <c r="L2102" s="3">
        <f>(Table1[[#This Row],[Antal utrikes fodda kvinnor]]/Table1[[#This Row],[Antal kvinnor I kommunen]])</f>
        <v>0.13015238571071697</v>
      </c>
    </row>
    <row r="2103" spans="1:12" x14ac:dyDescent="0.2">
      <c r="A2103">
        <v>2008</v>
      </c>
      <c r="B2103" t="s">
        <v>299</v>
      </c>
      <c r="C2103" s="1" t="s">
        <v>72</v>
      </c>
      <c r="D2103">
        <v>1162</v>
      </c>
      <c r="E2103">
        <v>569</v>
      </c>
      <c r="F2103">
        <v>593</v>
      </c>
      <c r="G2103">
        <v>6339</v>
      </c>
      <c r="H2103">
        <v>6163</v>
      </c>
      <c r="I2103">
        <v>12502</v>
      </c>
      <c r="J2103" s="3">
        <f>Table1[[#This Row],[Totalt antal utrikes fodda]]/Table2[[#This Row],[Befolkning]]</f>
        <v>9.29451287793953E-2</v>
      </c>
      <c r="K2103" s="3">
        <f>(Table1[[#This Row],[Antal utrikes fodda man]]/Table1[[#This Row],[Antal man I kommunen]])</f>
        <v>8.9761792080769842E-2</v>
      </c>
      <c r="L2103" s="3">
        <f>(Table1[[#This Row],[Antal utrikes fodda kvinnor]]/Table1[[#This Row],[Antal kvinnor I kommunen]])</f>
        <v>9.6219373681648554E-2</v>
      </c>
    </row>
    <row r="2104" spans="1:12" x14ac:dyDescent="0.2">
      <c r="A2104">
        <v>2008</v>
      </c>
      <c r="B2104" t="s">
        <v>299</v>
      </c>
      <c r="C2104" s="1" t="s">
        <v>73</v>
      </c>
      <c r="D2104">
        <v>2148</v>
      </c>
      <c r="E2104">
        <v>1087</v>
      </c>
      <c r="F2104">
        <v>1061</v>
      </c>
      <c r="G2104">
        <v>9566</v>
      </c>
      <c r="H2104">
        <v>9209</v>
      </c>
      <c r="I2104">
        <v>18775</v>
      </c>
      <c r="J2104" s="3">
        <f>Table1[[#This Row],[Totalt antal utrikes fodda]]/Table2[[#This Row],[Befolkning]]</f>
        <v>0.11440745672436752</v>
      </c>
      <c r="K2104" s="3">
        <f>(Table1[[#This Row],[Antal utrikes fodda man]]/Table1[[#This Row],[Antal man I kommunen]])</f>
        <v>0.11363161195902154</v>
      </c>
      <c r="L2104" s="3">
        <f>(Table1[[#This Row],[Antal utrikes fodda kvinnor]]/Table1[[#This Row],[Antal kvinnor I kommunen]])</f>
        <v>0.11521337821696166</v>
      </c>
    </row>
    <row r="2105" spans="1:12" x14ac:dyDescent="0.2">
      <c r="A2105">
        <v>2008</v>
      </c>
      <c r="B2105" t="s">
        <v>299</v>
      </c>
      <c r="C2105" s="1" t="s">
        <v>74</v>
      </c>
      <c r="D2105">
        <v>1931</v>
      </c>
      <c r="E2105">
        <v>930</v>
      </c>
      <c r="F2105">
        <v>1001</v>
      </c>
      <c r="G2105">
        <v>7731</v>
      </c>
      <c r="H2105">
        <v>7680</v>
      </c>
      <c r="I2105">
        <v>15411</v>
      </c>
      <c r="J2105" s="3">
        <f>Table1[[#This Row],[Totalt antal utrikes fodda]]/Table2[[#This Row],[Befolkning]]</f>
        <v>0.12530011031081695</v>
      </c>
      <c r="K2105" s="3">
        <f>(Table1[[#This Row],[Antal utrikes fodda man]]/Table1[[#This Row],[Antal man I kommunen]])</f>
        <v>0.12029491656965463</v>
      </c>
      <c r="L2105" s="3">
        <f>(Table1[[#This Row],[Antal utrikes fodda kvinnor]]/Table1[[#This Row],[Antal kvinnor I kommunen]])</f>
        <v>0.13033854166666667</v>
      </c>
    </row>
    <row r="2106" spans="1:12" x14ac:dyDescent="0.2">
      <c r="A2106">
        <v>2008</v>
      </c>
      <c r="B2106" t="s">
        <v>299</v>
      </c>
      <c r="C2106" s="1" t="s">
        <v>75</v>
      </c>
      <c r="D2106">
        <v>1474</v>
      </c>
      <c r="E2106">
        <v>733</v>
      </c>
      <c r="F2106">
        <v>741</v>
      </c>
      <c r="G2106">
        <v>4833</v>
      </c>
      <c r="H2106">
        <v>4767</v>
      </c>
      <c r="I2106">
        <v>9600</v>
      </c>
      <c r="J2106" s="3">
        <f>Table1[[#This Row],[Totalt antal utrikes fodda]]/Table2[[#This Row],[Befolkning]]</f>
        <v>0.15354166666666666</v>
      </c>
      <c r="K2106" s="3">
        <f>(Table1[[#This Row],[Antal utrikes fodda man]]/Table1[[#This Row],[Antal man I kommunen]])</f>
        <v>0.15166563211255948</v>
      </c>
      <c r="L2106" s="3">
        <f>(Table1[[#This Row],[Antal utrikes fodda kvinnor]]/Table1[[#This Row],[Antal kvinnor I kommunen]])</f>
        <v>0.1554436752674638</v>
      </c>
    </row>
    <row r="2107" spans="1:12" x14ac:dyDescent="0.2">
      <c r="A2107">
        <v>2008</v>
      </c>
      <c r="B2107" t="s">
        <v>299</v>
      </c>
      <c r="C2107" s="1" t="s">
        <v>76</v>
      </c>
      <c r="D2107">
        <v>10937</v>
      </c>
      <c r="E2107">
        <v>5435</v>
      </c>
      <c r="F2107">
        <v>5502</v>
      </c>
      <c r="G2107">
        <v>40560</v>
      </c>
      <c r="H2107">
        <v>40514</v>
      </c>
      <c r="I2107">
        <v>81074</v>
      </c>
      <c r="J2107" s="3">
        <f>Table1[[#This Row],[Totalt antal utrikes fodda]]/Table2[[#This Row],[Befolkning]]</f>
        <v>0.13490144805979723</v>
      </c>
      <c r="K2107" s="3">
        <f>(Table1[[#This Row],[Antal utrikes fodda man]]/Table1[[#This Row],[Antal man I kommunen]])</f>
        <v>0.13399901380670612</v>
      </c>
      <c r="L2107" s="3">
        <f>(Table1[[#This Row],[Antal utrikes fodda kvinnor]]/Table1[[#This Row],[Antal kvinnor I kommunen]])</f>
        <v>0.13580490694574715</v>
      </c>
    </row>
    <row r="2108" spans="1:12" x14ac:dyDescent="0.2">
      <c r="A2108">
        <v>2008</v>
      </c>
      <c r="B2108" t="s">
        <v>299</v>
      </c>
      <c r="C2108" s="1" t="s">
        <v>77</v>
      </c>
      <c r="D2108">
        <v>3418</v>
      </c>
      <c r="E2108">
        <v>1677</v>
      </c>
      <c r="F2108">
        <v>1741</v>
      </c>
      <c r="G2108">
        <v>13880</v>
      </c>
      <c r="H2108">
        <v>13550</v>
      </c>
      <c r="I2108">
        <v>27430</v>
      </c>
      <c r="J2108" s="3">
        <f>Table1[[#This Row],[Totalt antal utrikes fodda]]/Table2[[#This Row],[Befolkning]]</f>
        <v>0.12460809332847247</v>
      </c>
      <c r="K2108" s="3">
        <f>(Table1[[#This Row],[Antal utrikes fodda man]]/Table1[[#This Row],[Antal man I kommunen]])</f>
        <v>0.12082132564841498</v>
      </c>
      <c r="L2108" s="3">
        <f>(Table1[[#This Row],[Antal utrikes fodda kvinnor]]/Table1[[#This Row],[Antal kvinnor I kommunen]])</f>
        <v>0.1284870848708487</v>
      </c>
    </row>
    <row r="2109" spans="1:12" x14ac:dyDescent="0.2">
      <c r="A2109">
        <v>2008</v>
      </c>
      <c r="B2109" t="s">
        <v>300</v>
      </c>
      <c r="C2109" s="1" t="s">
        <v>78</v>
      </c>
      <c r="D2109">
        <v>685</v>
      </c>
      <c r="E2109">
        <v>347</v>
      </c>
      <c r="F2109">
        <v>338</v>
      </c>
      <c r="G2109">
        <v>3007</v>
      </c>
      <c r="H2109">
        <v>2923</v>
      </c>
      <c r="I2109">
        <v>5930</v>
      </c>
      <c r="J2109" s="3">
        <f>Table1[[#This Row],[Totalt antal utrikes fodda]]/Table2[[#This Row],[Befolkning]]</f>
        <v>0.11551433389544688</v>
      </c>
      <c r="K2109" s="3">
        <f>(Table1[[#This Row],[Antal utrikes fodda man]]/Table1[[#This Row],[Antal man I kommunen]])</f>
        <v>0.11539740605254406</v>
      </c>
      <c r="L2109" s="3">
        <f>(Table1[[#This Row],[Antal utrikes fodda kvinnor]]/Table1[[#This Row],[Antal kvinnor I kommunen]])</f>
        <v>0.11563462196373589</v>
      </c>
    </row>
    <row r="2110" spans="1:12" x14ac:dyDescent="0.2">
      <c r="A2110">
        <v>2008</v>
      </c>
      <c r="B2110" t="s">
        <v>300</v>
      </c>
      <c r="C2110" s="1" t="s">
        <v>79</v>
      </c>
      <c r="D2110">
        <v>479</v>
      </c>
      <c r="E2110">
        <v>227</v>
      </c>
      <c r="F2110">
        <v>252</v>
      </c>
      <c r="G2110">
        <v>3637</v>
      </c>
      <c r="H2110">
        <v>3439</v>
      </c>
      <c r="I2110">
        <v>7076</v>
      </c>
      <c r="J2110" s="3">
        <f>Table1[[#This Row],[Totalt antal utrikes fodda]]/Table2[[#This Row],[Befolkning]]</f>
        <v>6.7693612210288301E-2</v>
      </c>
      <c r="K2110" s="3">
        <f>(Table1[[#This Row],[Antal utrikes fodda man]]/Table1[[#This Row],[Antal man I kommunen]])</f>
        <v>6.2414077536431127E-2</v>
      </c>
      <c r="L2110" s="3">
        <f>(Table1[[#This Row],[Antal utrikes fodda kvinnor]]/Table1[[#This Row],[Antal kvinnor I kommunen]])</f>
        <v>7.3277115440535043E-2</v>
      </c>
    </row>
    <row r="2111" spans="1:12" x14ac:dyDescent="0.2">
      <c r="A2111">
        <v>2008</v>
      </c>
      <c r="B2111" t="s">
        <v>300</v>
      </c>
      <c r="C2111" s="1" t="s">
        <v>80</v>
      </c>
      <c r="D2111">
        <v>608</v>
      </c>
      <c r="E2111">
        <v>263</v>
      </c>
      <c r="F2111">
        <v>345</v>
      </c>
      <c r="G2111">
        <v>6711</v>
      </c>
      <c r="H2111">
        <v>7026</v>
      </c>
      <c r="I2111">
        <v>13737</v>
      </c>
      <c r="J2111" s="3">
        <f>Table1[[#This Row],[Totalt antal utrikes fodda]]/Table2[[#This Row],[Befolkning]]</f>
        <v>4.4260027662517291E-2</v>
      </c>
      <c r="K2111" s="3">
        <f>(Table1[[#This Row],[Antal utrikes fodda man]]/Table1[[#This Row],[Antal man I kommunen]])</f>
        <v>3.9189390552823722E-2</v>
      </c>
      <c r="L2111" s="3">
        <f>(Table1[[#This Row],[Antal utrikes fodda kvinnor]]/Table1[[#This Row],[Antal kvinnor I kommunen]])</f>
        <v>4.910333048676345E-2</v>
      </c>
    </row>
    <row r="2112" spans="1:12" x14ac:dyDescent="0.2">
      <c r="A2112">
        <v>2008</v>
      </c>
      <c r="B2112" t="s">
        <v>300</v>
      </c>
      <c r="C2112" s="1" t="s">
        <v>81</v>
      </c>
      <c r="D2112">
        <v>1488</v>
      </c>
      <c r="E2112">
        <v>731</v>
      </c>
      <c r="F2112">
        <v>757</v>
      </c>
      <c r="G2112">
        <v>7123</v>
      </c>
      <c r="H2112">
        <v>6923</v>
      </c>
      <c r="I2112">
        <v>14046</v>
      </c>
      <c r="J2112" s="3">
        <f>Table1[[#This Row],[Totalt antal utrikes fodda]]/Table2[[#This Row],[Befolkning]]</f>
        <v>0.10593763348996156</v>
      </c>
      <c r="K2112" s="3">
        <f>(Table1[[#This Row],[Antal utrikes fodda man]]/Table1[[#This Row],[Antal man I kommunen]])</f>
        <v>0.1026252983293556</v>
      </c>
      <c r="L2112" s="3">
        <f>(Table1[[#This Row],[Antal utrikes fodda kvinnor]]/Table1[[#This Row],[Antal kvinnor I kommunen]])</f>
        <v>0.10934565939621552</v>
      </c>
    </row>
    <row r="2113" spans="1:12" x14ac:dyDescent="0.2">
      <c r="A2113">
        <v>2008</v>
      </c>
      <c r="B2113" t="s">
        <v>300</v>
      </c>
      <c r="C2113" s="1" t="s">
        <v>82</v>
      </c>
      <c r="D2113">
        <v>907</v>
      </c>
      <c r="E2113">
        <v>427</v>
      </c>
      <c r="F2113">
        <v>480</v>
      </c>
      <c r="G2113">
        <v>6502</v>
      </c>
      <c r="H2113">
        <v>6454</v>
      </c>
      <c r="I2113">
        <v>12956</v>
      </c>
      <c r="J2113" s="3">
        <f>Table1[[#This Row],[Totalt antal utrikes fodda]]/Table2[[#This Row],[Befolkning]]</f>
        <v>7.0006174745291763E-2</v>
      </c>
      <c r="K2113" s="3">
        <f>(Table1[[#This Row],[Antal utrikes fodda man]]/Table1[[#This Row],[Antal man I kommunen]])</f>
        <v>6.5672100892033222E-2</v>
      </c>
      <c r="L2113" s="3">
        <f>(Table1[[#This Row],[Antal utrikes fodda kvinnor]]/Table1[[#This Row],[Antal kvinnor I kommunen]])</f>
        <v>7.4372482181592814E-2</v>
      </c>
    </row>
    <row r="2114" spans="1:12" x14ac:dyDescent="0.2">
      <c r="A2114">
        <v>2008</v>
      </c>
      <c r="B2114" t="s">
        <v>300</v>
      </c>
      <c r="C2114" s="1" t="s">
        <v>83</v>
      </c>
      <c r="D2114">
        <v>1038</v>
      </c>
      <c r="E2114">
        <v>472</v>
      </c>
      <c r="F2114">
        <v>566</v>
      </c>
      <c r="G2114">
        <v>4731</v>
      </c>
      <c r="H2114">
        <v>4600</v>
      </c>
      <c r="I2114">
        <v>9331</v>
      </c>
      <c r="J2114" s="3">
        <f>Table1[[#This Row],[Totalt antal utrikes fodda]]/Table2[[#This Row],[Befolkning]]</f>
        <v>0.1112420962383453</v>
      </c>
      <c r="K2114" s="3">
        <f>(Table1[[#This Row],[Antal utrikes fodda man]]/Table1[[#This Row],[Antal man I kommunen]])</f>
        <v>9.9767491016698379E-2</v>
      </c>
      <c r="L2114" s="3">
        <f>(Table1[[#This Row],[Antal utrikes fodda kvinnor]]/Table1[[#This Row],[Antal kvinnor I kommunen]])</f>
        <v>0.12304347826086956</v>
      </c>
    </row>
    <row r="2115" spans="1:12" x14ac:dyDescent="0.2">
      <c r="A2115">
        <v>2008</v>
      </c>
      <c r="B2115" t="s">
        <v>300</v>
      </c>
      <c r="C2115" s="1" t="s">
        <v>84</v>
      </c>
      <c r="D2115">
        <v>5518</v>
      </c>
      <c r="E2115">
        <v>2722</v>
      </c>
      <c r="F2115">
        <v>2796</v>
      </c>
      <c r="G2115">
        <v>30276</v>
      </c>
      <c r="H2115">
        <v>31417</v>
      </c>
      <c r="I2115">
        <v>61693</v>
      </c>
      <c r="J2115" s="3">
        <f>Table1[[#This Row],[Totalt antal utrikes fodda]]/Table2[[#This Row],[Befolkning]]</f>
        <v>8.9442886551148432E-2</v>
      </c>
      <c r="K2115" s="3">
        <f>(Table1[[#This Row],[Antal utrikes fodda man]]/Table1[[#This Row],[Antal man I kommunen]])</f>
        <v>8.9906196327123794E-2</v>
      </c>
      <c r="L2115" s="3">
        <f>(Table1[[#This Row],[Antal utrikes fodda kvinnor]]/Table1[[#This Row],[Antal kvinnor I kommunen]])</f>
        <v>8.8996403221185988E-2</v>
      </c>
    </row>
    <row r="2116" spans="1:12" x14ac:dyDescent="0.2">
      <c r="A2116">
        <v>2008</v>
      </c>
      <c r="B2116" t="s">
        <v>300</v>
      </c>
      <c r="C2116" s="1" t="s">
        <v>85</v>
      </c>
      <c r="D2116">
        <v>1803</v>
      </c>
      <c r="E2116">
        <v>873</v>
      </c>
      <c r="F2116">
        <v>930</v>
      </c>
      <c r="G2116">
        <v>9835</v>
      </c>
      <c r="H2116">
        <v>9722</v>
      </c>
      <c r="I2116">
        <v>19557</v>
      </c>
      <c r="J2116" s="3">
        <f>Table1[[#This Row],[Totalt antal utrikes fodda]]/Table2[[#This Row],[Befolkning]]</f>
        <v>9.2192053996011658E-2</v>
      </c>
      <c r="K2116" s="3">
        <f>(Table1[[#This Row],[Antal utrikes fodda man]]/Table1[[#This Row],[Antal man I kommunen]])</f>
        <v>8.8764616166751395E-2</v>
      </c>
      <c r="L2116" s="3">
        <f>(Table1[[#This Row],[Antal utrikes fodda kvinnor]]/Table1[[#This Row],[Antal kvinnor I kommunen]])</f>
        <v>9.5659329356099568E-2</v>
      </c>
    </row>
    <row r="2117" spans="1:12" x14ac:dyDescent="0.2">
      <c r="A2117">
        <v>2008</v>
      </c>
      <c r="B2117" t="s">
        <v>300</v>
      </c>
      <c r="C2117" s="1" t="s">
        <v>86</v>
      </c>
      <c r="D2117">
        <v>2340</v>
      </c>
      <c r="E2117">
        <v>1124</v>
      </c>
      <c r="F2117">
        <v>1216</v>
      </c>
      <c r="G2117">
        <v>13173</v>
      </c>
      <c r="H2117">
        <v>13136</v>
      </c>
      <c r="I2117">
        <v>26309</v>
      </c>
      <c r="J2117" s="3">
        <f>Table1[[#This Row],[Totalt antal utrikes fodda]]/Table2[[#This Row],[Befolkning]]</f>
        <v>8.8942947280398338E-2</v>
      </c>
      <c r="K2117" s="3">
        <f>(Table1[[#This Row],[Antal utrikes fodda man]]/Table1[[#This Row],[Antal man I kommunen]])</f>
        <v>8.5326045699536932E-2</v>
      </c>
      <c r="L2117" s="3">
        <f>(Table1[[#This Row],[Antal utrikes fodda kvinnor]]/Table1[[#This Row],[Antal kvinnor I kommunen]])</f>
        <v>9.2570036540803896E-2</v>
      </c>
    </row>
    <row r="2118" spans="1:12" x14ac:dyDescent="0.2">
      <c r="A2118">
        <v>2008</v>
      </c>
      <c r="B2118" t="s">
        <v>300</v>
      </c>
      <c r="C2118" s="1" t="s">
        <v>87</v>
      </c>
      <c r="D2118">
        <v>2516</v>
      </c>
      <c r="E2118">
        <v>1205</v>
      </c>
      <c r="F2118">
        <v>1311</v>
      </c>
      <c r="G2118">
        <v>18026</v>
      </c>
      <c r="H2118">
        <v>18330</v>
      </c>
      <c r="I2118">
        <v>36356</v>
      </c>
      <c r="J2118" s="3">
        <f>Table1[[#This Row],[Totalt antal utrikes fodda]]/Table2[[#This Row],[Befolkning]]</f>
        <v>6.9204532951919903E-2</v>
      </c>
      <c r="K2118" s="3">
        <f>(Table1[[#This Row],[Antal utrikes fodda man]]/Table1[[#This Row],[Antal man I kommunen]])</f>
        <v>6.6847886386330851E-2</v>
      </c>
      <c r="L2118" s="3">
        <f>(Table1[[#This Row],[Antal utrikes fodda kvinnor]]/Table1[[#This Row],[Antal kvinnor I kommunen]])</f>
        <v>7.1522094926350241E-2</v>
      </c>
    </row>
    <row r="2119" spans="1:12" x14ac:dyDescent="0.2">
      <c r="A2119">
        <v>2008</v>
      </c>
      <c r="B2119" t="s">
        <v>300</v>
      </c>
      <c r="C2119" s="1" t="s">
        <v>88</v>
      </c>
      <c r="D2119">
        <v>1043</v>
      </c>
      <c r="E2119">
        <v>513</v>
      </c>
      <c r="F2119">
        <v>530</v>
      </c>
      <c r="G2119">
        <v>7861</v>
      </c>
      <c r="H2119">
        <v>7690</v>
      </c>
      <c r="I2119">
        <v>15551</v>
      </c>
      <c r="J2119" s="3">
        <f>Table1[[#This Row],[Totalt antal utrikes fodda]]/Table2[[#This Row],[Befolkning]]</f>
        <v>6.7069641823676932E-2</v>
      </c>
      <c r="K2119" s="3">
        <f>(Table1[[#This Row],[Antal utrikes fodda man]]/Table1[[#This Row],[Antal man I kommunen]])</f>
        <v>6.5258872916931693E-2</v>
      </c>
      <c r="L2119" s="3">
        <f>(Table1[[#This Row],[Antal utrikes fodda kvinnor]]/Table1[[#This Row],[Antal kvinnor I kommunen]])</f>
        <v>6.8920676202860853E-2</v>
      </c>
    </row>
    <row r="2120" spans="1:12" x14ac:dyDescent="0.2">
      <c r="A2120">
        <v>2008</v>
      </c>
      <c r="B2120" t="s">
        <v>300</v>
      </c>
      <c r="C2120" s="1" t="s">
        <v>89</v>
      </c>
      <c r="D2120">
        <v>597</v>
      </c>
      <c r="E2120">
        <v>266</v>
      </c>
      <c r="F2120">
        <v>331</v>
      </c>
      <c r="G2120">
        <v>5407</v>
      </c>
      <c r="H2120">
        <v>5448</v>
      </c>
      <c r="I2120">
        <v>10855</v>
      </c>
      <c r="J2120" s="3">
        <f>Table1[[#This Row],[Totalt antal utrikes fodda]]/Table2[[#This Row],[Befolkning]]</f>
        <v>5.499769691386458E-2</v>
      </c>
      <c r="K2120" s="3">
        <f>(Table1[[#This Row],[Antal utrikes fodda man]]/Table1[[#This Row],[Antal man I kommunen]])</f>
        <v>4.9195487331237284E-2</v>
      </c>
      <c r="L2120" s="3">
        <f>(Table1[[#This Row],[Antal utrikes fodda kvinnor]]/Table1[[#This Row],[Antal kvinnor I kommunen]])</f>
        <v>6.0756240822320118E-2</v>
      </c>
    </row>
    <row r="2121" spans="1:12" x14ac:dyDescent="0.2">
      <c r="A2121">
        <v>2008</v>
      </c>
      <c r="B2121" t="s">
        <v>298</v>
      </c>
      <c r="C2121" s="1" t="s">
        <v>90</v>
      </c>
      <c r="D2121">
        <v>2531</v>
      </c>
      <c r="E2121">
        <v>1151</v>
      </c>
      <c r="F2121">
        <v>1380</v>
      </c>
      <c r="G2121">
        <v>28235</v>
      </c>
      <c r="H2121">
        <v>28769</v>
      </c>
      <c r="I2121">
        <v>57004</v>
      </c>
      <c r="J2121" s="3">
        <f>Table1[[#This Row],[Totalt antal utrikes fodda]]/Table2[[#This Row],[Befolkning]]</f>
        <v>4.4400392954880359E-2</v>
      </c>
      <c r="K2121" s="3">
        <f>(Table1[[#This Row],[Antal utrikes fodda man]]/Table1[[#This Row],[Antal man I kommunen]])</f>
        <v>4.0765007968833006E-2</v>
      </c>
      <c r="L2121" s="3">
        <f>(Table1[[#This Row],[Antal utrikes fodda kvinnor]]/Table1[[#This Row],[Antal kvinnor I kommunen]])</f>
        <v>4.7968299210956238E-2</v>
      </c>
    </row>
    <row r="2122" spans="1:12" x14ac:dyDescent="0.2">
      <c r="A2122">
        <v>2008</v>
      </c>
      <c r="B2122" t="s">
        <v>301</v>
      </c>
      <c r="C2122" s="1" t="s">
        <v>91</v>
      </c>
      <c r="D2122">
        <v>2378</v>
      </c>
      <c r="E2122">
        <v>1132</v>
      </c>
      <c r="F2122">
        <v>1246</v>
      </c>
      <c r="G2122">
        <v>6623</v>
      </c>
      <c r="H2122">
        <v>6544</v>
      </c>
      <c r="I2122">
        <v>13167</v>
      </c>
      <c r="J2122" s="3">
        <f>Table1[[#This Row],[Totalt antal utrikes fodda]]/Table2[[#This Row],[Befolkning]]</f>
        <v>0.18060302270828588</v>
      </c>
      <c r="K2122" s="3">
        <f>(Table1[[#This Row],[Antal utrikes fodda man]]/Table1[[#This Row],[Antal man I kommunen]])</f>
        <v>0.17091952287483014</v>
      </c>
      <c r="L2122" s="3">
        <f>(Table1[[#This Row],[Antal utrikes fodda kvinnor]]/Table1[[#This Row],[Antal kvinnor I kommunen]])</f>
        <v>0.1904034229828851</v>
      </c>
    </row>
    <row r="2123" spans="1:12" x14ac:dyDescent="0.2">
      <c r="A2123">
        <v>2008</v>
      </c>
      <c r="B2123" t="s">
        <v>301</v>
      </c>
      <c r="C2123" s="1" t="s">
        <v>92</v>
      </c>
      <c r="D2123">
        <v>5854</v>
      </c>
      <c r="E2123">
        <v>3228</v>
      </c>
      <c r="F2123">
        <v>2626</v>
      </c>
      <c r="G2123">
        <v>31749</v>
      </c>
      <c r="H2123">
        <v>31055</v>
      </c>
      <c r="I2123">
        <v>62804</v>
      </c>
      <c r="J2123" s="3">
        <f>Table1[[#This Row],[Totalt antal utrikes fodda]]/Table2[[#This Row],[Befolkning]]</f>
        <v>9.3210623527163874E-2</v>
      </c>
      <c r="K2123" s="3">
        <f>(Table1[[#This Row],[Antal utrikes fodda man]]/Table1[[#This Row],[Antal man I kommunen]])</f>
        <v>0.10167249362184635</v>
      </c>
      <c r="L2123" s="3">
        <f>(Table1[[#This Row],[Antal utrikes fodda kvinnor]]/Table1[[#This Row],[Antal kvinnor I kommunen]])</f>
        <v>8.455965222991467E-2</v>
      </c>
    </row>
    <row r="2124" spans="1:12" x14ac:dyDescent="0.2">
      <c r="A2124">
        <v>2008</v>
      </c>
      <c r="B2124" t="s">
        <v>301</v>
      </c>
      <c r="C2124" s="1" t="s">
        <v>93</v>
      </c>
      <c r="D2124">
        <v>2735</v>
      </c>
      <c r="E2124">
        <v>1529</v>
      </c>
      <c r="F2124">
        <v>1206</v>
      </c>
      <c r="G2124">
        <v>14652</v>
      </c>
      <c r="H2124">
        <v>13837</v>
      </c>
      <c r="I2124">
        <v>28489</v>
      </c>
      <c r="J2124" s="3">
        <f>Table1[[#This Row],[Totalt antal utrikes fodda]]/Table2[[#This Row],[Befolkning]]</f>
        <v>9.6001965670960726E-2</v>
      </c>
      <c r="K2124" s="3">
        <f>(Table1[[#This Row],[Antal utrikes fodda man]]/Table1[[#This Row],[Antal man I kommunen]])</f>
        <v>0.10435435435435435</v>
      </c>
      <c r="L2124" s="3">
        <f>(Table1[[#This Row],[Antal utrikes fodda kvinnor]]/Table1[[#This Row],[Antal kvinnor I kommunen]])</f>
        <v>8.7157620871576205E-2</v>
      </c>
    </row>
    <row r="2125" spans="1:12" x14ac:dyDescent="0.2">
      <c r="A2125">
        <v>2008</v>
      </c>
      <c r="B2125" t="s">
        <v>301</v>
      </c>
      <c r="C2125" s="1" t="s">
        <v>94</v>
      </c>
      <c r="D2125">
        <v>2522</v>
      </c>
      <c r="E2125">
        <v>1196</v>
      </c>
      <c r="F2125">
        <v>1326</v>
      </c>
      <c r="G2125">
        <v>15527</v>
      </c>
      <c r="H2125">
        <v>15432</v>
      </c>
      <c r="I2125">
        <v>30959</v>
      </c>
      <c r="J2125" s="3">
        <f>Table1[[#This Row],[Totalt antal utrikes fodda]]/Table2[[#This Row],[Befolkning]]</f>
        <v>8.1462579540682839E-2</v>
      </c>
      <c r="K2125" s="3">
        <f>(Table1[[#This Row],[Antal utrikes fodda man]]/Table1[[#This Row],[Antal man I kommunen]])</f>
        <v>7.7027114059380439E-2</v>
      </c>
      <c r="L2125" s="3">
        <f>(Table1[[#This Row],[Antal utrikes fodda kvinnor]]/Table1[[#This Row],[Antal kvinnor I kommunen]])</f>
        <v>8.5925349922239505E-2</v>
      </c>
    </row>
    <row r="2126" spans="1:12" x14ac:dyDescent="0.2">
      <c r="A2126">
        <v>2008</v>
      </c>
      <c r="B2126" t="s">
        <v>301</v>
      </c>
      <c r="C2126" s="1" t="s">
        <v>95</v>
      </c>
      <c r="D2126">
        <v>1598</v>
      </c>
      <c r="E2126">
        <v>751</v>
      </c>
      <c r="F2126">
        <v>847</v>
      </c>
      <c r="G2126">
        <v>8478</v>
      </c>
      <c r="H2126">
        <v>8362</v>
      </c>
      <c r="I2126">
        <v>16840</v>
      </c>
      <c r="J2126" s="3">
        <f>Table1[[#This Row],[Totalt antal utrikes fodda]]/Table2[[#This Row],[Befolkning]]</f>
        <v>9.4893111638954863E-2</v>
      </c>
      <c r="K2126" s="3">
        <f>(Table1[[#This Row],[Antal utrikes fodda man]]/Table1[[#This Row],[Antal man I kommunen]])</f>
        <v>8.8582212786034439E-2</v>
      </c>
      <c r="L2126" s="3">
        <f>(Table1[[#This Row],[Antal utrikes fodda kvinnor]]/Table1[[#This Row],[Antal kvinnor I kommunen]])</f>
        <v>0.10129155704376944</v>
      </c>
    </row>
    <row r="2127" spans="1:12" x14ac:dyDescent="0.2">
      <c r="A2127">
        <v>2008</v>
      </c>
      <c r="B2127" t="s">
        <v>302</v>
      </c>
      <c r="C2127" s="1" t="s">
        <v>96</v>
      </c>
      <c r="D2127">
        <v>1458</v>
      </c>
      <c r="E2127">
        <v>725</v>
      </c>
      <c r="F2127">
        <v>733</v>
      </c>
      <c r="G2127">
        <v>6783</v>
      </c>
      <c r="H2127">
        <v>6401</v>
      </c>
      <c r="I2127">
        <v>13184</v>
      </c>
      <c r="J2127" s="3">
        <f>Table1[[#This Row],[Totalt antal utrikes fodda]]/Table2[[#This Row],[Befolkning]]</f>
        <v>0.11058859223300971</v>
      </c>
      <c r="K2127" s="3">
        <f>(Table1[[#This Row],[Antal utrikes fodda man]]/Table1[[#This Row],[Antal man I kommunen]])</f>
        <v>0.10688485920684063</v>
      </c>
      <c r="L2127" s="3">
        <f>(Table1[[#This Row],[Antal utrikes fodda kvinnor]]/Table1[[#This Row],[Antal kvinnor I kommunen]])</f>
        <v>0.11451335728792376</v>
      </c>
    </row>
    <row r="2128" spans="1:12" x14ac:dyDescent="0.2">
      <c r="A2128">
        <v>2008</v>
      </c>
      <c r="B2128" t="s">
        <v>302</v>
      </c>
      <c r="C2128" s="1" t="s">
        <v>97</v>
      </c>
      <c r="D2128">
        <v>2137</v>
      </c>
      <c r="E2128">
        <v>1002</v>
      </c>
      <c r="F2128">
        <v>1135</v>
      </c>
      <c r="G2128">
        <v>10769</v>
      </c>
      <c r="H2128">
        <v>10898</v>
      </c>
      <c r="I2128">
        <v>21667</v>
      </c>
      <c r="J2128" s="3">
        <f>Table1[[#This Row],[Totalt antal utrikes fodda]]/Table2[[#This Row],[Befolkning]]</f>
        <v>9.8629251857663733E-2</v>
      </c>
      <c r="K2128" s="3">
        <f>(Table1[[#This Row],[Antal utrikes fodda man]]/Table1[[#This Row],[Antal man I kommunen]])</f>
        <v>9.3044850961092024E-2</v>
      </c>
      <c r="L2128" s="3">
        <f>(Table1[[#This Row],[Antal utrikes fodda kvinnor]]/Table1[[#This Row],[Antal kvinnor I kommunen]])</f>
        <v>0.104147550009176</v>
      </c>
    </row>
    <row r="2129" spans="1:12" x14ac:dyDescent="0.2">
      <c r="A2129">
        <v>2008</v>
      </c>
      <c r="B2129" t="s">
        <v>302</v>
      </c>
      <c r="C2129" s="1" t="s">
        <v>98</v>
      </c>
      <c r="D2129">
        <v>4124</v>
      </c>
      <c r="E2129">
        <v>2090</v>
      </c>
      <c r="F2129">
        <v>2034</v>
      </c>
      <c r="G2129">
        <v>8123</v>
      </c>
      <c r="H2129">
        <v>8107</v>
      </c>
      <c r="I2129">
        <v>16230</v>
      </c>
      <c r="J2129" s="3">
        <f>Table1[[#This Row],[Totalt antal utrikes fodda]]/Table2[[#This Row],[Befolkning]]</f>
        <v>0.25409735058533578</v>
      </c>
      <c r="K2129" s="3">
        <f>(Table1[[#This Row],[Antal utrikes fodda man]]/Table1[[#This Row],[Antal man I kommunen]])</f>
        <v>0.2572941031638557</v>
      </c>
      <c r="L2129" s="3">
        <f>(Table1[[#This Row],[Antal utrikes fodda kvinnor]]/Table1[[#This Row],[Antal kvinnor I kommunen]])</f>
        <v>0.25089428888614779</v>
      </c>
    </row>
    <row r="2130" spans="1:12" x14ac:dyDescent="0.2">
      <c r="A2130">
        <v>2008</v>
      </c>
      <c r="B2130" t="s">
        <v>302</v>
      </c>
      <c r="C2130" s="1" t="s">
        <v>99</v>
      </c>
      <c r="D2130">
        <v>2296</v>
      </c>
      <c r="E2130">
        <v>1098</v>
      </c>
      <c r="F2130">
        <v>1198</v>
      </c>
      <c r="G2130">
        <v>16229</v>
      </c>
      <c r="H2130">
        <v>16614</v>
      </c>
      <c r="I2130">
        <v>32843</v>
      </c>
      <c r="J2130" s="3">
        <f>Table1[[#This Row],[Totalt antal utrikes fodda]]/Table2[[#This Row],[Befolkning]]</f>
        <v>6.99083518557988E-2</v>
      </c>
      <c r="K2130" s="3">
        <f>(Table1[[#This Row],[Antal utrikes fodda man]]/Table1[[#This Row],[Antal man I kommunen]])</f>
        <v>6.765666399654939E-2</v>
      </c>
      <c r="L2130" s="3">
        <f>(Table1[[#This Row],[Antal utrikes fodda kvinnor]]/Table1[[#This Row],[Antal kvinnor I kommunen]])</f>
        <v>7.2107860840255208E-2</v>
      </c>
    </row>
    <row r="2131" spans="1:12" x14ac:dyDescent="0.2">
      <c r="A2131">
        <v>2008</v>
      </c>
      <c r="B2131" t="s">
        <v>302</v>
      </c>
      <c r="C2131" s="1" t="s">
        <v>100</v>
      </c>
      <c r="D2131">
        <v>1049</v>
      </c>
      <c r="E2131">
        <v>512</v>
      </c>
      <c r="F2131">
        <v>537</v>
      </c>
      <c r="G2131">
        <v>6897</v>
      </c>
      <c r="H2131">
        <v>6765</v>
      </c>
      <c r="I2131">
        <v>13662</v>
      </c>
      <c r="J2131" s="3">
        <f>Table1[[#This Row],[Totalt antal utrikes fodda]]/Table2[[#This Row],[Befolkning]]</f>
        <v>7.6782315912750698E-2</v>
      </c>
      <c r="K2131" s="3">
        <f>(Table1[[#This Row],[Antal utrikes fodda man]]/Table1[[#This Row],[Antal man I kommunen]])</f>
        <v>7.4235174713643617E-2</v>
      </c>
      <c r="L2131" s="3">
        <f>(Table1[[#This Row],[Antal utrikes fodda kvinnor]]/Table1[[#This Row],[Antal kvinnor I kommunen]])</f>
        <v>7.9379157427937913E-2</v>
      </c>
    </row>
    <row r="2132" spans="1:12" x14ac:dyDescent="0.2">
      <c r="A2132">
        <v>2008</v>
      </c>
      <c r="B2132" t="s">
        <v>302</v>
      </c>
      <c r="C2132" s="1" t="s">
        <v>101</v>
      </c>
      <c r="D2132">
        <v>1168</v>
      </c>
      <c r="E2132">
        <v>597</v>
      </c>
      <c r="F2132">
        <v>571</v>
      </c>
      <c r="G2132">
        <v>4845</v>
      </c>
      <c r="H2132">
        <v>4747</v>
      </c>
      <c r="I2132">
        <v>9592</v>
      </c>
      <c r="J2132" s="3">
        <f>Table1[[#This Row],[Totalt antal utrikes fodda]]/Table2[[#This Row],[Befolkning]]</f>
        <v>0.12176814011676397</v>
      </c>
      <c r="K2132" s="3">
        <f>(Table1[[#This Row],[Antal utrikes fodda man]]/Table1[[#This Row],[Antal man I kommunen]])</f>
        <v>0.12321981424148606</v>
      </c>
      <c r="L2132" s="3">
        <f>(Table1[[#This Row],[Antal utrikes fodda kvinnor]]/Table1[[#This Row],[Antal kvinnor I kommunen]])</f>
        <v>0.12028649673477985</v>
      </c>
    </row>
    <row r="2133" spans="1:12" x14ac:dyDescent="0.2">
      <c r="A2133">
        <v>2008</v>
      </c>
      <c r="B2133" t="s">
        <v>302</v>
      </c>
      <c r="C2133" s="1" t="s">
        <v>102</v>
      </c>
      <c r="D2133">
        <v>2652</v>
      </c>
      <c r="E2133">
        <v>1329</v>
      </c>
      <c r="F2133">
        <v>1323</v>
      </c>
      <c r="G2133">
        <v>7361</v>
      </c>
      <c r="H2133">
        <v>7252</v>
      </c>
      <c r="I2133">
        <v>14613</v>
      </c>
      <c r="J2133" s="3">
        <f>Table1[[#This Row],[Totalt antal utrikes fodda]]/Table2[[#This Row],[Befolkning]]</f>
        <v>0.18148224183945802</v>
      </c>
      <c r="K2133" s="3">
        <f>(Table1[[#This Row],[Antal utrikes fodda man]]/Table1[[#This Row],[Antal man I kommunen]])</f>
        <v>0.18054612145088983</v>
      </c>
      <c r="L2133" s="3">
        <f>(Table1[[#This Row],[Antal utrikes fodda kvinnor]]/Table1[[#This Row],[Antal kvinnor I kommunen]])</f>
        <v>0.18243243243243243</v>
      </c>
    </row>
    <row r="2134" spans="1:12" x14ac:dyDescent="0.2">
      <c r="A2134">
        <v>2008</v>
      </c>
      <c r="B2134" t="s">
        <v>302</v>
      </c>
      <c r="C2134" s="1" t="s">
        <v>103</v>
      </c>
      <c r="D2134">
        <v>2130</v>
      </c>
      <c r="E2134">
        <v>980</v>
      </c>
      <c r="F2134">
        <v>1150</v>
      </c>
      <c r="G2134">
        <v>14175</v>
      </c>
      <c r="H2134">
        <v>14080</v>
      </c>
      <c r="I2134">
        <v>28255</v>
      </c>
      <c r="J2134" s="3">
        <f>Table1[[#This Row],[Totalt antal utrikes fodda]]/Table2[[#This Row],[Befolkning]]</f>
        <v>7.538488763050788E-2</v>
      </c>
      <c r="K2134" s="3">
        <f>(Table1[[#This Row],[Antal utrikes fodda man]]/Table1[[#This Row],[Antal man I kommunen]])</f>
        <v>6.9135802469135796E-2</v>
      </c>
      <c r="L2134" s="3">
        <f>(Table1[[#This Row],[Antal utrikes fodda kvinnor]]/Table1[[#This Row],[Antal kvinnor I kommunen]])</f>
        <v>8.1676136363636367E-2</v>
      </c>
    </row>
    <row r="2135" spans="1:12" x14ac:dyDescent="0.2">
      <c r="A2135">
        <v>2008</v>
      </c>
      <c r="B2135" t="s">
        <v>302</v>
      </c>
      <c r="C2135" s="1" t="s">
        <v>104</v>
      </c>
      <c r="D2135">
        <v>1443</v>
      </c>
      <c r="E2135">
        <v>680</v>
      </c>
      <c r="F2135">
        <v>763</v>
      </c>
      <c r="G2135">
        <v>10131</v>
      </c>
      <c r="H2135">
        <v>10318</v>
      </c>
      <c r="I2135">
        <v>20449</v>
      </c>
      <c r="J2135" s="3">
        <f>Table1[[#This Row],[Totalt antal utrikes fodda]]/Table2[[#This Row],[Befolkning]]</f>
        <v>7.056579783852511E-2</v>
      </c>
      <c r="K2135" s="3">
        <f>(Table1[[#This Row],[Antal utrikes fodda man]]/Table1[[#This Row],[Antal man I kommunen]])</f>
        <v>6.7120718586516637E-2</v>
      </c>
      <c r="L2135" s="3">
        <f>(Table1[[#This Row],[Antal utrikes fodda kvinnor]]/Table1[[#This Row],[Antal kvinnor I kommunen]])</f>
        <v>7.3948439620081408E-2</v>
      </c>
    </row>
    <row r="2136" spans="1:12" x14ac:dyDescent="0.2">
      <c r="A2136">
        <v>2008</v>
      </c>
      <c r="B2136" t="s">
        <v>302</v>
      </c>
      <c r="C2136" s="1" t="s">
        <v>105</v>
      </c>
      <c r="D2136">
        <v>1573</v>
      </c>
      <c r="E2136">
        <v>779</v>
      </c>
      <c r="F2136">
        <v>794</v>
      </c>
      <c r="G2136">
        <v>9719</v>
      </c>
      <c r="H2136">
        <v>9671</v>
      </c>
      <c r="I2136">
        <v>19390</v>
      </c>
      <c r="J2136" s="3">
        <f>Table1[[#This Row],[Totalt antal utrikes fodda]]/Table2[[#This Row],[Befolkning]]</f>
        <v>8.1124290871583293E-2</v>
      </c>
      <c r="K2136" s="3">
        <f>(Table1[[#This Row],[Antal utrikes fodda man]]/Table1[[#This Row],[Antal man I kommunen]])</f>
        <v>8.0152279041053612E-2</v>
      </c>
      <c r="L2136" s="3">
        <f>(Table1[[#This Row],[Antal utrikes fodda kvinnor]]/Table1[[#This Row],[Antal kvinnor I kommunen]])</f>
        <v>8.2101127080963704E-2</v>
      </c>
    </row>
    <row r="2137" spans="1:12" x14ac:dyDescent="0.2">
      <c r="A2137">
        <v>2008</v>
      </c>
      <c r="B2137" t="s">
        <v>302</v>
      </c>
      <c r="C2137" s="1" t="s">
        <v>106</v>
      </c>
      <c r="D2137">
        <v>1424</v>
      </c>
      <c r="E2137">
        <v>701</v>
      </c>
      <c r="F2137">
        <v>723</v>
      </c>
      <c r="G2137">
        <v>7392</v>
      </c>
      <c r="H2137">
        <v>7392</v>
      </c>
      <c r="I2137">
        <v>14784</v>
      </c>
      <c r="J2137" s="3">
        <f>Table1[[#This Row],[Totalt antal utrikes fodda]]/Table2[[#This Row],[Befolkning]]</f>
        <v>9.632034632034632E-2</v>
      </c>
      <c r="K2137" s="3">
        <f>(Table1[[#This Row],[Antal utrikes fodda man]]/Table1[[#This Row],[Antal man I kommunen]])</f>
        <v>9.4832251082251087E-2</v>
      </c>
      <c r="L2137" s="3">
        <f>(Table1[[#This Row],[Antal utrikes fodda kvinnor]]/Table1[[#This Row],[Antal kvinnor I kommunen]])</f>
        <v>9.7808441558441553E-2</v>
      </c>
    </row>
    <row r="2138" spans="1:12" x14ac:dyDescent="0.2">
      <c r="A2138">
        <v>2008</v>
      </c>
      <c r="B2138" t="s">
        <v>302</v>
      </c>
      <c r="C2138" s="1" t="s">
        <v>107</v>
      </c>
      <c r="D2138">
        <v>1380</v>
      </c>
      <c r="E2138">
        <v>685</v>
      </c>
      <c r="F2138">
        <v>695</v>
      </c>
      <c r="G2138">
        <v>9178</v>
      </c>
      <c r="H2138">
        <v>8915</v>
      </c>
      <c r="I2138">
        <v>18093</v>
      </c>
      <c r="J2138" s="3">
        <f>Table1[[#This Row],[Totalt antal utrikes fodda]]/Table2[[#This Row],[Befolkning]]</f>
        <v>7.6272591610014928E-2</v>
      </c>
      <c r="K2138" s="3">
        <f>(Table1[[#This Row],[Antal utrikes fodda man]]/Table1[[#This Row],[Antal man I kommunen]])</f>
        <v>7.4634996731314018E-2</v>
      </c>
      <c r="L2138" s="3">
        <f>(Table1[[#This Row],[Antal utrikes fodda kvinnor]]/Table1[[#This Row],[Antal kvinnor I kommunen]])</f>
        <v>7.7958496915311273E-2</v>
      </c>
    </row>
    <row r="2139" spans="1:12" x14ac:dyDescent="0.2">
      <c r="A2139">
        <v>2008</v>
      </c>
      <c r="B2139" t="s">
        <v>302</v>
      </c>
      <c r="C2139" s="1" t="s">
        <v>108</v>
      </c>
      <c r="D2139">
        <v>1383</v>
      </c>
      <c r="E2139">
        <v>682</v>
      </c>
      <c r="F2139">
        <v>701</v>
      </c>
      <c r="G2139">
        <v>7404</v>
      </c>
      <c r="H2139">
        <v>7353</v>
      </c>
      <c r="I2139">
        <v>14757</v>
      </c>
      <c r="J2139" s="3">
        <f>Table1[[#This Row],[Totalt antal utrikes fodda]]/Table2[[#This Row],[Befolkning]]</f>
        <v>9.3718235413701972E-2</v>
      </c>
      <c r="K2139" s="3">
        <f>(Table1[[#This Row],[Antal utrikes fodda man]]/Table1[[#This Row],[Antal man I kommunen]])</f>
        <v>9.2112371690977857E-2</v>
      </c>
      <c r="L2139" s="3">
        <f>(Table1[[#This Row],[Antal utrikes fodda kvinnor]]/Table1[[#This Row],[Antal kvinnor I kommunen]])</f>
        <v>9.5335237318101451E-2</v>
      </c>
    </row>
    <row r="2140" spans="1:12" x14ac:dyDescent="0.2">
      <c r="A2140">
        <v>2008</v>
      </c>
      <c r="B2140" t="s">
        <v>302</v>
      </c>
      <c r="C2140" s="1" t="s">
        <v>109</v>
      </c>
      <c r="D2140">
        <v>1504</v>
      </c>
      <c r="E2140">
        <v>696</v>
      </c>
      <c r="F2140">
        <v>808</v>
      </c>
      <c r="G2140">
        <v>7520</v>
      </c>
      <c r="H2140">
        <v>7519</v>
      </c>
      <c r="I2140">
        <v>15039</v>
      </c>
      <c r="J2140" s="3">
        <f>Table1[[#This Row],[Totalt antal utrikes fodda]]/Table2[[#This Row],[Befolkning]]</f>
        <v>0.10000664937828313</v>
      </c>
      <c r="K2140" s="3">
        <f>(Table1[[#This Row],[Antal utrikes fodda man]]/Table1[[#This Row],[Antal man I kommunen]])</f>
        <v>9.2553191489361697E-2</v>
      </c>
      <c r="L2140" s="3">
        <f>(Table1[[#This Row],[Antal utrikes fodda kvinnor]]/Table1[[#This Row],[Antal kvinnor I kommunen]])</f>
        <v>0.10746109855033914</v>
      </c>
    </row>
    <row r="2141" spans="1:12" x14ac:dyDescent="0.2">
      <c r="A2141">
        <v>2008</v>
      </c>
      <c r="B2141" t="s">
        <v>302</v>
      </c>
      <c r="C2141" s="1" t="s">
        <v>110</v>
      </c>
      <c r="D2141">
        <v>1036</v>
      </c>
      <c r="E2141">
        <v>494</v>
      </c>
      <c r="F2141">
        <v>542</v>
      </c>
      <c r="G2141">
        <v>6411</v>
      </c>
      <c r="H2141">
        <v>6405</v>
      </c>
      <c r="I2141">
        <v>12816</v>
      </c>
      <c r="J2141" s="3">
        <f>Table1[[#This Row],[Totalt antal utrikes fodda]]/Table2[[#This Row],[Befolkning]]</f>
        <v>8.0836454431960053E-2</v>
      </c>
      <c r="K2141" s="3">
        <f>(Table1[[#This Row],[Antal utrikes fodda man]]/Table1[[#This Row],[Antal man I kommunen]])</f>
        <v>7.7055061612852915E-2</v>
      </c>
      <c r="L2141" s="3">
        <f>(Table1[[#This Row],[Antal utrikes fodda kvinnor]]/Table1[[#This Row],[Antal kvinnor I kommunen]])</f>
        <v>8.4621389539422331E-2</v>
      </c>
    </row>
    <row r="2142" spans="1:12" x14ac:dyDescent="0.2">
      <c r="A2142">
        <v>2008</v>
      </c>
      <c r="B2142" t="s">
        <v>302</v>
      </c>
      <c r="C2142" s="1" t="s">
        <v>111</v>
      </c>
      <c r="D2142">
        <v>1214</v>
      </c>
      <c r="E2142">
        <v>554</v>
      </c>
      <c r="F2142">
        <v>660</v>
      </c>
      <c r="G2142">
        <v>6137</v>
      </c>
      <c r="H2142">
        <v>6063</v>
      </c>
      <c r="I2142">
        <v>12200</v>
      </c>
      <c r="J2142" s="3">
        <f>Table1[[#This Row],[Totalt antal utrikes fodda]]/Table2[[#This Row],[Befolkning]]</f>
        <v>9.9508196721311476E-2</v>
      </c>
      <c r="K2142" s="3">
        <f>(Table1[[#This Row],[Antal utrikes fodda man]]/Table1[[#This Row],[Antal man I kommunen]])</f>
        <v>9.0272119928303737E-2</v>
      </c>
      <c r="L2142" s="3">
        <f>(Table1[[#This Row],[Antal utrikes fodda kvinnor]]/Table1[[#This Row],[Antal kvinnor I kommunen]])</f>
        <v>0.10885700148441366</v>
      </c>
    </row>
    <row r="2143" spans="1:12" x14ac:dyDescent="0.2">
      <c r="A2143">
        <v>2008</v>
      </c>
      <c r="B2143" t="s">
        <v>302</v>
      </c>
      <c r="C2143" s="1" t="s">
        <v>112</v>
      </c>
      <c r="D2143">
        <v>1339</v>
      </c>
      <c r="E2143">
        <v>637</v>
      </c>
      <c r="F2143">
        <v>702</v>
      </c>
      <c r="G2143">
        <v>6341</v>
      </c>
      <c r="H2143">
        <v>6307</v>
      </c>
      <c r="I2143">
        <v>12648</v>
      </c>
      <c r="J2143" s="3">
        <f>Table1[[#This Row],[Totalt antal utrikes fodda]]/Table2[[#This Row],[Befolkning]]</f>
        <v>0.10586654016445288</v>
      </c>
      <c r="K2143" s="3">
        <f>(Table1[[#This Row],[Antal utrikes fodda man]]/Table1[[#This Row],[Antal man I kommunen]])</f>
        <v>0.10045734111338905</v>
      </c>
      <c r="L2143" s="3">
        <f>(Table1[[#This Row],[Antal utrikes fodda kvinnor]]/Table1[[#This Row],[Antal kvinnor I kommunen]])</f>
        <v>0.11130489931821785</v>
      </c>
    </row>
    <row r="2144" spans="1:12" x14ac:dyDescent="0.2">
      <c r="A2144">
        <v>2008</v>
      </c>
      <c r="B2144" t="s">
        <v>302</v>
      </c>
      <c r="C2144" s="1" t="s">
        <v>113</v>
      </c>
      <c r="D2144">
        <v>1155</v>
      </c>
      <c r="E2144">
        <v>579</v>
      </c>
      <c r="F2144">
        <v>576</v>
      </c>
      <c r="G2144">
        <v>3553</v>
      </c>
      <c r="H2144">
        <v>3419</v>
      </c>
      <c r="I2144">
        <v>6972</v>
      </c>
      <c r="J2144" s="3">
        <f>Table1[[#This Row],[Totalt antal utrikes fodda]]/Table2[[#This Row],[Befolkning]]</f>
        <v>0.16566265060240964</v>
      </c>
      <c r="K2144" s="3">
        <f>(Table1[[#This Row],[Antal utrikes fodda man]]/Table1[[#This Row],[Antal man I kommunen]])</f>
        <v>0.16296087813115676</v>
      </c>
      <c r="L2144" s="3">
        <f>(Table1[[#This Row],[Antal utrikes fodda kvinnor]]/Table1[[#This Row],[Antal kvinnor I kommunen]])</f>
        <v>0.16847031295700496</v>
      </c>
    </row>
    <row r="2145" spans="1:12" x14ac:dyDescent="0.2">
      <c r="A2145">
        <v>2008</v>
      </c>
      <c r="B2145" t="s">
        <v>302</v>
      </c>
      <c r="C2145" s="1" t="s">
        <v>114</v>
      </c>
      <c r="D2145">
        <v>2019</v>
      </c>
      <c r="E2145">
        <v>1017</v>
      </c>
      <c r="F2145">
        <v>1002</v>
      </c>
      <c r="G2145">
        <v>8232</v>
      </c>
      <c r="H2145">
        <v>8104</v>
      </c>
      <c r="I2145">
        <v>16336</v>
      </c>
      <c r="J2145" s="3">
        <f>Table1[[#This Row],[Totalt antal utrikes fodda]]/Table2[[#This Row],[Befolkning]]</f>
        <v>0.1235920666013712</v>
      </c>
      <c r="K2145" s="3">
        <f>(Table1[[#This Row],[Antal utrikes fodda man]]/Table1[[#This Row],[Antal man I kommunen]])</f>
        <v>0.12354227405247814</v>
      </c>
      <c r="L2145" s="3">
        <f>(Table1[[#This Row],[Antal utrikes fodda kvinnor]]/Table1[[#This Row],[Antal kvinnor I kommunen]])</f>
        <v>0.1236426456071076</v>
      </c>
    </row>
    <row r="2146" spans="1:12" x14ac:dyDescent="0.2">
      <c r="A2146">
        <v>2008</v>
      </c>
      <c r="B2146" t="s">
        <v>302</v>
      </c>
      <c r="C2146" s="1" t="s">
        <v>115</v>
      </c>
      <c r="D2146">
        <v>2637</v>
      </c>
      <c r="E2146">
        <v>1304</v>
      </c>
      <c r="F2146">
        <v>1333</v>
      </c>
      <c r="G2146">
        <v>7330</v>
      </c>
      <c r="H2146">
        <v>7203</v>
      </c>
      <c r="I2146">
        <v>14533</v>
      </c>
      <c r="J2146" s="3">
        <f>Table1[[#This Row],[Totalt antal utrikes fodda]]/Table2[[#This Row],[Befolkning]]</f>
        <v>0.18144911580540837</v>
      </c>
      <c r="K2146" s="3">
        <f>(Table1[[#This Row],[Antal utrikes fodda man]]/Table1[[#This Row],[Antal man I kommunen]])</f>
        <v>0.17789904502046386</v>
      </c>
      <c r="L2146" s="3">
        <f>(Table1[[#This Row],[Antal utrikes fodda kvinnor]]/Table1[[#This Row],[Antal kvinnor I kommunen]])</f>
        <v>0.1850617798139664</v>
      </c>
    </row>
    <row r="2147" spans="1:12" x14ac:dyDescent="0.2">
      <c r="A2147">
        <v>2008</v>
      </c>
      <c r="B2147" t="s">
        <v>302</v>
      </c>
      <c r="C2147" s="1" t="s">
        <v>116</v>
      </c>
      <c r="D2147">
        <v>1230</v>
      </c>
      <c r="E2147">
        <v>559</v>
      </c>
      <c r="F2147">
        <v>671</v>
      </c>
      <c r="G2147">
        <v>6993</v>
      </c>
      <c r="H2147">
        <v>7210</v>
      </c>
      <c r="I2147">
        <v>14203</v>
      </c>
      <c r="J2147" s="3">
        <f>Table1[[#This Row],[Totalt antal utrikes fodda]]/Table2[[#This Row],[Befolkning]]</f>
        <v>8.6601422234739142E-2</v>
      </c>
      <c r="K2147" s="3">
        <f>(Table1[[#This Row],[Antal utrikes fodda man]]/Table1[[#This Row],[Antal man I kommunen]])</f>
        <v>7.9937079937079936E-2</v>
      </c>
      <c r="L2147" s="3">
        <f>(Table1[[#This Row],[Antal utrikes fodda kvinnor]]/Table1[[#This Row],[Antal kvinnor I kommunen]])</f>
        <v>9.3065187239944516E-2</v>
      </c>
    </row>
    <row r="2148" spans="1:12" x14ac:dyDescent="0.2">
      <c r="A2148">
        <v>2008</v>
      </c>
      <c r="B2148" t="s">
        <v>302</v>
      </c>
      <c r="C2148" s="1" t="s">
        <v>117</v>
      </c>
      <c r="D2148">
        <v>83209</v>
      </c>
      <c r="E2148">
        <v>41785</v>
      </c>
      <c r="F2148">
        <v>41424</v>
      </c>
      <c r="G2148">
        <v>140419</v>
      </c>
      <c r="H2148">
        <v>146116</v>
      </c>
      <c r="I2148">
        <v>286535</v>
      </c>
      <c r="J2148" s="3">
        <f>Table1[[#This Row],[Totalt antal utrikes fodda]]/Table2[[#This Row],[Befolkning]]</f>
        <v>0.29039733365906434</v>
      </c>
      <c r="K2148" s="3">
        <f>(Table1[[#This Row],[Antal utrikes fodda man]]/Table1[[#This Row],[Antal man I kommunen]])</f>
        <v>0.29757369017013369</v>
      </c>
      <c r="L2148" s="3">
        <f>(Table1[[#This Row],[Antal utrikes fodda kvinnor]]/Table1[[#This Row],[Antal kvinnor I kommunen]])</f>
        <v>0.28350078020203129</v>
      </c>
    </row>
    <row r="2149" spans="1:12" x14ac:dyDescent="0.2">
      <c r="A2149">
        <v>2008</v>
      </c>
      <c r="B2149" t="s">
        <v>302</v>
      </c>
      <c r="C2149" s="1" t="s">
        <v>118</v>
      </c>
      <c r="D2149">
        <v>17436</v>
      </c>
      <c r="E2149">
        <v>8457</v>
      </c>
      <c r="F2149">
        <v>8979</v>
      </c>
      <c r="G2149">
        <v>53348</v>
      </c>
      <c r="H2149">
        <v>54003</v>
      </c>
      <c r="I2149">
        <v>107351</v>
      </c>
      <c r="J2149" s="3">
        <f>Table1[[#This Row],[Totalt antal utrikes fodda]]/Table2[[#This Row],[Befolkning]]</f>
        <v>0.16242047116468408</v>
      </c>
      <c r="K2149" s="3">
        <f>(Table1[[#This Row],[Antal utrikes fodda man]]/Table1[[#This Row],[Antal man I kommunen]])</f>
        <v>0.15852515558221489</v>
      </c>
      <c r="L2149" s="3">
        <f>(Table1[[#This Row],[Antal utrikes fodda kvinnor]]/Table1[[#This Row],[Antal kvinnor I kommunen]])</f>
        <v>0.1662685406366313</v>
      </c>
    </row>
    <row r="2150" spans="1:12" x14ac:dyDescent="0.2">
      <c r="A2150">
        <v>2008</v>
      </c>
      <c r="B2150" t="s">
        <v>302</v>
      </c>
      <c r="C2150" s="1" t="s">
        <v>119</v>
      </c>
      <c r="D2150">
        <v>9706</v>
      </c>
      <c r="E2150">
        <v>4874</v>
      </c>
      <c r="F2150">
        <v>4832</v>
      </c>
      <c r="G2150">
        <v>20368</v>
      </c>
      <c r="H2150">
        <v>20492</v>
      </c>
      <c r="I2150">
        <v>40860</v>
      </c>
      <c r="J2150" s="3">
        <f>Table1[[#This Row],[Totalt antal utrikes fodda]]/Table2[[#This Row],[Befolkning]]</f>
        <v>0.23754282917278513</v>
      </c>
      <c r="K2150" s="3">
        <f>(Table1[[#This Row],[Antal utrikes fodda man]]/Table1[[#This Row],[Antal man I kommunen]])</f>
        <v>0.2392969363707777</v>
      </c>
      <c r="L2150" s="3">
        <f>(Table1[[#This Row],[Antal utrikes fodda kvinnor]]/Table1[[#This Row],[Antal kvinnor I kommunen]])</f>
        <v>0.23579933632637126</v>
      </c>
    </row>
    <row r="2151" spans="1:12" x14ac:dyDescent="0.2">
      <c r="A2151">
        <v>2008</v>
      </c>
      <c r="B2151" t="s">
        <v>302</v>
      </c>
      <c r="C2151" s="1" t="s">
        <v>120</v>
      </c>
      <c r="D2151">
        <v>23685</v>
      </c>
      <c r="E2151">
        <v>11451</v>
      </c>
      <c r="F2151">
        <v>12234</v>
      </c>
      <c r="G2151">
        <v>62027</v>
      </c>
      <c r="H2151">
        <v>64727</v>
      </c>
      <c r="I2151">
        <v>126754</v>
      </c>
      <c r="J2151" s="3">
        <f>Table1[[#This Row],[Totalt antal utrikes fodda]]/Table2[[#This Row],[Befolkning]]</f>
        <v>0.18685800842576961</v>
      </c>
      <c r="K2151" s="3">
        <f>(Table1[[#This Row],[Antal utrikes fodda man]]/Table1[[#This Row],[Antal man I kommunen]])</f>
        <v>0.18461315233688555</v>
      </c>
      <c r="L2151" s="3">
        <f>(Table1[[#This Row],[Antal utrikes fodda kvinnor]]/Table1[[#This Row],[Antal kvinnor I kommunen]])</f>
        <v>0.18900922335346917</v>
      </c>
    </row>
    <row r="2152" spans="1:12" x14ac:dyDescent="0.2">
      <c r="A2152">
        <v>2008</v>
      </c>
      <c r="B2152" t="s">
        <v>302</v>
      </c>
      <c r="C2152" s="1" t="s">
        <v>121</v>
      </c>
      <c r="D2152">
        <v>2334</v>
      </c>
      <c r="E2152">
        <v>1098</v>
      </c>
      <c r="F2152">
        <v>1236</v>
      </c>
      <c r="G2152">
        <v>11869</v>
      </c>
      <c r="H2152">
        <v>12379</v>
      </c>
      <c r="I2152">
        <v>24248</v>
      </c>
      <c r="J2152" s="3">
        <f>Table1[[#This Row],[Totalt antal utrikes fodda]]/Table2[[#This Row],[Befolkning]]</f>
        <v>9.6255361266908618E-2</v>
      </c>
      <c r="K2152" s="3">
        <f>(Table1[[#This Row],[Antal utrikes fodda man]]/Table1[[#This Row],[Antal man I kommunen]])</f>
        <v>9.2509899738815404E-2</v>
      </c>
      <c r="L2152" s="3">
        <f>(Table1[[#This Row],[Antal utrikes fodda kvinnor]]/Table1[[#This Row],[Antal kvinnor I kommunen]])</f>
        <v>9.9846514258017605E-2</v>
      </c>
    </row>
    <row r="2153" spans="1:12" x14ac:dyDescent="0.2">
      <c r="A2153">
        <v>2008</v>
      </c>
      <c r="B2153" t="s">
        <v>302</v>
      </c>
      <c r="C2153" s="1" t="s">
        <v>122</v>
      </c>
      <c r="D2153">
        <v>4193</v>
      </c>
      <c r="E2153">
        <v>2034</v>
      </c>
      <c r="F2153">
        <v>2159</v>
      </c>
      <c r="G2153">
        <v>15609</v>
      </c>
      <c r="H2153">
        <v>15514</v>
      </c>
      <c r="I2153">
        <v>31123</v>
      </c>
      <c r="J2153" s="3">
        <f>Table1[[#This Row],[Totalt antal utrikes fodda]]/Table2[[#This Row],[Befolkning]]</f>
        <v>0.13472351637052984</v>
      </c>
      <c r="K2153" s="3">
        <f>(Table1[[#This Row],[Antal utrikes fodda man]]/Table1[[#This Row],[Antal man I kommunen]])</f>
        <v>0.13030943686334806</v>
      </c>
      <c r="L2153" s="3">
        <f>(Table1[[#This Row],[Antal utrikes fodda kvinnor]]/Table1[[#This Row],[Antal kvinnor I kommunen]])</f>
        <v>0.13916462549954881</v>
      </c>
    </row>
    <row r="2154" spans="1:12" x14ac:dyDescent="0.2">
      <c r="A2154">
        <v>2008</v>
      </c>
      <c r="B2154" t="s">
        <v>302</v>
      </c>
      <c r="C2154" s="1" t="s">
        <v>123</v>
      </c>
      <c r="D2154">
        <v>2159</v>
      </c>
      <c r="E2154">
        <v>943</v>
      </c>
      <c r="F2154">
        <v>1216</v>
      </c>
      <c r="G2154">
        <v>13576</v>
      </c>
      <c r="H2154">
        <v>14294</v>
      </c>
      <c r="I2154">
        <v>27870</v>
      </c>
      <c r="J2154" s="3">
        <f>Table1[[#This Row],[Totalt antal utrikes fodda]]/Table2[[#This Row],[Befolkning]]</f>
        <v>7.7466810190168642E-2</v>
      </c>
      <c r="K2154" s="3">
        <f>(Table1[[#This Row],[Antal utrikes fodda man]]/Table1[[#This Row],[Antal man I kommunen]])</f>
        <v>6.9460813199764285E-2</v>
      </c>
      <c r="L2154" s="3">
        <f>(Table1[[#This Row],[Antal utrikes fodda kvinnor]]/Table1[[#This Row],[Antal kvinnor I kommunen]])</f>
        <v>8.5070659017769695E-2</v>
      </c>
    </row>
    <row r="2155" spans="1:12" x14ac:dyDescent="0.2">
      <c r="A2155">
        <v>2008</v>
      </c>
      <c r="B2155" t="s">
        <v>302</v>
      </c>
      <c r="C2155" s="1" t="s">
        <v>124</v>
      </c>
      <c r="D2155">
        <v>5726</v>
      </c>
      <c r="E2155">
        <v>2862</v>
      </c>
      <c r="F2155">
        <v>2864</v>
      </c>
      <c r="G2155">
        <v>20632</v>
      </c>
      <c r="H2155">
        <v>20926</v>
      </c>
      <c r="I2155">
        <v>41558</v>
      </c>
      <c r="J2155" s="3">
        <f>Table1[[#This Row],[Totalt antal utrikes fodda]]/Table2[[#This Row],[Befolkning]]</f>
        <v>0.13778333894797631</v>
      </c>
      <c r="K2155" s="3">
        <f>(Table1[[#This Row],[Antal utrikes fodda man]]/Table1[[#This Row],[Antal man I kommunen]])</f>
        <v>0.13871655680496317</v>
      </c>
      <c r="L2155" s="3">
        <f>(Table1[[#This Row],[Antal utrikes fodda kvinnor]]/Table1[[#This Row],[Antal kvinnor I kommunen]])</f>
        <v>0.13686323234254039</v>
      </c>
    </row>
    <row r="2156" spans="1:12" x14ac:dyDescent="0.2">
      <c r="A2156">
        <v>2008</v>
      </c>
      <c r="B2156" t="s">
        <v>302</v>
      </c>
      <c r="C2156" s="1" t="s">
        <v>125</v>
      </c>
      <c r="D2156">
        <v>9682</v>
      </c>
      <c r="E2156">
        <v>4748</v>
      </c>
      <c r="F2156">
        <v>4934</v>
      </c>
      <c r="G2156">
        <v>38325</v>
      </c>
      <c r="H2156">
        <v>39652</v>
      </c>
      <c r="I2156">
        <v>77977</v>
      </c>
      <c r="J2156" s="3">
        <f>Table1[[#This Row],[Totalt antal utrikes fodda]]/Table2[[#This Row],[Befolkning]]</f>
        <v>0.12416481783089886</v>
      </c>
      <c r="K2156" s="3">
        <f>(Table1[[#This Row],[Antal utrikes fodda man]]/Table1[[#This Row],[Antal man I kommunen]])</f>
        <v>0.12388780169602087</v>
      </c>
      <c r="L2156" s="3">
        <f>(Table1[[#This Row],[Antal utrikes fodda kvinnor]]/Table1[[#This Row],[Antal kvinnor I kommunen]])</f>
        <v>0.12443256330071623</v>
      </c>
    </row>
    <row r="2157" spans="1:12" x14ac:dyDescent="0.2">
      <c r="A2157">
        <v>2008</v>
      </c>
      <c r="B2157" t="s">
        <v>302</v>
      </c>
      <c r="C2157" s="1" t="s">
        <v>126</v>
      </c>
      <c r="D2157">
        <v>1510</v>
      </c>
      <c r="E2157">
        <v>710</v>
      </c>
      <c r="F2157">
        <v>800</v>
      </c>
      <c r="G2157">
        <v>9478</v>
      </c>
      <c r="H2157">
        <v>9878</v>
      </c>
      <c r="I2157">
        <v>19356</v>
      </c>
      <c r="J2157" s="3">
        <f>Table1[[#This Row],[Totalt antal utrikes fodda]]/Table2[[#This Row],[Befolkning]]</f>
        <v>7.8011985947509813E-2</v>
      </c>
      <c r="K2157" s="3">
        <f>(Table1[[#This Row],[Antal utrikes fodda man]]/Table1[[#This Row],[Antal man I kommunen]])</f>
        <v>7.4910318632622916E-2</v>
      </c>
      <c r="L2157" s="3">
        <f>(Table1[[#This Row],[Antal utrikes fodda kvinnor]]/Table1[[#This Row],[Antal kvinnor I kommunen]])</f>
        <v>8.0988054261996359E-2</v>
      </c>
    </row>
    <row r="2158" spans="1:12" x14ac:dyDescent="0.2">
      <c r="A2158">
        <v>2008</v>
      </c>
      <c r="B2158" t="s">
        <v>302</v>
      </c>
      <c r="C2158" s="1" t="s">
        <v>127</v>
      </c>
      <c r="D2158">
        <v>3349</v>
      </c>
      <c r="E2158">
        <v>1556</v>
      </c>
      <c r="F2158">
        <v>1793</v>
      </c>
      <c r="G2158">
        <v>18903</v>
      </c>
      <c r="H2158">
        <v>19951</v>
      </c>
      <c r="I2158">
        <v>38854</v>
      </c>
      <c r="J2158" s="3">
        <f>Table1[[#This Row],[Totalt antal utrikes fodda]]/Table2[[#This Row],[Befolkning]]</f>
        <v>8.619447161167447E-2</v>
      </c>
      <c r="K2158" s="3">
        <f>(Table1[[#This Row],[Antal utrikes fodda man]]/Table1[[#This Row],[Antal man I kommunen]])</f>
        <v>8.2314976458763164E-2</v>
      </c>
      <c r="L2158" s="3">
        <f>(Table1[[#This Row],[Antal utrikes fodda kvinnor]]/Table1[[#This Row],[Antal kvinnor I kommunen]])</f>
        <v>8.9870181945767125E-2</v>
      </c>
    </row>
    <row r="2159" spans="1:12" x14ac:dyDescent="0.2">
      <c r="A2159">
        <v>2008</v>
      </c>
      <c r="B2159" t="s">
        <v>302</v>
      </c>
      <c r="C2159" s="1" t="s">
        <v>128</v>
      </c>
      <c r="D2159">
        <v>5523</v>
      </c>
      <c r="E2159">
        <v>2716</v>
      </c>
      <c r="F2159">
        <v>2807</v>
      </c>
      <c r="G2159">
        <v>24957</v>
      </c>
      <c r="H2159">
        <v>25049</v>
      </c>
      <c r="I2159">
        <v>50006</v>
      </c>
      <c r="J2159" s="3">
        <f>Table1[[#This Row],[Totalt antal utrikes fodda]]/Table2[[#This Row],[Befolkning]]</f>
        <v>0.11044674639043314</v>
      </c>
      <c r="K2159" s="3">
        <f>(Table1[[#This Row],[Antal utrikes fodda man]]/Table1[[#This Row],[Antal man I kommunen]])</f>
        <v>0.10882718275433746</v>
      </c>
      <c r="L2159" s="3">
        <f>(Table1[[#This Row],[Antal utrikes fodda kvinnor]]/Table1[[#This Row],[Antal kvinnor I kommunen]])</f>
        <v>0.11206036169108548</v>
      </c>
    </row>
    <row r="2160" spans="1:12" x14ac:dyDescent="0.2">
      <c r="A2160">
        <v>2008</v>
      </c>
      <c r="B2160" t="s">
        <v>303</v>
      </c>
      <c r="C2160" s="1" t="s">
        <v>129</v>
      </c>
      <c r="D2160">
        <v>1470</v>
      </c>
      <c r="E2160">
        <v>743</v>
      </c>
      <c r="F2160">
        <v>727</v>
      </c>
      <c r="G2160">
        <v>5231</v>
      </c>
      <c r="H2160">
        <v>5042</v>
      </c>
      <c r="I2160">
        <v>10273</v>
      </c>
      <c r="J2160" s="3">
        <f>Table1[[#This Row],[Totalt antal utrikes fodda]]/Table2[[#This Row],[Befolkning]]</f>
        <v>0.14309354618903922</v>
      </c>
      <c r="K2160" s="3">
        <f>(Table1[[#This Row],[Antal utrikes fodda man]]/Table1[[#This Row],[Antal man I kommunen]])</f>
        <v>0.14203785127126745</v>
      </c>
      <c r="L2160" s="3">
        <f>(Table1[[#This Row],[Antal utrikes fodda kvinnor]]/Table1[[#This Row],[Antal kvinnor I kommunen]])</f>
        <v>0.14418881396271321</v>
      </c>
    </row>
    <row r="2161" spans="1:12" x14ac:dyDescent="0.2">
      <c r="A2161">
        <v>2008</v>
      </c>
      <c r="B2161" t="s">
        <v>303</v>
      </c>
      <c r="C2161" s="1" t="s">
        <v>130</v>
      </c>
      <c r="D2161">
        <v>12374</v>
      </c>
      <c r="E2161">
        <v>6003</v>
      </c>
      <c r="F2161">
        <v>6371</v>
      </c>
      <c r="G2161">
        <v>44449</v>
      </c>
      <c r="H2161">
        <v>45792</v>
      </c>
      <c r="I2161">
        <v>90241</v>
      </c>
      <c r="J2161" s="3">
        <f>Table1[[#This Row],[Totalt antal utrikes fodda]]/Table2[[#This Row],[Befolkning]]</f>
        <v>0.13712170742788754</v>
      </c>
      <c r="K2161" s="3">
        <f>(Table1[[#This Row],[Antal utrikes fodda man]]/Table1[[#This Row],[Antal man I kommunen]])</f>
        <v>0.13505365700015748</v>
      </c>
      <c r="L2161" s="3">
        <f>(Table1[[#This Row],[Antal utrikes fodda kvinnor]]/Table1[[#This Row],[Antal kvinnor I kommunen]])</f>
        <v>0.13912910552061494</v>
      </c>
    </row>
    <row r="2162" spans="1:12" x14ac:dyDescent="0.2">
      <c r="A2162">
        <v>2008</v>
      </c>
      <c r="B2162" t="s">
        <v>303</v>
      </c>
      <c r="C2162" s="1" t="s">
        <v>131</v>
      </c>
      <c r="D2162">
        <v>2026</v>
      </c>
      <c r="E2162">
        <v>975</v>
      </c>
      <c r="F2162">
        <v>1051</v>
      </c>
      <c r="G2162">
        <v>11715</v>
      </c>
      <c r="H2162">
        <v>11543</v>
      </c>
      <c r="I2162">
        <v>23258</v>
      </c>
      <c r="J2162" s="3">
        <f>Table1[[#This Row],[Totalt antal utrikes fodda]]/Table2[[#This Row],[Befolkning]]</f>
        <v>8.7109811677702292E-2</v>
      </c>
      <c r="K2162" s="3">
        <f>(Table1[[#This Row],[Antal utrikes fodda man]]/Table1[[#This Row],[Antal man I kommunen]])</f>
        <v>8.3226632522407168E-2</v>
      </c>
      <c r="L2162" s="3">
        <f>(Table1[[#This Row],[Antal utrikes fodda kvinnor]]/Table1[[#This Row],[Antal kvinnor I kommunen]])</f>
        <v>9.1050853331023127E-2</v>
      </c>
    </row>
    <row r="2163" spans="1:12" x14ac:dyDescent="0.2">
      <c r="A2163">
        <v>2008</v>
      </c>
      <c r="B2163" t="s">
        <v>303</v>
      </c>
      <c r="C2163" s="1" t="s">
        <v>132</v>
      </c>
      <c r="D2163">
        <v>4150</v>
      </c>
      <c r="E2163">
        <v>2023</v>
      </c>
      <c r="F2163">
        <v>2127</v>
      </c>
      <c r="G2163">
        <v>20250</v>
      </c>
      <c r="H2163">
        <v>20201</v>
      </c>
      <c r="I2163">
        <v>40451</v>
      </c>
      <c r="J2163" s="3">
        <f>Table1[[#This Row],[Totalt antal utrikes fodda]]/Table2[[#This Row],[Befolkning]]</f>
        <v>0.10259326098242318</v>
      </c>
      <c r="K2163" s="3">
        <f>(Table1[[#This Row],[Antal utrikes fodda man]]/Table1[[#This Row],[Antal man I kommunen]])</f>
        <v>9.9901234567901231E-2</v>
      </c>
      <c r="L2163" s="3">
        <f>(Table1[[#This Row],[Antal utrikes fodda kvinnor]]/Table1[[#This Row],[Antal kvinnor I kommunen]])</f>
        <v>0.10529181723677046</v>
      </c>
    </row>
    <row r="2164" spans="1:12" x14ac:dyDescent="0.2">
      <c r="A2164">
        <v>2008</v>
      </c>
      <c r="B2164" t="s">
        <v>303</v>
      </c>
      <c r="C2164" s="1" t="s">
        <v>133</v>
      </c>
      <c r="D2164">
        <v>4515</v>
      </c>
      <c r="E2164">
        <v>2127</v>
      </c>
      <c r="F2164">
        <v>2388</v>
      </c>
      <c r="G2164">
        <v>28263</v>
      </c>
      <c r="H2164">
        <v>28410</v>
      </c>
      <c r="I2164">
        <v>56673</v>
      </c>
      <c r="J2164" s="3">
        <f>Table1[[#This Row],[Totalt antal utrikes fodda]]/Table2[[#This Row],[Befolkning]]</f>
        <v>7.966756656608967E-2</v>
      </c>
      <c r="K2164" s="3">
        <f>(Table1[[#This Row],[Antal utrikes fodda man]]/Table1[[#This Row],[Antal man I kommunen]])</f>
        <v>7.5257403672646217E-2</v>
      </c>
      <c r="L2164" s="3">
        <f>(Table1[[#This Row],[Antal utrikes fodda kvinnor]]/Table1[[#This Row],[Antal kvinnor I kommunen]])</f>
        <v>8.4054910242872233E-2</v>
      </c>
    </row>
    <row r="2165" spans="1:12" x14ac:dyDescent="0.2">
      <c r="A2165">
        <v>2008</v>
      </c>
      <c r="B2165" t="s">
        <v>303</v>
      </c>
      <c r="C2165" s="1" t="s">
        <v>134</v>
      </c>
      <c r="D2165">
        <v>4410</v>
      </c>
      <c r="E2165">
        <v>2030</v>
      </c>
      <c r="F2165">
        <v>2380</v>
      </c>
      <c r="G2165">
        <v>36070</v>
      </c>
      <c r="H2165">
        <v>36606</v>
      </c>
      <c r="I2165">
        <v>72676</v>
      </c>
      <c r="J2165" s="3">
        <f>Table1[[#This Row],[Totalt antal utrikes fodda]]/Table2[[#This Row],[Befolkning]]</f>
        <v>6.0680279597115964E-2</v>
      </c>
      <c r="K2165" s="3">
        <f>(Table1[[#This Row],[Antal utrikes fodda man]]/Table1[[#This Row],[Antal man I kommunen]])</f>
        <v>5.6279456612143057E-2</v>
      </c>
      <c r="L2165" s="3">
        <f>(Table1[[#This Row],[Antal utrikes fodda kvinnor]]/Table1[[#This Row],[Antal kvinnor I kommunen]])</f>
        <v>6.5016663934874069E-2</v>
      </c>
    </row>
    <row r="2166" spans="1:12" x14ac:dyDescent="0.2">
      <c r="A2166">
        <v>2008</v>
      </c>
      <c r="B2166" t="s">
        <v>304</v>
      </c>
      <c r="C2166" s="1" t="s">
        <v>135</v>
      </c>
      <c r="D2166">
        <v>3295</v>
      </c>
      <c r="E2166">
        <v>1564</v>
      </c>
      <c r="F2166">
        <v>1731</v>
      </c>
      <c r="G2166">
        <v>16935</v>
      </c>
      <c r="H2166">
        <v>16645</v>
      </c>
      <c r="I2166">
        <v>33580</v>
      </c>
      <c r="J2166" s="3">
        <f>Table1[[#This Row],[Totalt antal utrikes fodda]]/Table2[[#This Row],[Befolkning]]</f>
        <v>9.8123883263847522E-2</v>
      </c>
      <c r="K2166" s="3">
        <f>(Table1[[#This Row],[Antal utrikes fodda man]]/Table1[[#This Row],[Antal man I kommunen]])</f>
        <v>9.2353114850900503E-2</v>
      </c>
      <c r="L2166" s="3">
        <f>(Table1[[#This Row],[Antal utrikes fodda kvinnor]]/Table1[[#This Row],[Antal kvinnor I kommunen]])</f>
        <v>0.10399519375187743</v>
      </c>
    </row>
    <row r="2167" spans="1:12" x14ac:dyDescent="0.2">
      <c r="A2167">
        <v>2008</v>
      </c>
      <c r="B2167" t="s">
        <v>304</v>
      </c>
      <c r="C2167" s="1" t="s">
        <v>136</v>
      </c>
      <c r="D2167">
        <v>4638</v>
      </c>
      <c r="E2167">
        <v>2200</v>
      </c>
      <c r="F2167">
        <v>2438</v>
      </c>
      <c r="G2167">
        <v>16783</v>
      </c>
      <c r="H2167">
        <v>17019</v>
      </c>
      <c r="I2167">
        <v>33802</v>
      </c>
      <c r="J2167" s="3">
        <f>Table1[[#This Row],[Totalt antal utrikes fodda]]/Table2[[#This Row],[Befolkning]]</f>
        <v>0.13721081592805159</v>
      </c>
      <c r="K2167" s="3">
        <f>(Table1[[#This Row],[Antal utrikes fodda man]]/Table1[[#This Row],[Antal man I kommunen]])</f>
        <v>0.13108502651492582</v>
      </c>
      <c r="L2167" s="3">
        <f>(Table1[[#This Row],[Antal utrikes fodda kvinnor]]/Table1[[#This Row],[Antal kvinnor I kommunen]])</f>
        <v>0.14325165990951289</v>
      </c>
    </row>
    <row r="2168" spans="1:12" x14ac:dyDescent="0.2">
      <c r="A2168">
        <v>2008</v>
      </c>
      <c r="B2168" t="s">
        <v>304</v>
      </c>
      <c r="C2168" s="1" t="s">
        <v>137</v>
      </c>
      <c r="D2168">
        <v>521</v>
      </c>
      <c r="E2168">
        <v>235</v>
      </c>
      <c r="F2168">
        <v>286</v>
      </c>
      <c r="G2168">
        <v>6160</v>
      </c>
      <c r="H2168">
        <v>6090</v>
      </c>
      <c r="I2168">
        <v>12250</v>
      </c>
      <c r="J2168" s="3">
        <f>Table1[[#This Row],[Totalt antal utrikes fodda]]/Table2[[#This Row],[Befolkning]]</f>
        <v>4.2530612244897958E-2</v>
      </c>
      <c r="K2168" s="3">
        <f>(Table1[[#This Row],[Antal utrikes fodda man]]/Table1[[#This Row],[Antal man I kommunen]])</f>
        <v>3.8149350649350648E-2</v>
      </c>
      <c r="L2168" s="3">
        <f>(Table1[[#This Row],[Antal utrikes fodda kvinnor]]/Table1[[#This Row],[Antal kvinnor I kommunen]])</f>
        <v>4.6962233169129723E-2</v>
      </c>
    </row>
    <row r="2169" spans="1:12" x14ac:dyDescent="0.2">
      <c r="A2169">
        <v>2008</v>
      </c>
      <c r="B2169" t="s">
        <v>304</v>
      </c>
      <c r="C2169" s="1" t="s">
        <v>138</v>
      </c>
      <c r="D2169">
        <v>1970</v>
      </c>
      <c r="E2169">
        <v>905</v>
      </c>
      <c r="F2169">
        <v>1065</v>
      </c>
      <c r="G2169">
        <v>11874</v>
      </c>
      <c r="H2169">
        <v>11783</v>
      </c>
      <c r="I2169">
        <v>23657</v>
      </c>
      <c r="J2169" s="3">
        <f>Table1[[#This Row],[Totalt antal utrikes fodda]]/Table2[[#This Row],[Befolkning]]</f>
        <v>8.3273449718899273E-2</v>
      </c>
      <c r="K2169" s="3">
        <f>(Table1[[#This Row],[Antal utrikes fodda man]]/Table1[[#This Row],[Antal man I kommunen]])</f>
        <v>7.6216944584807142E-2</v>
      </c>
      <c r="L2169" s="3">
        <f>(Table1[[#This Row],[Antal utrikes fodda kvinnor]]/Table1[[#This Row],[Antal kvinnor I kommunen]])</f>
        <v>9.0384452176864971E-2</v>
      </c>
    </row>
    <row r="2170" spans="1:12" x14ac:dyDescent="0.2">
      <c r="A2170">
        <v>2008</v>
      </c>
      <c r="B2170" t="s">
        <v>304</v>
      </c>
      <c r="C2170" s="1" t="s">
        <v>139</v>
      </c>
      <c r="D2170">
        <v>881</v>
      </c>
      <c r="E2170">
        <v>400</v>
      </c>
      <c r="F2170">
        <v>481</v>
      </c>
      <c r="G2170">
        <v>7666</v>
      </c>
      <c r="H2170">
        <v>7297</v>
      </c>
      <c r="I2170">
        <v>14963</v>
      </c>
      <c r="J2170" s="3">
        <f>Table1[[#This Row],[Totalt antal utrikes fodda]]/Table2[[#This Row],[Befolkning]]</f>
        <v>5.8878567132259571E-2</v>
      </c>
      <c r="K2170" s="3">
        <f>(Table1[[#This Row],[Antal utrikes fodda man]]/Table1[[#This Row],[Antal man I kommunen]])</f>
        <v>5.2178450300026089E-2</v>
      </c>
      <c r="L2170" s="3">
        <f>(Table1[[#This Row],[Antal utrikes fodda kvinnor]]/Table1[[#This Row],[Antal kvinnor I kommunen]])</f>
        <v>6.5917500342606544E-2</v>
      </c>
    </row>
    <row r="2171" spans="1:12" x14ac:dyDescent="0.2">
      <c r="A2171">
        <v>2008</v>
      </c>
      <c r="B2171" t="s">
        <v>304</v>
      </c>
      <c r="C2171" s="1" t="s">
        <v>140</v>
      </c>
      <c r="D2171">
        <v>860</v>
      </c>
      <c r="E2171">
        <v>411</v>
      </c>
      <c r="F2171">
        <v>449</v>
      </c>
      <c r="G2171">
        <v>7778</v>
      </c>
      <c r="H2171">
        <v>7549</v>
      </c>
      <c r="I2171">
        <v>15327</v>
      </c>
      <c r="J2171" s="3">
        <f>Table1[[#This Row],[Totalt antal utrikes fodda]]/Table2[[#This Row],[Befolkning]]</f>
        <v>5.6110132446010305E-2</v>
      </c>
      <c r="K2171" s="3">
        <f>(Table1[[#This Row],[Antal utrikes fodda man]]/Table1[[#This Row],[Antal man I kommunen]])</f>
        <v>5.2841347390074567E-2</v>
      </c>
      <c r="L2171" s="3">
        <f>(Table1[[#This Row],[Antal utrikes fodda kvinnor]]/Table1[[#This Row],[Antal kvinnor I kommunen]])</f>
        <v>5.9478076566432642E-2</v>
      </c>
    </row>
    <row r="2172" spans="1:12" x14ac:dyDescent="0.2">
      <c r="A2172">
        <v>2008</v>
      </c>
      <c r="B2172" t="s">
        <v>304</v>
      </c>
      <c r="C2172" s="1" t="s">
        <v>141</v>
      </c>
      <c r="D2172">
        <v>630</v>
      </c>
      <c r="E2172">
        <v>254</v>
      </c>
      <c r="F2172">
        <v>376</v>
      </c>
      <c r="G2172">
        <v>4576</v>
      </c>
      <c r="H2172">
        <v>4594</v>
      </c>
      <c r="I2172">
        <v>9170</v>
      </c>
      <c r="J2172" s="3">
        <f>Table1[[#This Row],[Totalt antal utrikes fodda]]/Table2[[#This Row],[Befolkning]]</f>
        <v>6.8702290076335881E-2</v>
      </c>
      <c r="K2172" s="3">
        <f>(Table1[[#This Row],[Antal utrikes fodda man]]/Table1[[#This Row],[Antal man I kommunen]])</f>
        <v>5.5506993006993008E-2</v>
      </c>
      <c r="L2172" s="3">
        <f>(Table1[[#This Row],[Antal utrikes fodda kvinnor]]/Table1[[#This Row],[Antal kvinnor I kommunen]])</f>
        <v>8.1845885938180235E-2</v>
      </c>
    </row>
    <row r="2173" spans="1:12" x14ac:dyDescent="0.2">
      <c r="A2173">
        <v>2008</v>
      </c>
      <c r="B2173" t="s">
        <v>304</v>
      </c>
      <c r="C2173" s="1" t="s">
        <v>142</v>
      </c>
      <c r="D2173">
        <v>752</v>
      </c>
      <c r="E2173">
        <v>332</v>
      </c>
      <c r="F2173">
        <v>420</v>
      </c>
      <c r="G2173">
        <v>5226</v>
      </c>
      <c r="H2173">
        <v>5019</v>
      </c>
      <c r="I2173">
        <v>10245</v>
      </c>
      <c r="J2173" s="3">
        <f>Table1[[#This Row],[Totalt antal utrikes fodda]]/Table2[[#This Row],[Befolkning]]</f>
        <v>7.3401659346022455E-2</v>
      </c>
      <c r="K2173" s="3">
        <f>(Table1[[#This Row],[Antal utrikes fodda man]]/Table1[[#This Row],[Antal man I kommunen]])</f>
        <v>6.3528511289705325E-2</v>
      </c>
      <c r="L2173" s="3">
        <f>(Table1[[#This Row],[Antal utrikes fodda kvinnor]]/Table1[[#This Row],[Antal kvinnor I kommunen]])</f>
        <v>8.3682008368200833E-2</v>
      </c>
    </row>
    <row r="2174" spans="1:12" x14ac:dyDescent="0.2">
      <c r="A2174">
        <v>2008</v>
      </c>
      <c r="B2174" t="s">
        <v>304</v>
      </c>
      <c r="C2174" s="1" t="s">
        <v>143</v>
      </c>
      <c r="D2174">
        <v>1068</v>
      </c>
      <c r="E2174">
        <v>495</v>
      </c>
      <c r="F2174">
        <v>573</v>
      </c>
      <c r="G2174">
        <v>6186</v>
      </c>
      <c r="H2174">
        <v>6085</v>
      </c>
      <c r="I2174">
        <v>12271</v>
      </c>
      <c r="J2174" s="3">
        <f>Table1[[#This Row],[Totalt antal utrikes fodda]]/Table2[[#This Row],[Befolkning]]</f>
        <v>8.7034471518213669E-2</v>
      </c>
      <c r="K2174" s="3">
        <f>(Table1[[#This Row],[Antal utrikes fodda man]]/Table1[[#This Row],[Antal man I kommunen]])</f>
        <v>8.0019398642095049E-2</v>
      </c>
      <c r="L2174" s="3">
        <f>(Table1[[#This Row],[Antal utrikes fodda kvinnor]]/Table1[[#This Row],[Antal kvinnor I kommunen]])</f>
        <v>9.4165981922760891E-2</v>
      </c>
    </row>
    <row r="2175" spans="1:12" x14ac:dyDescent="0.2">
      <c r="A2175">
        <v>2008</v>
      </c>
      <c r="B2175" t="s">
        <v>304</v>
      </c>
      <c r="C2175" s="1" t="s">
        <v>144</v>
      </c>
      <c r="D2175">
        <v>639</v>
      </c>
      <c r="E2175">
        <v>333</v>
      </c>
      <c r="F2175">
        <v>306</v>
      </c>
      <c r="G2175">
        <v>2452</v>
      </c>
      <c r="H2175">
        <v>2336</v>
      </c>
      <c r="I2175">
        <v>4788</v>
      </c>
      <c r="J2175" s="3">
        <f>Table1[[#This Row],[Totalt antal utrikes fodda]]/Table2[[#This Row],[Befolkning]]</f>
        <v>0.13345864661654136</v>
      </c>
      <c r="K2175" s="3">
        <f>(Table1[[#This Row],[Antal utrikes fodda man]]/Table1[[#This Row],[Antal man I kommunen]])</f>
        <v>0.13580750407830341</v>
      </c>
      <c r="L2175" s="3">
        <f>(Table1[[#This Row],[Antal utrikes fodda kvinnor]]/Table1[[#This Row],[Antal kvinnor I kommunen]])</f>
        <v>0.1309931506849315</v>
      </c>
    </row>
    <row r="2176" spans="1:12" x14ac:dyDescent="0.2">
      <c r="A2176">
        <v>2008</v>
      </c>
      <c r="B2176" t="s">
        <v>304</v>
      </c>
      <c r="C2176" s="1" t="s">
        <v>145</v>
      </c>
      <c r="D2176">
        <v>497</v>
      </c>
      <c r="E2176">
        <v>237</v>
      </c>
      <c r="F2176">
        <v>260</v>
      </c>
      <c r="G2176">
        <v>3500</v>
      </c>
      <c r="H2176">
        <v>3244</v>
      </c>
      <c r="I2176">
        <v>6744</v>
      </c>
      <c r="J2176" s="3">
        <f>Table1[[#This Row],[Totalt antal utrikes fodda]]/Table2[[#This Row],[Befolkning]]</f>
        <v>7.3695136417556345E-2</v>
      </c>
      <c r="K2176" s="3">
        <f>(Table1[[#This Row],[Antal utrikes fodda man]]/Table1[[#This Row],[Antal man I kommunen]])</f>
        <v>6.7714285714285713E-2</v>
      </c>
      <c r="L2176" s="3">
        <f>(Table1[[#This Row],[Antal utrikes fodda kvinnor]]/Table1[[#This Row],[Antal kvinnor I kommunen]])</f>
        <v>8.0147965474722568E-2</v>
      </c>
    </row>
    <row r="2177" spans="1:12" x14ac:dyDescent="0.2">
      <c r="A2177">
        <v>2008</v>
      </c>
      <c r="B2177" t="s">
        <v>304</v>
      </c>
      <c r="C2177" s="1" t="s">
        <v>146</v>
      </c>
      <c r="D2177">
        <v>3457</v>
      </c>
      <c r="E2177">
        <v>1705</v>
      </c>
      <c r="F2177">
        <v>1752</v>
      </c>
      <c r="G2177">
        <v>13887</v>
      </c>
      <c r="H2177">
        <v>13436</v>
      </c>
      <c r="I2177">
        <v>27323</v>
      </c>
      <c r="J2177" s="3">
        <f>Table1[[#This Row],[Totalt antal utrikes fodda]]/Table2[[#This Row],[Befolkning]]</f>
        <v>0.12652344178896899</v>
      </c>
      <c r="K2177" s="3">
        <f>(Table1[[#This Row],[Antal utrikes fodda man]]/Table1[[#This Row],[Antal man I kommunen]])</f>
        <v>0.1227766976308778</v>
      </c>
      <c r="L2177" s="3">
        <f>(Table1[[#This Row],[Antal utrikes fodda kvinnor]]/Table1[[#This Row],[Antal kvinnor I kommunen]])</f>
        <v>0.13039595117594521</v>
      </c>
    </row>
    <row r="2178" spans="1:12" x14ac:dyDescent="0.2">
      <c r="A2178">
        <v>2008</v>
      </c>
      <c r="B2178" t="s">
        <v>304</v>
      </c>
      <c r="C2178" s="1" t="s">
        <v>147</v>
      </c>
      <c r="D2178">
        <v>3241</v>
      </c>
      <c r="E2178">
        <v>1576</v>
      </c>
      <c r="F2178">
        <v>1665</v>
      </c>
      <c r="G2178">
        <v>18900</v>
      </c>
      <c r="H2178">
        <v>19185</v>
      </c>
      <c r="I2178">
        <v>38085</v>
      </c>
      <c r="J2178" s="3">
        <f>Table1[[#This Row],[Totalt antal utrikes fodda]]/Table2[[#This Row],[Befolkning]]</f>
        <v>8.5099120388604441E-2</v>
      </c>
      <c r="K2178" s="3">
        <f>(Table1[[#This Row],[Antal utrikes fodda man]]/Table1[[#This Row],[Antal man I kommunen]])</f>
        <v>8.3386243386243383E-2</v>
      </c>
      <c r="L2178" s="3">
        <f>(Table1[[#This Row],[Antal utrikes fodda kvinnor]]/Table1[[#This Row],[Antal kvinnor I kommunen]])</f>
        <v>8.6786551993745117E-2</v>
      </c>
    </row>
    <row r="2179" spans="1:12" x14ac:dyDescent="0.2">
      <c r="A2179">
        <v>2008</v>
      </c>
      <c r="B2179" t="s">
        <v>304</v>
      </c>
      <c r="C2179" s="1" t="s">
        <v>148</v>
      </c>
      <c r="D2179">
        <v>945</v>
      </c>
      <c r="E2179">
        <v>451</v>
      </c>
      <c r="F2179">
        <v>494</v>
      </c>
      <c r="G2179">
        <v>5530</v>
      </c>
      <c r="H2179">
        <v>5446</v>
      </c>
      <c r="I2179">
        <v>10976</v>
      </c>
      <c r="J2179" s="3">
        <f>Table1[[#This Row],[Totalt antal utrikes fodda]]/Table2[[#This Row],[Befolkning]]</f>
        <v>8.6096938775510209E-2</v>
      </c>
      <c r="K2179" s="3">
        <f>(Table1[[#This Row],[Antal utrikes fodda man]]/Table1[[#This Row],[Antal man I kommunen]])</f>
        <v>8.1555153707052436E-2</v>
      </c>
      <c r="L2179" s="3">
        <f>(Table1[[#This Row],[Antal utrikes fodda kvinnor]]/Table1[[#This Row],[Antal kvinnor I kommunen]])</f>
        <v>9.0708777084098427E-2</v>
      </c>
    </row>
    <row r="2180" spans="1:12" x14ac:dyDescent="0.2">
      <c r="A2180">
        <v>2008</v>
      </c>
      <c r="B2180" t="s">
        <v>304</v>
      </c>
      <c r="C2180" s="1" t="s">
        <v>149</v>
      </c>
      <c r="D2180">
        <v>586</v>
      </c>
      <c r="E2180">
        <v>272</v>
      </c>
      <c r="F2180">
        <v>314</v>
      </c>
      <c r="G2180">
        <v>4151</v>
      </c>
      <c r="H2180">
        <v>4081</v>
      </c>
      <c r="I2180">
        <v>8232</v>
      </c>
      <c r="J2180" s="3">
        <f>Table1[[#This Row],[Totalt antal utrikes fodda]]/Table2[[#This Row],[Befolkning]]</f>
        <v>7.1185617103984453E-2</v>
      </c>
      <c r="K2180" s="3">
        <f>(Table1[[#This Row],[Antal utrikes fodda man]]/Table1[[#This Row],[Antal man I kommunen]])</f>
        <v>6.5526379185738379E-2</v>
      </c>
      <c r="L2180" s="3">
        <f>(Table1[[#This Row],[Antal utrikes fodda kvinnor]]/Table1[[#This Row],[Antal kvinnor I kommunen]])</f>
        <v>7.6941925998529767E-2</v>
      </c>
    </row>
    <row r="2181" spans="1:12" x14ac:dyDescent="0.2">
      <c r="A2181">
        <v>2008</v>
      </c>
      <c r="B2181" t="s">
        <v>304</v>
      </c>
      <c r="C2181" s="1" t="s">
        <v>150</v>
      </c>
      <c r="D2181">
        <v>316</v>
      </c>
      <c r="E2181">
        <v>137</v>
      </c>
      <c r="F2181">
        <v>179</v>
      </c>
      <c r="G2181">
        <v>2945</v>
      </c>
      <c r="H2181">
        <v>2906</v>
      </c>
      <c r="I2181">
        <v>5851</v>
      </c>
      <c r="J2181" s="3">
        <f>Table1[[#This Row],[Totalt antal utrikes fodda]]/Table2[[#This Row],[Befolkning]]</f>
        <v>5.4007861903948046E-2</v>
      </c>
      <c r="K2181" s="3">
        <f>(Table1[[#This Row],[Antal utrikes fodda man]]/Table1[[#This Row],[Antal man I kommunen]])</f>
        <v>4.6519524617996605E-2</v>
      </c>
      <c r="L2181" s="3">
        <f>(Table1[[#This Row],[Antal utrikes fodda kvinnor]]/Table1[[#This Row],[Antal kvinnor I kommunen]])</f>
        <v>6.1596696490020648E-2</v>
      </c>
    </row>
    <row r="2182" spans="1:12" x14ac:dyDescent="0.2">
      <c r="A2182">
        <v>2008</v>
      </c>
      <c r="B2182" t="s">
        <v>304</v>
      </c>
      <c r="C2182" s="1" t="s">
        <v>151</v>
      </c>
      <c r="D2182">
        <v>318</v>
      </c>
      <c r="E2182">
        <v>148</v>
      </c>
      <c r="F2182">
        <v>170</v>
      </c>
      <c r="G2182">
        <v>2838</v>
      </c>
      <c r="H2182">
        <v>2787</v>
      </c>
      <c r="I2182">
        <v>5625</v>
      </c>
      <c r="J2182" s="3">
        <f>Table1[[#This Row],[Totalt antal utrikes fodda]]/Table2[[#This Row],[Befolkning]]</f>
        <v>5.6533333333333331E-2</v>
      </c>
      <c r="K2182" s="3">
        <f>(Table1[[#This Row],[Antal utrikes fodda man]]/Table1[[#This Row],[Antal man I kommunen]])</f>
        <v>5.2149400986610292E-2</v>
      </c>
      <c r="L2182" s="3">
        <f>(Table1[[#This Row],[Antal utrikes fodda kvinnor]]/Table1[[#This Row],[Antal kvinnor I kommunen]])</f>
        <v>6.0997488338715468E-2</v>
      </c>
    </row>
    <row r="2183" spans="1:12" x14ac:dyDescent="0.2">
      <c r="A2183">
        <v>2008</v>
      </c>
      <c r="B2183" t="s">
        <v>304</v>
      </c>
      <c r="C2183" s="1" t="s">
        <v>152</v>
      </c>
      <c r="D2183">
        <v>316</v>
      </c>
      <c r="E2183">
        <v>132</v>
      </c>
      <c r="F2183">
        <v>184</v>
      </c>
      <c r="G2183">
        <v>3407</v>
      </c>
      <c r="H2183">
        <v>3383</v>
      </c>
      <c r="I2183">
        <v>6790</v>
      </c>
      <c r="J2183" s="3">
        <f>Table1[[#This Row],[Totalt antal utrikes fodda]]/Table2[[#This Row],[Befolkning]]</f>
        <v>4.6539027982326953E-2</v>
      </c>
      <c r="K2183" s="3">
        <f>(Table1[[#This Row],[Antal utrikes fodda man]]/Table1[[#This Row],[Antal man I kommunen]])</f>
        <v>3.8743762841209277E-2</v>
      </c>
      <c r="L2183" s="3">
        <f>(Table1[[#This Row],[Antal utrikes fodda kvinnor]]/Table1[[#This Row],[Antal kvinnor I kommunen]])</f>
        <v>5.4389595033993494E-2</v>
      </c>
    </row>
    <row r="2184" spans="1:12" x14ac:dyDescent="0.2">
      <c r="A2184">
        <v>2008</v>
      </c>
      <c r="B2184" t="s">
        <v>304</v>
      </c>
      <c r="C2184" s="1" t="s">
        <v>153</v>
      </c>
      <c r="D2184">
        <v>561</v>
      </c>
      <c r="E2184">
        <v>258</v>
      </c>
      <c r="F2184">
        <v>303</v>
      </c>
      <c r="G2184">
        <v>2737</v>
      </c>
      <c r="H2184">
        <v>2634</v>
      </c>
      <c r="I2184">
        <v>5371</v>
      </c>
      <c r="J2184" s="3">
        <f>Table1[[#This Row],[Totalt antal utrikes fodda]]/Table2[[#This Row],[Befolkning]]</f>
        <v>0.10444982312418544</v>
      </c>
      <c r="K2184" s="3">
        <f>(Table1[[#This Row],[Antal utrikes fodda man]]/Table1[[#This Row],[Antal man I kommunen]])</f>
        <v>9.4263792473511146E-2</v>
      </c>
      <c r="L2184" s="3">
        <f>(Table1[[#This Row],[Antal utrikes fodda kvinnor]]/Table1[[#This Row],[Antal kvinnor I kommunen]])</f>
        <v>0.11503416856492027</v>
      </c>
    </row>
    <row r="2185" spans="1:12" x14ac:dyDescent="0.2">
      <c r="A2185">
        <v>2008</v>
      </c>
      <c r="B2185" t="s">
        <v>304</v>
      </c>
      <c r="C2185" s="1" t="s">
        <v>154</v>
      </c>
      <c r="D2185">
        <v>1345</v>
      </c>
      <c r="E2185">
        <v>627</v>
      </c>
      <c r="F2185">
        <v>718</v>
      </c>
      <c r="G2185">
        <v>6027</v>
      </c>
      <c r="H2185">
        <v>5694</v>
      </c>
      <c r="I2185">
        <v>11721</v>
      </c>
      <c r="J2185" s="3">
        <f>Table1[[#This Row],[Totalt antal utrikes fodda]]/Table2[[#This Row],[Befolkning]]</f>
        <v>0.1147513010835253</v>
      </c>
      <c r="K2185" s="3">
        <f>(Table1[[#This Row],[Antal utrikes fodda man]]/Table1[[#This Row],[Antal man I kommunen]])</f>
        <v>0.10403185664509706</v>
      </c>
      <c r="L2185" s="3">
        <f>(Table1[[#This Row],[Antal utrikes fodda kvinnor]]/Table1[[#This Row],[Antal kvinnor I kommunen]])</f>
        <v>0.12609764664559184</v>
      </c>
    </row>
    <row r="2186" spans="1:12" x14ac:dyDescent="0.2">
      <c r="A2186">
        <v>2008</v>
      </c>
      <c r="B2186" t="s">
        <v>304</v>
      </c>
      <c r="C2186" s="1" t="s">
        <v>155</v>
      </c>
      <c r="D2186">
        <v>1073</v>
      </c>
      <c r="E2186">
        <v>541</v>
      </c>
      <c r="F2186">
        <v>532</v>
      </c>
      <c r="G2186">
        <v>5025</v>
      </c>
      <c r="H2186">
        <v>4872</v>
      </c>
      <c r="I2186">
        <v>9897</v>
      </c>
      <c r="J2186" s="3">
        <f>Table1[[#This Row],[Totalt antal utrikes fodda]]/Table2[[#This Row],[Befolkning]]</f>
        <v>0.10841669192684653</v>
      </c>
      <c r="K2186" s="3">
        <f>(Table1[[#This Row],[Antal utrikes fodda man]]/Table1[[#This Row],[Antal man I kommunen]])</f>
        <v>0.10766169154228855</v>
      </c>
      <c r="L2186" s="3">
        <f>(Table1[[#This Row],[Antal utrikes fodda kvinnor]]/Table1[[#This Row],[Antal kvinnor I kommunen]])</f>
        <v>0.10919540229885058</v>
      </c>
    </row>
    <row r="2187" spans="1:12" x14ac:dyDescent="0.2">
      <c r="A2187">
        <v>2008</v>
      </c>
      <c r="B2187" t="s">
        <v>304</v>
      </c>
      <c r="C2187" s="1" t="s">
        <v>156</v>
      </c>
      <c r="D2187">
        <v>1016</v>
      </c>
      <c r="E2187">
        <v>497</v>
      </c>
      <c r="F2187">
        <v>519</v>
      </c>
      <c r="G2187">
        <v>4805</v>
      </c>
      <c r="H2187">
        <v>4637</v>
      </c>
      <c r="I2187">
        <v>9442</v>
      </c>
      <c r="J2187" s="3">
        <f>Table1[[#This Row],[Totalt antal utrikes fodda]]/Table2[[#This Row],[Befolkning]]</f>
        <v>0.10760432111840712</v>
      </c>
      <c r="K2187" s="3">
        <f>(Table1[[#This Row],[Antal utrikes fodda man]]/Table1[[#This Row],[Antal man I kommunen]])</f>
        <v>0.10343392299687826</v>
      </c>
      <c r="L2187" s="3">
        <f>(Table1[[#This Row],[Antal utrikes fodda kvinnor]]/Table1[[#This Row],[Antal kvinnor I kommunen]])</f>
        <v>0.11192581410394652</v>
      </c>
    </row>
    <row r="2188" spans="1:12" x14ac:dyDescent="0.2">
      <c r="A2188">
        <v>2008</v>
      </c>
      <c r="B2188" t="s">
        <v>304</v>
      </c>
      <c r="C2188" s="1" t="s">
        <v>157</v>
      </c>
      <c r="D2188">
        <v>1646</v>
      </c>
      <c r="E2188">
        <v>837</v>
      </c>
      <c r="F2188">
        <v>809</v>
      </c>
      <c r="G2188">
        <v>6602</v>
      </c>
      <c r="H2188">
        <v>6229</v>
      </c>
      <c r="I2188">
        <v>12831</v>
      </c>
      <c r="J2188" s="3">
        <f>Table1[[#This Row],[Totalt antal utrikes fodda]]/Table2[[#This Row],[Befolkning]]</f>
        <v>0.12828306445327722</v>
      </c>
      <c r="K2188" s="3">
        <f>(Table1[[#This Row],[Antal utrikes fodda man]]/Table1[[#This Row],[Antal man I kommunen]])</f>
        <v>0.12677976370796729</v>
      </c>
      <c r="L2188" s="3">
        <f>(Table1[[#This Row],[Antal utrikes fodda kvinnor]]/Table1[[#This Row],[Antal kvinnor I kommunen]])</f>
        <v>0.12987638465243218</v>
      </c>
    </row>
    <row r="2189" spans="1:12" x14ac:dyDescent="0.2">
      <c r="A2189">
        <v>2008</v>
      </c>
      <c r="B2189" t="s">
        <v>304</v>
      </c>
      <c r="C2189" s="1" t="s">
        <v>158</v>
      </c>
      <c r="D2189">
        <v>3152</v>
      </c>
      <c r="E2189">
        <v>1464</v>
      </c>
      <c r="F2189">
        <v>1688</v>
      </c>
      <c r="G2189">
        <v>16839</v>
      </c>
      <c r="H2189">
        <v>16968</v>
      </c>
      <c r="I2189">
        <v>33807</v>
      </c>
      <c r="J2189" s="3">
        <f>Table1[[#This Row],[Totalt antal utrikes fodda]]/Table2[[#This Row],[Befolkning]]</f>
        <v>9.3235128819475252E-2</v>
      </c>
      <c r="K2189" s="3">
        <f>(Table1[[#This Row],[Antal utrikes fodda man]]/Table1[[#This Row],[Antal man I kommunen]])</f>
        <v>8.6941029752360593E-2</v>
      </c>
      <c r="L2189" s="3">
        <f>(Table1[[#This Row],[Antal utrikes fodda kvinnor]]/Table1[[#This Row],[Antal kvinnor I kommunen]])</f>
        <v>9.9481376709099484E-2</v>
      </c>
    </row>
    <row r="2190" spans="1:12" x14ac:dyDescent="0.2">
      <c r="A2190">
        <v>2008</v>
      </c>
      <c r="B2190" t="s">
        <v>304</v>
      </c>
      <c r="C2190" s="1" t="s">
        <v>159</v>
      </c>
      <c r="D2190">
        <v>1070</v>
      </c>
      <c r="E2190">
        <v>491</v>
      </c>
      <c r="F2190">
        <v>579</v>
      </c>
      <c r="G2190">
        <v>5220</v>
      </c>
      <c r="H2190">
        <v>5093</v>
      </c>
      <c r="I2190">
        <v>10313</v>
      </c>
      <c r="J2190" s="3">
        <f>Table1[[#This Row],[Totalt antal utrikes fodda]]/Table2[[#This Row],[Befolkning]]</f>
        <v>0.10375254533113545</v>
      </c>
      <c r="K2190" s="3">
        <f>(Table1[[#This Row],[Antal utrikes fodda man]]/Table1[[#This Row],[Antal man I kommunen]])</f>
        <v>9.4061302681992337E-2</v>
      </c>
      <c r="L2190" s="3">
        <f>(Table1[[#This Row],[Antal utrikes fodda kvinnor]]/Table1[[#This Row],[Antal kvinnor I kommunen]])</f>
        <v>0.11368545061849597</v>
      </c>
    </row>
    <row r="2191" spans="1:12" x14ac:dyDescent="0.2">
      <c r="A2191">
        <v>2008</v>
      </c>
      <c r="B2191" t="s">
        <v>304</v>
      </c>
      <c r="C2191" s="1" t="s">
        <v>160</v>
      </c>
      <c r="D2191">
        <v>791</v>
      </c>
      <c r="E2191">
        <v>386</v>
      </c>
      <c r="F2191">
        <v>405</v>
      </c>
      <c r="G2191">
        <v>4762</v>
      </c>
      <c r="H2191">
        <v>4518</v>
      </c>
      <c r="I2191">
        <v>9280</v>
      </c>
      <c r="J2191" s="3">
        <f>Table1[[#This Row],[Totalt antal utrikes fodda]]/Table2[[#This Row],[Befolkning]]</f>
        <v>8.5237068965517235E-2</v>
      </c>
      <c r="K2191" s="3">
        <f>(Table1[[#This Row],[Antal utrikes fodda man]]/Table1[[#This Row],[Antal man I kommunen]])</f>
        <v>8.1058378832423353E-2</v>
      </c>
      <c r="L2191" s="3">
        <f>(Table1[[#This Row],[Antal utrikes fodda kvinnor]]/Table1[[#This Row],[Antal kvinnor I kommunen]])</f>
        <v>8.9641434262948211E-2</v>
      </c>
    </row>
    <row r="2192" spans="1:12" x14ac:dyDescent="0.2">
      <c r="A2192">
        <v>2008</v>
      </c>
      <c r="B2192" t="s">
        <v>304</v>
      </c>
      <c r="C2192" s="1" t="s">
        <v>161</v>
      </c>
      <c r="D2192">
        <v>1013</v>
      </c>
      <c r="E2192">
        <v>499</v>
      </c>
      <c r="F2192">
        <v>514</v>
      </c>
      <c r="G2192">
        <v>8122</v>
      </c>
      <c r="H2192">
        <v>7746</v>
      </c>
      <c r="I2192">
        <v>15868</v>
      </c>
      <c r="J2192" s="3">
        <f>Table1[[#This Row],[Totalt antal utrikes fodda]]/Table2[[#This Row],[Befolkning]]</f>
        <v>6.3839173178724479E-2</v>
      </c>
      <c r="K2192" s="3">
        <f>(Table1[[#This Row],[Antal utrikes fodda man]]/Table1[[#This Row],[Antal man I kommunen]])</f>
        <v>6.1438069441024382E-2</v>
      </c>
      <c r="L2192" s="3">
        <f>(Table1[[#This Row],[Antal utrikes fodda kvinnor]]/Table1[[#This Row],[Antal kvinnor I kommunen]])</f>
        <v>6.6356829331267755E-2</v>
      </c>
    </row>
    <row r="2193" spans="1:12" x14ac:dyDescent="0.2">
      <c r="A2193">
        <v>2008</v>
      </c>
      <c r="B2193" t="s">
        <v>304</v>
      </c>
      <c r="C2193" s="1" t="s">
        <v>162</v>
      </c>
      <c r="D2193">
        <v>1031</v>
      </c>
      <c r="E2193">
        <v>465</v>
      </c>
      <c r="F2193">
        <v>566</v>
      </c>
      <c r="G2193">
        <v>6672</v>
      </c>
      <c r="H2193">
        <v>6413</v>
      </c>
      <c r="I2193">
        <v>13085</v>
      </c>
      <c r="J2193" s="3">
        <f>Table1[[#This Row],[Totalt antal utrikes fodda]]/Table2[[#This Row],[Befolkning]]</f>
        <v>7.8792510508215508E-2</v>
      </c>
      <c r="K2193" s="3">
        <f>(Table1[[#This Row],[Antal utrikes fodda man]]/Table1[[#This Row],[Antal man I kommunen]])</f>
        <v>6.9694244604316544E-2</v>
      </c>
      <c r="L2193" s="3">
        <f>(Table1[[#This Row],[Antal utrikes fodda kvinnor]]/Table1[[#This Row],[Antal kvinnor I kommunen]])</f>
        <v>8.8258225479494773E-2</v>
      </c>
    </row>
    <row r="2194" spans="1:12" x14ac:dyDescent="0.2">
      <c r="A2194">
        <v>2008</v>
      </c>
      <c r="B2194" t="s">
        <v>304</v>
      </c>
      <c r="C2194" s="1" t="s">
        <v>163</v>
      </c>
      <c r="D2194">
        <v>1027</v>
      </c>
      <c r="E2194">
        <v>499</v>
      </c>
      <c r="F2194">
        <v>528</v>
      </c>
      <c r="G2194">
        <v>5361</v>
      </c>
      <c r="H2194">
        <v>5301</v>
      </c>
      <c r="I2194">
        <v>10662</v>
      </c>
      <c r="J2194" s="3">
        <f>Table1[[#This Row],[Totalt antal utrikes fodda]]/Table2[[#This Row],[Befolkning]]</f>
        <v>9.6323391483774154E-2</v>
      </c>
      <c r="K2194" s="3">
        <f>(Table1[[#This Row],[Antal utrikes fodda man]]/Table1[[#This Row],[Antal man I kommunen]])</f>
        <v>9.3079649319156868E-2</v>
      </c>
      <c r="L2194" s="3">
        <f>(Table1[[#This Row],[Antal utrikes fodda kvinnor]]/Table1[[#This Row],[Antal kvinnor I kommunen]])</f>
        <v>9.9603848330503675E-2</v>
      </c>
    </row>
    <row r="2195" spans="1:12" x14ac:dyDescent="0.2">
      <c r="A2195">
        <v>2008</v>
      </c>
      <c r="B2195" t="s">
        <v>304</v>
      </c>
      <c r="C2195" s="1" t="s">
        <v>164</v>
      </c>
      <c r="D2195">
        <v>680</v>
      </c>
      <c r="E2195">
        <v>321</v>
      </c>
      <c r="F2195">
        <v>359</v>
      </c>
      <c r="G2195">
        <v>4705</v>
      </c>
      <c r="H2195">
        <v>4551</v>
      </c>
      <c r="I2195">
        <v>9256</v>
      </c>
      <c r="J2195" s="3">
        <f>Table1[[#This Row],[Totalt antal utrikes fodda]]/Table2[[#This Row],[Befolkning]]</f>
        <v>7.3465859982713919E-2</v>
      </c>
      <c r="K2195" s="3">
        <f>(Table1[[#This Row],[Antal utrikes fodda man]]/Table1[[#This Row],[Antal man I kommunen]])</f>
        <v>6.8225292242295427E-2</v>
      </c>
      <c r="L2195" s="3">
        <f>(Table1[[#This Row],[Antal utrikes fodda kvinnor]]/Table1[[#This Row],[Antal kvinnor I kommunen]])</f>
        <v>7.8883761810591077E-2</v>
      </c>
    </row>
    <row r="2196" spans="1:12" x14ac:dyDescent="0.2">
      <c r="A2196">
        <v>2008</v>
      </c>
      <c r="B2196" t="s">
        <v>304</v>
      </c>
      <c r="C2196" s="1" t="s">
        <v>165</v>
      </c>
      <c r="D2196">
        <v>107130</v>
      </c>
      <c r="E2196">
        <v>53743</v>
      </c>
      <c r="F2196">
        <v>53387</v>
      </c>
      <c r="G2196">
        <v>247637</v>
      </c>
      <c r="H2196">
        <v>252560</v>
      </c>
      <c r="I2196">
        <v>500197</v>
      </c>
      <c r="J2196" s="3">
        <f>Table1[[#This Row],[Totalt antal utrikes fodda]]/Table2[[#This Row],[Befolkning]]</f>
        <v>0.21417561480776573</v>
      </c>
      <c r="K2196" s="3">
        <f>(Table1[[#This Row],[Antal utrikes fodda man]]/Table1[[#This Row],[Antal man I kommunen]])</f>
        <v>0.21702330427197875</v>
      </c>
      <c r="L2196" s="3">
        <f>(Table1[[#This Row],[Antal utrikes fodda kvinnor]]/Table1[[#This Row],[Antal kvinnor I kommunen]])</f>
        <v>0.21138343363953119</v>
      </c>
    </row>
    <row r="2197" spans="1:12" x14ac:dyDescent="0.2">
      <c r="A2197">
        <v>2008</v>
      </c>
      <c r="B2197" t="s">
        <v>304</v>
      </c>
      <c r="C2197" s="1" t="s">
        <v>166</v>
      </c>
      <c r="D2197">
        <v>7691</v>
      </c>
      <c r="E2197">
        <v>3672</v>
      </c>
      <c r="F2197">
        <v>4019</v>
      </c>
      <c r="G2197">
        <v>29625</v>
      </c>
      <c r="H2197">
        <v>30187</v>
      </c>
      <c r="I2197">
        <v>59812</v>
      </c>
      <c r="J2197" s="3">
        <f>Table1[[#This Row],[Totalt antal utrikes fodda]]/Table2[[#This Row],[Befolkning]]</f>
        <v>0.12858623687554338</v>
      </c>
      <c r="K2197" s="3">
        <f>(Table1[[#This Row],[Antal utrikes fodda man]]/Table1[[#This Row],[Antal man I kommunen]])</f>
        <v>0.1239493670886076</v>
      </c>
      <c r="L2197" s="3">
        <f>(Table1[[#This Row],[Antal utrikes fodda kvinnor]]/Table1[[#This Row],[Antal kvinnor I kommunen]])</f>
        <v>0.1331367807334283</v>
      </c>
    </row>
    <row r="2198" spans="1:12" x14ac:dyDescent="0.2">
      <c r="A2198">
        <v>2008</v>
      </c>
      <c r="B2198" t="s">
        <v>304</v>
      </c>
      <c r="C2198" s="1" t="s">
        <v>167</v>
      </c>
      <c r="D2198">
        <v>3161</v>
      </c>
      <c r="E2198">
        <v>1487</v>
      </c>
      <c r="F2198">
        <v>1674</v>
      </c>
      <c r="G2198">
        <v>20109</v>
      </c>
      <c r="H2198">
        <v>20159</v>
      </c>
      <c r="I2198">
        <v>40268</v>
      </c>
      <c r="J2198" s="3">
        <f>Table1[[#This Row],[Totalt antal utrikes fodda]]/Table2[[#This Row],[Befolkning]]</f>
        <v>7.8499056322638316E-2</v>
      </c>
      <c r="K2198" s="3">
        <f>(Table1[[#This Row],[Antal utrikes fodda man]]/Table1[[#This Row],[Antal man I kommunen]])</f>
        <v>7.3946988910438119E-2</v>
      </c>
      <c r="L2198" s="3">
        <f>(Table1[[#This Row],[Antal utrikes fodda kvinnor]]/Table1[[#This Row],[Antal kvinnor I kommunen]])</f>
        <v>8.3039833325065732E-2</v>
      </c>
    </row>
    <row r="2199" spans="1:12" x14ac:dyDescent="0.2">
      <c r="A2199">
        <v>2008</v>
      </c>
      <c r="B2199" t="s">
        <v>304</v>
      </c>
      <c r="C2199" s="1" t="s">
        <v>168</v>
      </c>
      <c r="D2199">
        <v>1325</v>
      </c>
      <c r="E2199">
        <v>638</v>
      </c>
      <c r="F2199">
        <v>687</v>
      </c>
      <c r="G2199">
        <v>7328</v>
      </c>
      <c r="H2199">
        <v>7331</v>
      </c>
      <c r="I2199">
        <v>14659</v>
      </c>
      <c r="J2199" s="3">
        <f>Table1[[#This Row],[Totalt antal utrikes fodda]]/Table2[[#This Row],[Befolkning]]</f>
        <v>9.0388157445937645E-2</v>
      </c>
      <c r="K2199" s="3">
        <f>(Table1[[#This Row],[Antal utrikes fodda man]]/Table1[[#This Row],[Antal man I kommunen]])</f>
        <v>8.7063318777292578E-2</v>
      </c>
      <c r="L2199" s="3">
        <f>(Table1[[#This Row],[Antal utrikes fodda kvinnor]]/Table1[[#This Row],[Antal kvinnor I kommunen]])</f>
        <v>9.3711635520392855E-2</v>
      </c>
    </row>
    <row r="2200" spans="1:12" x14ac:dyDescent="0.2">
      <c r="A2200">
        <v>2008</v>
      </c>
      <c r="B2200" t="s">
        <v>304</v>
      </c>
      <c r="C2200" s="1" t="s">
        <v>169</v>
      </c>
      <c r="D2200">
        <v>5757</v>
      </c>
      <c r="E2200">
        <v>2769</v>
      </c>
      <c r="F2200">
        <v>2988</v>
      </c>
      <c r="G2200">
        <v>25330</v>
      </c>
      <c r="H2200">
        <v>25856</v>
      </c>
      <c r="I2200">
        <v>51186</v>
      </c>
      <c r="J2200" s="3">
        <f>Table1[[#This Row],[Totalt antal utrikes fodda]]/Table2[[#This Row],[Befolkning]]</f>
        <v>0.11247216035634744</v>
      </c>
      <c r="K2200" s="3">
        <f>(Table1[[#This Row],[Antal utrikes fodda man]]/Table1[[#This Row],[Antal man I kommunen]])</f>
        <v>0.10931701539676274</v>
      </c>
      <c r="L2200" s="3">
        <f>(Table1[[#This Row],[Antal utrikes fodda kvinnor]]/Table1[[#This Row],[Antal kvinnor I kommunen]])</f>
        <v>0.11556311881188119</v>
      </c>
    </row>
    <row r="2201" spans="1:12" x14ac:dyDescent="0.2">
      <c r="A2201">
        <v>2008</v>
      </c>
      <c r="B2201" t="s">
        <v>304</v>
      </c>
      <c r="C2201" s="1" t="s">
        <v>170</v>
      </c>
      <c r="D2201">
        <v>2252</v>
      </c>
      <c r="E2201">
        <v>1100</v>
      </c>
      <c r="F2201">
        <v>1152</v>
      </c>
      <c r="G2201">
        <v>5821</v>
      </c>
      <c r="H2201">
        <v>5786</v>
      </c>
      <c r="I2201">
        <v>11607</v>
      </c>
      <c r="J2201" s="3">
        <f>Table1[[#This Row],[Totalt antal utrikes fodda]]/Table2[[#This Row],[Befolkning]]</f>
        <v>0.1940208494873783</v>
      </c>
      <c r="K2201" s="3">
        <f>(Table1[[#This Row],[Antal utrikes fodda man]]/Table1[[#This Row],[Antal man I kommunen]])</f>
        <v>0.18897096718776843</v>
      </c>
      <c r="L2201" s="3">
        <f>(Table1[[#This Row],[Antal utrikes fodda kvinnor]]/Table1[[#This Row],[Antal kvinnor I kommunen]])</f>
        <v>0.19910127894918769</v>
      </c>
    </row>
    <row r="2202" spans="1:12" x14ac:dyDescent="0.2">
      <c r="A2202">
        <v>2008</v>
      </c>
      <c r="B2202" t="s">
        <v>304</v>
      </c>
      <c r="C2202" s="1" t="s">
        <v>171</v>
      </c>
      <c r="D2202">
        <v>3153</v>
      </c>
      <c r="E2202">
        <v>1567</v>
      </c>
      <c r="F2202">
        <v>1586</v>
      </c>
      <c r="G2202">
        <v>18434</v>
      </c>
      <c r="H2202">
        <v>18557</v>
      </c>
      <c r="I2202">
        <v>36991</v>
      </c>
      <c r="J2202" s="3">
        <f>Table1[[#This Row],[Totalt antal utrikes fodda]]/Table2[[#This Row],[Befolkning]]</f>
        <v>8.5236949528263634E-2</v>
      </c>
      <c r="K2202" s="3">
        <f>(Table1[[#This Row],[Antal utrikes fodda man]]/Table1[[#This Row],[Antal man I kommunen]])</f>
        <v>8.5005967234458066E-2</v>
      </c>
      <c r="L2202" s="3">
        <f>(Table1[[#This Row],[Antal utrikes fodda kvinnor]]/Table1[[#This Row],[Antal kvinnor I kommunen]])</f>
        <v>8.5466400819097912E-2</v>
      </c>
    </row>
    <row r="2203" spans="1:12" x14ac:dyDescent="0.2">
      <c r="A2203">
        <v>2008</v>
      </c>
      <c r="B2203" t="s">
        <v>304</v>
      </c>
      <c r="C2203" s="1" t="s">
        <v>172</v>
      </c>
      <c r="D2203">
        <v>8629</v>
      </c>
      <c r="E2203">
        <v>4300</v>
      </c>
      <c r="F2203">
        <v>4329</v>
      </c>
      <c r="G2203">
        <v>27356</v>
      </c>
      <c r="H2203">
        <v>27131</v>
      </c>
      <c r="I2203">
        <v>54487</v>
      </c>
      <c r="J2203" s="3">
        <f>Table1[[#This Row],[Totalt antal utrikes fodda]]/Table2[[#This Row],[Befolkning]]</f>
        <v>0.15836805109475655</v>
      </c>
      <c r="K2203" s="3">
        <f>(Table1[[#This Row],[Antal utrikes fodda man]]/Table1[[#This Row],[Antal man I kommunen]])</f>
        <v>0.15718672320514696</v>
      </c>
      <c r="L2203" s="3">
        <f>(Table1[[#This Row],[Antal utrikes fodda kvinnor]]/Table1[[#This Row],[Antal kvinnor I kommunen]])</f>
        <v>0.15955917585050311</v>
      </c>
    </row>
    <row r="2204" spans="1:12" x14ac:dyDescent="0.2">
      <c r="A2204">
        <v>2008</v>
      </c>
      <c r="B2204" t="s">
        <v>304</v>
      </c>
      <c r="C2204" s="1" t="s">
        <v>173</v>
      </c>
      <c r="D2204">
        <v>3281</v>
      </c>
      <c r="E2204">
        <v>1482</v>
      </c>
      <c r="F2204">
        <v>1799</v>
      </c>
      <c r="G2204">
        <v>18372</v>
      </c>
      <c r="H2204">
        <v>18875</v>
      </c>
      <c r="I2204">
        <v>37247</v>
      </c>
      <c r="J2204" s="3">
        <f>Table1[[#This Row],[Totalt antal utrikes fodda]]/Table2[[#This Row],[Befolkning]]</f>
        <v>8.8087631218621634E-2</v>
      </c>
      <c r="K2204" s="3">
        <f>(Table1[[#This Row],[Antal utrikes fodda man]]/Table1[[#This Row],[Antal man I kommunen]])</f>
        <v>8.0666231221423912E-2</v>
      </c>
      <c r="L2204" s="3">
        <f>(Table1[[#This Row],[Antal utrikes fodda kvinnor]]/Table1[[#This Row],[Antal kvinnor I kommunen]])</f>
        <v>9.5311258278145697E-2</v>
      </c>
    </row>
    <row r="2205" spans="1:12" x14ac:dyDescent="0.2">
      <c r="A2205">
        <v>2008</v>
      </c>
      <c r="B2205" t="s">
        <v>304</v>
      </c>
      <c r="C2205" s="1" t="s">
        <v>174</v>
      </c>
      <c r="D2205">
        <v>17589</v>
      </c>
      <c r="E2205">
        <v>8148</v>
      </c>
      <c r="F2205">
        <v>9441</v>
      </c>
      <c r="G2205">
        <v>49791</v>
      </c>
      <c r="H2205">
        <v>51696</v>
      </c>
      <c r="I2205">
        <v>101487</v>
      </c>
      <c r="J2205" s="3">
        <f>Table1[[#This Row],[Totalt antal utrikes fodda]]/Table2[[#This Row],[Befolkning]]</f>
        <v>0.17331283809749032</v>
      </c>
      <c r="K2205" s="3">
        <f>(Table1[[#This Row],[Antal utrikes fodda man]]/Table1[[#This Row],[Antal man I kommunen]])</f>
        <v>0.16364403205398567</v>
      </c>
      <c r="L2205" s="3">
        <f>(Table1[[#This Row],[Antal utrikes fodda kvinnor]]/Table1[[#This Row],[Antal kvinnor I kommunen]])</f>
        <v>0.18262534818941503</v>
      </c>
    </row>
    <row r="2206" spans="1:12" x14ac:dyDescent="0.2">
      <c r="A2206">
        <v>2008</v>
      </c>
      <c r="B2206" t="s">
        <v>304</v>
      </c>
      <c r="C2206" s="1" t="s">
        <v>175</v>
      </c>
      <c r="D2206">
        <v>1974</v>
      </c>
      <c r="E2206">
        <v>944</v>
      </c>
      <c r="F2206">
        <v>1030</v>
      </c>
      <c r="G2206">
        <v>11409</v>
      </c>
      <c r="H2206">
        <v>11297</v>
      </c>
      <c r="I2206">
        <v>22706</v>
      </c>
      <c r="J2206" s="3">
        <f>Table1[[#This Row],[Totalt antal utrikes fodda]]/Table2[[#This Row],[Befolkning]]</f>
        <v>8.6937373381485064E-2</v>
      </c>
      <c r="K2206" s="3">
        <f>(Table1[[#This Row],[Antal utrikes fodda man]]/Table1[[#This Row],[Antal man I kommunen]])</f>
        <v>8.2741695152949421E-2</v>
      </c>
      <c r="L2206" s="3">
        <f>(Table1[[#This Row],[Antal utrikes fodda kvinnor]]/Table1[[#This Row],[Antal kvinnor I kommunen]])</f>
        <v>9.1174648136673447E-2</v>
      </c>
    </row>
    <row r="2207" spans="1:12" x14ac:dyDescent="0.2">
      <c r="A2207">
        <v>2008</v>
      </c>
      <c r="B2207" t="s">
        <v>304</v>
      </c>
      <c r="C2207" s="1" t="s">
        <v>176</v>
      </c>
      <c r="D2207">
        <v>1161</v>
      </c>
      <c r="E2207">
        <v>550</v>
      </c>
      <c r="F2207">
        <v>611</v>
      </c>
      <c r="G2207">
        <v>6186</v>
      </c>
      <c r="H2207">
        <v>6359</v>
      </c>
      <c r="I2207">
        <v>12545</v>
      </c>
      <c r="J2207" s="3">
        <f>Table1[[#This Row],[Totalt antal utrikes fodda]]/Table2[[#This Row],[Befolkning]]</f>
        <v>9.2546831406935037E-2</v>
      </c>
      <c r="K2207" s="3">
        <f>(Table1[[#This Row],[Antal utrikes fodda man]]/Table1[[#This Row],[Antal man I kommunen]])</f>
        <v>8.8910442935661166E-2</v>
      </c>
      <c r="L2207" s="3">
        <f>(Table1[[#This Row],[Antal utrikes fodda kvinnor]]/Table1[[#This Row],[Antal kvinnor I kommunen]])</f>
        <v>9.6084289982701687E-2</v>
      </c>
    </row>
    <row r="2208" spans="1:12" x14ac:dyDescent="0.2">
      <c r="A2208">
        <v>2008</v>
      </c>
      <c r="B2208" t="s">
        <v>304</v>
      </c>
      <c r="C2208" s="1" t="s">
        <v>177</v>
      </c>
      <c r="D2208">
        <v>2154</v>
      </c>
      <c r="E2208">
        <v>1065</v>
      </c>
      <c r="F2208">
        <v>1089</v>
      </c>
      <c r="G2208">
        <v>11897</v>
      </c>
      <c r="H2208">
        <v>11928</v>
      </c>
      <c r="I2208">
        <v>23825</v>
      </c>
      <c r="J2208" s="3">
        <f>Table1[[#This Row],[Totalt antal utrikes fodda]]/Table2[[#This Row],[Befolkning]]</f>
        <v>9.0409233997901364E-2</v>
      </c>
      <c r="K2208" s="3">
        <f>(Table1[[#This Row],[Antal utrikes fodda man]]/Table1[[#This Row],[Antal man I kommunen]])</f>
        <v>8.9518365974615446E-2</v>
      </c>
      <c r="L2208" s="3">
        <f>(Table1[[#This Row],[Antal utrikes fodda kvinnor]]/Table1[[#This Row],[Antal kvinnor I kommunen]])</f>
        <v>9.1297786720321933E-2</v>
      </c>
    </row>
    <row r="2209" spans="1:12" x14ac:dyDescent="0.2">
      <c r="A2209">
        <v>2008</v>
      </c>
      <c r="B2209" t="s">
        <v>304</v>
      </c>
      <c r="C2209" s="1" t="s">
        <v>178</v>
      </c>
      <c r="D2209">
        <v>2820</v>
      </c>
      <c r="E2209">
        <v>1326</v>
      </c>
      <c r="F2209">
        <v>1494</v>
      </c>
      <c r="G2209">
        <v>18818</v>
      </c>
      <c r="H2209">
        <v>19104</v>
      </c>
      <c r="I2209">
        <v>37922</v>
      </c>
      <c r="J2209" s="3">
        <f>Table1[[#This Row],[Totalt antal utrikes fodda]]/Table2[[#This Row],[Befolkning]]</f>
        <v>7.4363166499657185E-2</v>
      </c>
      <c r="K2209" s="3">
        <f>(Table1[[#This Row],[Antal utrikes fodda man]]/Table1[[#This Row],[Antal man I kommunen]])</f>
        <v>7.0464448931873744E-2</v>
      </c>
      <c r="L2209" s="3">
        <f>(Table1[[#This Row],[Antal utrikes fodda kvinnor]]/Table1[[#This Row],[Antal kvinnor I kommunen]])</f>
        <v>7.8203517587939697E-2</v>
      </c>
    </row>
    <row r="2210" spans="1:12" x14ac:dyDescent="0.2">
      <c r="A2210">
        <v>2008</v>
      </c>
      <c r="B2210" t="s">
        <v>304</v>
      </c>
      <c r="C2210" s="1" t="s">
        <v>179</v>
      </c>
      <c r="D2210">
        <v>1610</v>
      </c>
      <c r="E2210">
        <v>763</v>
      </c>
      <c r="F2210">
        <v>847</v>
      </c>
      <c r="G2210">
        <v>9090</v>
      </c>
      <c r="H2210">
        <v>9428</v>
      </c>
      <c r="I2210">
        <v>18518</v>
      </c>
      <c r="J2210" s="3">
        <f>Table1[[#This Row],[Totalt antal utrikes fodda]]/Table2[[#This Row],[Befolkning]]</f>
        <v>8.6942434388162862E-2</v>
      </c>
      <c r="K2210" s="3">
        <f>(Table1[[#This Row],[Antal utrikes fodda man]]/Table1[[#This Row],[Antal man I kommunen]])</f>
        <v>8.3938393839383937E-2</v>
      </c>
      <c r="L2210" s="3">
        <f>(Table1[[#This Row],[Antal utrikes fodda kvinnor]]/Table1[[#This Row],[Antal kvinnor I kommunen]])</f>
        <v>8.9838778107764111E-2</v>
      </c>
    </row>
    <row r="2211" spans="1:12" x14ac:dyDescent="0.2">
      <c r="A2211">
        <v>2008</v>
      </c>
      <c r="B2211" t="s">
        <v>304</v>
      </c>
      <c r="C2211" s="1" t="s">
        <v>180</v>
      </c>
      <c r="D2211">
        <v>5707</v>
      </c>
      <c r="E2211">
        <v>2738</v>
      </c>
      <c r="F2211">
        <v>2969</v>
      </c>
      <c r="G2211">
        <v>25236</v>
      </c>
      <c r="H2211">
        <v>25374</v>
      </c>
      <c r="I2211">
        <v>50610</v>
      </c>
      <c r="J2211" s="3">
        <f>Table1[[#This Row],[Totalt antal utrikes fodda]]/Table2[[#This Row],[Befolkning]]</f>
        <v>0.11276427583481526</v>
      </c>
      <c r="K2211" s="3">
        <f>(Table1[[#This Row],[Antal utrikes fodda man]]/Table1[[#This Row],[Antal man I kommunen]])</f>
        <v>0.1084957996512918</v>
      </c>
      <c r="L2211" s="3">
        <f>(Table1[[#This Row],[Antal utrikes fodda kvinnor]]/Table1[[#This Row],[Antal kvinnor I kommunen]])</f>
        <v>0.11700953732166786</v>
      </c>
    </row>
    <row r="2212" spans="1:12" x14ac:dyDescent="0.2">
      <c r="A2212">
        <v>2008</v>
      </c>
      <c r="B2212" t="s">
        <v>304</v>
      </c>
      <c r="C2212" s="1" t="s">
        <v>181</v>
      </c>
      <c r="D2212">
        <v>484</v>
      </c>
      <c r="E2212">
        <v>230</v>
      </c>
      <c r="F2212">
        <v>254</v>
      </c>
      <c r="G2212">
        <v>4365</v>
      </c>
      <c r="H2212">
        <v>4444</v>
      </c>
      <c r="I2212">
        <v>8809</v>
      </c>
      <c r="J2212" s="3">
        <f>Table1[[#This Row],[Totalt antal utrikes fodda]]/Table2[[#This Row],[Befolkning]]</f>
        <v>5.494380746963333E-2</v>
      </c>
      <c r="K2212" s="3">
        <f>(Table1[[#This Row],[Antal utrikes fodda man]]/Table1[[#This Row],[Antal man I kommunen]])</f>
        <v>5.2691867124856816E-2</v>
      </c>
      <c r="L2212" s="3">
        <f>(Table1[[#This Row],[Antal utrikes fodda kvinnor]]/Table1[[#This Row],[Antal kvinnor I kommunen]])</f>
        <v>5.7155715571557159E-2</v>
      </c>
    </row>
    <row r="2213" spans="1:12" x14ac:dyDescent="0.2">
      <c r="A2213">
        <v>2008</v>
      </c>
      <c r="B2213" t="s">
        <v>304</v>
      </c>
      <c r="C2213" s="1" t="s">
        <v>182</v>
      </c>
      <c r="D2213">
        <v>938</v>
      </c>
      <c r="E2213">
        <v>440</v>
      </c>
      <c r="F2213">
        <v>498</v>
      </c>
      <c r="G2213">
        <v>6362</v>
      </c>
      <c r="H2213">
        <v>6331</v>
      </c>
      <c r="I2213">
        <v>12693</v>
      </c>
      <c r="J2213" s="3">
        <f>Table1[[#This Row],[Totalt antal utrikes fodda]]/Table2[[#This Row],[Befolkning]]</f>
        <v>7.3898999448514927E-2</v>
      </c>
      <c r="K2213" s="3">
        <f>(Table1[[#This Row],[Antal utrikes fodda man]]/Table1[[#This Row],[Antal man I kommunen]])</f>
        <v>6.916064130776485E-2</v>
      </c>
      <c r="L2213" s="3">
        <f>(Table1[[#This Row],[Antal utrikes fodda kvinnor]]/Table1[[#This Row],[Antal kvinnor I kommunen]])</f>
        <v>7.8660559153372292E-2</v>
      </c>
    </row>
    <row r="2214" spans="1:12" x14ac:dyDescent="0.2">
      <c r="A2214">
        <v>2008</v>
      </c>
      <c r="B2214" t="s">
        <v>304</v>
      </c>
      <c r="C2214" s="1" t="s">
        <v>183</v>
      </c>
      <c r="D2214">
        <v>2558</v>
      </c>
      <c r="E2214">
        <v>1285</v>
      </c>
      <c r="F2214">
        <v>1273</v>
      </c>
      <c r="G2214">
        <v>15640</v>
      </c>
      <c r="H2214">
        <v>15709</v>
      </c>
      <c r="I2214">
        <v>31349</v>
      </c>
      <c r="J2214" s="3">
        <f>Table1[[#This Row],[Totalt antal utrikes fodda]]/Table2[[#This Row],[Befolkning]]</f>
        <v>8.1597499122779041E-2</v>
      </c>
      <c r="K2214" s="3">
        <f>(Table1[[#This Row],[Antal utrikes fodda man]]/Table1[[#This Row],[Antal man I kommunen]])</f>
        <v>8.2161125319693093E-2</v>
      </c>
      <c r="L2214" s="3">
        <f>(Table1[[#This Row],[Antal utrikes fodda kvinnor]]/Table1[[#This Row],[Antal kvinnor I kommunen]])</f>
        <v>8.1036348589980267E-2</v>
      </c>
    </row>
    <row r="2215" spans="1:12" x14ac:dyDescent="0.2">
      <c r="A2215">
        <v>2008</v>
      </c>
      <c r="B2215" t="s">
        <v>305</v>
      </c>
      <c r="C2215" s="1" t="s">
        <v>184</v>
      </c>
      <c r="D2215">
        <v>680</v>
      </c>
      <c r="E2215">
        <v>305</v>
      </c>
      <c r="F2215">
        <v>375</v>
      </c>
      <c r="G2215">
        <v>5828</v>
      </c>
      <c r="H2215">
        <v>5846</v>
      </c>
      <c r="I2215">
        <v>11674</v>
      </c>
      <c r="J2215" s="3">
        <f>Table1[[#This Row],[Totalt antal utrikes fodda]]/Table2[[#This Row],[Befolkning]]</f>
        <v>5.8249100565358918E-2</v>
      </c>
      <c r="K2215" s="3">
        <f>(Table1[[#This Row],[Antal utrikes fodda man]]/Table1[[#This Row],[Antal man I kommunen]])</f>
        <v>5.2333562113932738E-2</v>
      </c>
      <c r="L2215" s="3">
        <f>(Table1[[#This Row],[Antal utrikes fodda kvinnor]]/Table1[[#This Row],[Antal kvinnor I kommunen]])</f>
        <v>6.4146424905918584E-2</v>
      </c>
    </row>
    <row r="2216" spans="1:12" x14ac:dyDescent="0.2">
      <c r="A2216">
        <v>2008</v>
      </c>
      <c r="B2216" t="s">
        <v>305</v>
      </c>
      <c r="C2216" s="1" t="s">
        <v>185</v>
      </c>
      <c r="D2216">
        <v>1993</v>
      </c>
      <c r="E2216">
        <v>915</v>
      </c>
      <c r="F2216">
        <v>1078</v>
      </c>
      <c r="G2216">
        <v>4403</v>
      </c>
      <c r="H2216">
        <v>4250</v>
      </c>
      <c r="I2216">
        <v>8653</v>
      </c>
      <c r="J2216" s="3">
        <f>Table1[[#This Row],[Totalt antal utrikes fodda]]/Table2[[#This Row],[Befolkning]]</f>
        <v>0.23032474286374668</v>
      </c>
      <c r="K2216" s="3">
        <f>(Table1[[#This Row],[Antal utrikes fodda man]]/Table1[[#This Row],[Antal man I kommunen]])</f>
        <v>0.20781285487167839</v>
      </c>
      <c r="L2216" s="3">
        <f>(Table1[[#This Row],[Antal utrikes fodda kvinnor]]/Table1[[#This Row],[Antal kvinnor I kommunen]])</f>
        <v>0.25364705882352939</v>
      </c>
    </row>
    <row r="2217" spans="1:12" x14ac:dyDescent="0.2">
      <c r="A2217">
        <v>2008</v>
      </c>
      <c r="B2217" t="s">
        <v>305</v>
      </c>
      <c r="C2217" s="1" t="s">
        <v>186</v>
      </c>
      <c r="D2217">
        <v>1092</v>
      </c>
      <c r="E2217">
        <v>448</v>
      </c>
      <c r="F2217">
        <v>644</v>
      </c>
      <c r="G2217">
        <v>6425</v>
      </c>
      <c r="H2217">
        <v>6282</v>
      </c>
      <c r="I2217">
        <v>12707</v>
      </c>
      <c r="J2217" s="3">
        <f>Table1[[#This Row],[Totalt antal utrikes fodda]]/Table2[[#This Row],[Befolkning]]</f>
        <v>8.5936885181396083E-2</v>
      </c>
      <c r="K2217" s="3">
        <f>(Table1[[#This Row],[Antal utrikes fodda man]]/Table1[[#This Row],[Antal man I kommunen]])</f>
        <v>6.9727626459143974E-2</v>
      </c>
      <c r="L2217" s="3">
        <f>(Table1[[#This Row],[Antal utrikes fodda kvinnor]]/Table1[[#This Row],[Antal kvinnor I kommunen]])</f>
        <v>0.10251512257242916</v>
      </c>
    </row>
    <row r="2218" spans="1:12" x14ac:dyDescent="0.2">
      <c r="A2218">
        <v>2008</v>
      </c>
      <c r="B2218" t="s">
        <v>305</v>
      </c>
      <c r="C2218" s="1" t="s">
        <v>187</v>
      </c>
      <c r="D2218">
        <v>604</v>
      </c>
      <c r="E2218">
        <v>291</v>
      </c>
      <c r="F2218">
        <v>313</v>
      </c>
      <c r="G2218">
        <v>2248</v>
      </c>
      <c r="H2218">
        <v>2135</v>
      </c>
      <c r="I2218">
        <v>4383</v>
      </c>
      <c r="J2218" s="3">
        <f>Table1[[#This Row],[Totalt antal utrikes fodda]]/Table2[[#This Row],[Befolkning]]</f>
        <v>0.1378051562856491</v>
      </c>
      <c r="K2218" s="3">
        <f>(Table1[[#This Row],[Antal utrikes fodda man]]/Table1[[#This Row],[Antal man I kommunen]])</f>
        <v>0.12944839857651247</v>
      </c>
      <c r="L2218" s="3">
        <f>(Table1[[#This Row],[Antal utrikes fodda kvinnor]]/Table1[[#This Row],[Antal kvinnor I kommunen]])</f>
        <v>0.14660421545667449</v>
      </c>
    </row>
    <row r="2219" spans="1:12" x14ac:dyDescent="0.2">
      <c r="A2219">
        <v>2008</v>
      </c>
      <c r="B2219" t="s">
        <v>305</v>
      </c>
      <c r="C2219" s="1" t="s">
        <v>188</v>
      </c>
      <c r="D2219">
        <v>869</v>
      </c>
      <c r="E2219">
        <v>400</v>
      </c>
      <c r="F2219">
        <v>469</v>
      </c>
      <c r="G2219">
        <v>7377</v>
      </c>
      <c r="H2219">
        <v>7278</v>
      </c>
      <c r="I2219">
        <v>14655</v>
      </c>
      <c r="J2219" s="3">
        <f>Table1[[#This Row],[Totalt antal utrikes fodda]]/Table2[[#This Row],[Befolkning]]</f>
        <v>5.9297168201978848E-2</v>
      </c>
      <c r="K2219" s="3">
        <f>(Table1[[#This Row],[Antal utrikes fodda man]]/Table1[[#This Row],[Antal man I kommunen]])</f>
        <v>5.4222583706113596E-2</v>
      </c>
      <c r="L2219" s="3">
        <f>(Table1[[#This Row],[Antal utrikes fodda kvinnor]]/Table1[[#This Row],[Antal kvinnor I kommunen]])</f>
        <v>6.4440780434185219E-2</v>
      </c>
    </row>
    <row r="2220" spans="1:12" x14ac:dyDescent="0.2">
      <c r="A2220">
        <v>2008</v>
      </c>
      <c r="B2220" t="s">
        <v>305</v>
      </c>
      <c r="C2220" s="1" t="s">
        <v>189</v>
      </c>
      <c r="D2220">
        <v>260</v>
      </c>
      <c r="E2220">
        <v>129</v>
      </c>
      <c r="F2220">
        <v>131</v>
      </c>
      <c r="G2220">
        <v>1900</v>
      </c>
      <c r="H2220">
        <v>1914</v>
      </c>
      <c r="I2220">
        <v>3814</v>
      </c>
      <c r="J2220" s="3">
        <f>Table1[[#This Row],[Totalt antal utrikes fodda]]/Table2[[#This Row],[Befolkning]]</f>
        <v>6.81699003670687E-2</v>
      </c>
      <c r="K2220" s="3">
        <f>(Table1[[#This Row],[Antal utrikes fodda man]]/Table1[[#This Row],[Antal man I kommunen]])</f>
        <v>6.7894736842105258E-2</v>
      </c>
      <c r="L2220" s="3">
        <f>(Table1[[#This Row],[Antal utrikes fodda kvinnor]]/Table1[[#This Row],[Antal kvinnor I kommunen]])</f>
        <v>6.8443051201671892E-2</v>
      </c>
    </row>
    <row r="2221" spans="1:12" x14ac:dyDescent="0.2">
      <c r="A2221">
        <v>2008</v>
      </c>
      <c r="B2221" t="s">
        <v>305</v>
      </c>
      <c r="C2221" s="1" t="s">
        <v>190</v>
      </c>
      <c r="D2221">
        <v>708</v>
      </c>
      <c r="E2221">
        <v>328</v>
      </c>
      <c r="F2221">
        <v>380</v>
      </c>
      <c r="G2221">
        <v>5728</v>
      </c>
      <c r="H2221">
        <v>5687</v>
      </c>
      <c r="I2221">
        <v>11415</v>
      </c>
      <c r="J2221" s="3">
        <f>Table1[[#This Row],[Totalt antal utrikes fodda]]/Table2[[#This Row],[Befolkning]]</f>
        <v>6.2023653088042051E-2</v>
      </c>
      <c r="K2221" s="3">
        <f>(Table1[[#This Row],[Antal utrikes fodda man]]/Table1[[#This Row],[Antal man I kommunen]])</f>
        <v>5.7262569832402237E-2</v>
      </c>
      <c r="L2221" s="3">
        <f>(Table1[[#This Row],[Antal utrikes fodda kvinnor]]/Table1[[#This Row],[Antal kvinnor I kommunen]])</f>
        <v>6.6819061016353085E-2</v>
      </c>
    </row>
    <row r="2222" spans="1:12" x14ac:dyDescent="0.2">
      <c r="A2222">
        <v>2008</v>
      </c>
      <c r="B2222" t="s">
        <v>305</v>
      </c>
      <c r="C2222" s="1" t="s">
        <v>191</v>
      </c>
      <c r="D2222">
        <v>716</v>
      </c>
      <c r="E2222">
        <v>351</v>
      </c>
      <c r="F2222">
        <v>365</v>
      </c>
      <c r="G2222">
        <v>4626</v>
      </c>
      <c r="H2222">
        <v>4624</v>
      </c>
      <c r="I2222">
        <v>9250</v>
      </c>
      <c r="J2222" s="3">
        <f>Table1[[#This Row],[Totalt antal utrikes fodda]]/Table2[[#This Row],[Befolkning]]</f>
        <v>7.74054054054054E-2</v>
      </c>
      <c r="K2222" s="3">
        <f>(Table1[[#This Row],[Antal utrikes fodda man]]/Table1[[#This Row],[Antal man I kommunen]])</f>
        <v>7.5875486381322951E-2</v>
      </c>
      <c r="L2222" s="3">
        <f>(Table1[[#This Row],[Antal utrikes fodda kvinnor]]/Table1[[#This Row],[Antal kvinnor I kommunen]])</f>
        <v>7.8935986159169552E-2</v>
      </c>
    </row>
    <row r="2223" spans="1:12" x14ac:dyDescent="0.2">
      <c r="A2223">
        <v>2008</v>
      </c>
      <c r="B2223" t="s">
        <v>305</v>
      </c>
      <c r="C2223" s="1" t="s">
        <v>192</v>
      </c>
      <c r="D2223">
        <v>1685</v>
      </c>
      <c r="E2223">
        <v>811</v>
      </c>
      <c r="F2223">
        <v>874</v>
      </c>
      <c r="G2223">
        <v>5046</v>
      </c>
      <c r="H2223">
        <v>4906</v>
      </c>
      <c r="I2223">
        <v>9952</v>
      </c>
      <c r="J2223" s="3">
        <f>Table1[[#This Row],[Totalt antal utrikes fodda]]/Table2[[#This Row],[Befolkning]]</f>
        <v>0.16931270096463022</v>
      </c>
      <c r="K2223" s="3">
        <f>(Table1[[#This Row],[Antal utrikes fodda man]]/Table1[[#This Row],[Antal man I kommunen]])</f>
        <v>0.16072136345620294</v>
      </c>
      <c r="L2223" s="3">
        <f>(Table1[[#This Row],[Antal utrikes fodda kvinnor]]/Table1[[#This Row],[Antal kvinnor I kommunen]])</f>
        <v>0.17814920505503465</v>
      </c>
    </row>
    <row r="2224" spans="1:12" x14ac:dyDescent="0.2">
      <c r="A2224">
        <v>2008</v>
      </c>
      <c r="B2224" t="s">
        <v>305</v>
      </c>
      <c r="C2224" s="1" t="s">
        <v>193</v>
      </c>
      <c r="D2224">
        <v>758</v>
      </c>
      <c r="E2224">
        <v>327</v>
      </c>
      <c r="F2224">
        <v>431</v>
      </c>
      <c r="G2224">
        <v>6753</v>
      </c>
      <c r="H2224">
        <v>6720</v>
      </c>
      <c r="I2224">
        <v>13473</v>
      </c>
      <c r="J2224" s="3">
        <f>Table1[[#This Row],[Totalt antal utrikes fodda]]/Table2[[#This Row],[Befolkning]]</f>
        <v>5.626066948712239E-2</v>
      </c>
      <c r="K2224" s="3">
        <f>(Table1[[#This Row],[Antal utrikes fodda man]]/Table1[[#This Row],[Antal man I kommunen]])</f>
        <v>4.8422923145268769E-2</v>
      </c>
      <c r="L2224" s="3">
        <f>(Table1[[#This Row],[Antal utrikes fodda kvinnor]]/Table1[[#This Row],[Antal kvinnor I kommunen]])</f>
        <v>6.4136904761904756E-2</v>
      </c>
    </row>
    <row r="2225" spans="1:12" x14ac:dyDescent="0.2">
      <c r="A2225">
        <v>2008</v>
      </c>
      <c r="B2225" t="s">
        <v>305</v>
      </c>
      <c r="C2225" s="1" t="s">
        <v>194</v>
      </c>
      <c r="D2225">
        <v>7928</v>
      </c>
      <c r="E2225">
        <v>3756</v>
      </c>
      <c r="F2225">
        <v>4172</v>
      </c>
      <c r="G2225">
        <v>41180</v>
      </c>
      <c r="H2225">
        <v>42814</v>
      </c>
      <c r="I2225">
        <v>83994</v>
      </c>
      <c r="J2225" s="3">
        <f>Table1[[#This Row],[Totalt antal utrikes fodda]]/Table2[[#This Row],[Befolkning]]</f>
        <v>9.4387694359120894E-2</v>
      </c>
      <c r="K2225" s="3">
        <f>(Table1[[#This Row],[Antal utrikes fodda man]]/Table1[[#This Row],[Antal man I kommunen]])</f>
        <v>9.1209324915007287E-2</v>
      </c>
      <c r="L2225" s="3">
        <f>(Table1[[#This Row],[Antal utrikes fodda kvinnor]]/Table1[[#This Row],[Antal kvinnor I kommunen]])</f>
        <v>9.7444761059466534E-2</v>
      </c>
    </row>
    <row r="2226" spans="1:12" x14ac:dyDescent="0.2">
      <c r="A2226">
        <v>2008</v>
      </c>
      <c r="B2226" t="s">
        <v>305</v>
      </c>
      <c r="C2226" s="1" t="s">
        <v>195</v>
      </c>
      <c r="D2226">
        <v>2000</v>
      </c>
      <c r="E2226">
        <v>960</v>
      </c>
      <c r="F2226">
        <v>1040</v>
      </c>
      <c r="G2226">
        <v>11866</v>
      </c>
      <c r="H2226">
        <v>12092</v>
      </c>
      <c r="I2226">
        <v>23958</v>
      </c>
      <c r="J2226" s="3">
        <f>Table1[[#This Row],[Totalt antal utrikes fodda]]/Table2[[#This Row],[Befolkning]]</f>
        <v>8.3479422322397523E-2</v>
      </c>
      <c r="K2226" s="3">
        <f>(Table1[[#This Row],[Antal utrikes fodda man]]/Table1[[#This Row],[Antal man I kommunen]])</f>
        <v>8.090342154053598E-2</v>
      </c>
      <c r="L2226" s="3">
        <f>(Table1[[#This Row],[Antal utrikes fodda kvinnor]]/Table1[[#This Row],[Antal kvinnor I kommunen]])</f>
        <v>8.6007277538868679E-2</v>
      </c>
    </row>
    <row r="2227" spans="1:12" x14ac:dyDescent="0.2">
      <c r="A2227">
        <v>2008</v>
      </c>
      <c r="B2227" t="s">
        <v>305</v>
      </c>
      <c r="C2227" s="1" t="s">
        <v>196</v>
      </c>
      <c r="D2227">
        <v>957</v>
      </c>
      <c r="E2227">
        <v>448</v>
      </c>
      <c r="F2227">
        <v>509</v>
      </c>
      <c r="G2227">
        <v>5355</v>
      </c>
      <c r="H2227">
        <v>5327</v>
      </c>
      <c r="I2227">
        <v>10682</v>
      </c>
      <c r="J2227" s="3">
        <f>Table1[[#This Row],[Totalt antal utrikes fodda]]/Table2[[#This Row],[Befolkning]]</f>
        <v>8.9589964426137425E-2</v>
      </c>
      <c r="K2227" s="3">
        <f>(Table1[[#This Row],[Antal utrikes fodda man]]/Table1[[#This Row],[Antal man I kommunen]])</f>
        <v>8.3660130718954243E-2</v>
      </c>
      <c r="L2227" s="3">
        <f>(Table1[[#This Row],[Antal utrikes fodda kvinnor]]/Table1[[#This Row],[Antal kvinnor I kommunen]])</f>
        <v>9.5550966773042992E-2</v>
      </c>
    </row>
    <row r="2228" spans="1:12" x14ac:dyDescent="0.2">
      <c r="A2228">
        <v>2008</v>
      </c>
      <c r="B2228" t="s">
        <v>305</v>
      </c>
      <c r="C2228" s="1" t="s">
        <v>197</v>
      </c>
      <c r="D2228">
        <v>1028</v>
      </c>
      <c r="E2228">
        <v>489</v>
      </c>
      <c r="F2228">
        <v>539</v>
      </c>
      <c r="G2228">
        <v>6478</v>
      </c>
      <c r="H2228">
        <v>6326</v>
      </c>
      <c r="I2228">
        <v>12804</v>
      </c>
      <c r="J2228" s="3">
        <f>Table1[[#This Row],[Totalt antal utrikes fodda]]/Table2[[#This Row],[Befolkning]]</f>
        <v>8.0287410184317398E-2</v>
      </c>
      <c r="K2228" s="3">
        <f>(Table1[[#This Row],[Antal utrikes fodda man]]/Table1[[#This Row],[Antal man I kommunen]])</f>
        <v>7.5486261191725842E-2</v>
      </c>
      <c r="L2228" s="3">
        <f>(Table1[[#This Row],[Antal utrikes fodda kvinnor]]/Table1[[#This Row],[Antal kvinnor I kommunen]])</f>
        <v>8.5203920328801766E-2</v>
      </c>
    </row>
    <row r="2229" spans="1:12" x14ac:dyDescent="0.2">
      <c r="A2229">
        <v>2008</v>
      </c>
      <c r="B2229" t="s">
        <v>305</v>
      </c>
      <c r="C2229" s="1" t="s">
        <v>198</v>
      </c>
      <c r="D2229">
        <v>2545</v>
      </c>
      <c r="E2229">
        <v>1182</v>
      </c>
      <c r="F2229">
        <v>1363</v>
      </c>
      <c r="G2229">
        <v>13017</v>
      </c>
      <c r="H2229">
        <v>13159</v>
      </c>
      <c r="I2229">
        <v>26176</v>
      </c>
      <c r="J2229" s="3">
        <f>Table1[[#This Row],[Totalt antal utrikes fodda]]/Table2[[#This Row],[Befolkning]]</f>
        <v>9.7226466992665031E-2</v>
      </c>
      <c r="K2229" s="3">
        <f>(Table1[[#This Row],[Antal utrikes fodda man]]/Table1[[#This Row],[Antal man I kommunen]])</f>
        <v>9.0804332795575024E-2</v>
      </c>
      <c r="L2229" s="3">
        <f>(Table1[[#This Row],[Antal utrikes fodda kvinnor]]/Table1[[#This Row],[Antal kvinnor I kommunen]])</f>
        <v>0.10357929933885554</v>
      </c>
    </row>
    <row r="2230" spans="1:12" x14ac:dyDescent="0.2">
      <c r="A2230">
        <v>2008</v>
      </c>
      <c r="B2230" t="s">
        <v>305</v>
      </c>
      <c r="C2230" s="1" t="s">
        <v>199</v>
      </c>
      <c r="D2230">
        <v>1106</v>
      </c>
      <c r="E2230">
        <v>543</v>
      </c>
      <c r="F2230">
        <v>563</v>
      </c>
      <c r="G2230">
        <v>7958</v>
      </c>
      <c r="H2230">
        <v>7826</v>
      </c>
      <c r="I2230">
        <v>15784</v>
      </c>
      <c r="J2230" s="3">
        <f>Table1[[#This Row],[Totalt antal utrikes fodda]]/Table2[[#This Row],[Befolkning]]</f>
        <v>7.0070957932083122E-2</v>
      </c>
      <c r="K2230" s="3">
        <f>(Table1[[#This Row],[Antal utrikes fodda man]]/Table1[[#This Row],[Antal man I kommunen]])</f>
        <v>6.8233224428248307E-2</v>
      </c>
      <c r="L2230" s="3">
        <f>(Table1[[#This Row],[Antal utrikes fodda kvinnor]]/Table1[[#This Row],[Antal kvinnor I kommunen]])</f>
        <v>7.1939688218757986E-2</v>
      </c>
    </row>
    <row r="2231" spans="1:12" x14ac:dyDescent="0.2">
      <c r="A2231">
        <v>2008</v>
      </c>
      <c r="B2231" t="s">
        <v>306</v>
      </c>
      <c r="C2231" s="1" t="s">
        <v>200</v>
      </c>
      <c r="D2231">
        <v>263</v>
      </c>
      <c r="E2231">
        <v>121</v>
      </c>
      <c r="F2231">
        <v>142</v>
      </c>
      <c r="G2231">
        <v>3667</v>
      </c>
      <c r="H2231">
        <v>3444</v>
      </c>
      <c r="I2231">
        <v>7111</v>
      </c>
      <c r="J2231" s="3">
        <f>Table1[[#This Row],[Totalt antal utrikes fodda]]/Table2[[#This Row],[Befolkning]]</f>
        <v>3.6984952889888907E-2</v>
      </c>
      <c r="K2231" s="3">
        <f>(Table1[[#This Row],[Antal utrikes fodda man]]/Table1[[#This Row],[Antal man I kommunen]])</f>
        <v>3.2997000272702484E-2</v>
      </c>
      <c r="L2231" s="3">
        <f>(Table1[[#This Row],[Antal utrikes fodda kvinnor]]/Table1[[#This Row],[Antal kvinnor I kommunen]])</f>
        <v>4.1231126596980257E-2</v>
      </c>
    </row>
    <row r="2232" spans="1:12" x14ac:dyDescent="0.2">
      <c r="A2232">
        <v>2008</v>
      </c>
      <c r="B2232" t="s">
        <v>306</v>
      </c>
      <c r="C2232" s="1" t="s">
        <v>201</v>
      </c>
      <c r="D2232">
        <v>600</v>
      </c>
      <c r="E2232">
        <v>292</v>
      </c>
      <c r="F2232">
        <v>308</v>
      </c>
      <c r="G2232">
        <v>2994</v>
      </c>
      <c r="H2232">
        <v>2876</v>
      </c>
      <c r="I2232">
        <v>5870</v>
      </c>
      <c r="J2232" s="3">
        <f>Table1[[#This Row],[Totalt antal utrikes fodda]]/Table2[[#This Row],[Befolkning]]</f>
        <v>0.10221465076660988</v>
      </c>
      <c r="K2232" s="3">
        <f>(Table1[[#This Row],[Antal utrikes fodda man]]/Table1[[#This Row],[Antal man I kommunen]])</f>
        <v>9.7528390113560459E-2</v>
      </c>
      <c r="L2232" s="3">
        <f>(Table1[[#This Row],[Antal utrikes fodda kvinnor]]/Table1[[#This Row],[Antal kvinnor I kommunen]])</f>
        <v>0.1070931849791377</v>
      </c>
    </row>
    <row r="2233" spans="1:12" x14ac:dyDescent="0.2">
      <c r="A2233">
        <v>2008</v>
      </c>
      <c r="B2233" t="s">
        <v>306</v>
      </c>
      <c r="C2233" s="1" t="s">
        <v>202</v>
      </c>
      <c r="D2233">
        <v>1382</v>
      </c>
      <c r="E2233">
        <v>687</v>
      </c>
      <c r="F2233">
        <v>695</v>
      </c>
      <c r="G2233">
        <v>7785</v>
      </c>
      <c r="H2233">
        <v>7471</v>
      </c>
      <c r="I2233">
        <v>15256</v>
      </c>
      <c r="J2233" s="3">
        <f>Table1[[#This Row],[Totalt antal utrikes fodda]]/Table2[[#This Row],[Befolkning]]</f>
        <v>9.0587309910854744E-2</v>
      </c>
      <c r="K2233" s="3">
        <f>(Table1[[#This Row],[Antal utrikes fodda man]]/Table1[[#This Row],[Antal man I kommunen]])</f>
        <v>8.8246628131021201E-2</v>
      </c>
      <c r="L2233" s="3">
        <f>(Table1[[#This Row],[Antal utrikes fodda kvinnor]]/Table1[[#This Row],[Antal kvinnor I kommunen]])</f>
        <v>9.3026368625351352E-2</v>
      </c>
    </row>
    <row r="2234" spans="1:12" x14ac:dyDescent="0.2">
      <c r="A2234">
        <v>2008</v>
      </c>
      <c r="B2234" t="s">
        <v>306</v>
      </c>
      <c r="C2234" s="1" t="s">
        <v>203</v>
      </c>
      <c r="D2234">
        <v>1018</v>
      </c>
      <c r="E2234">
        <v>514</v>
      </c>
      <c r="F2234">
        <v>504</v>
      </c>
      <c r="G2234">
        <v>4992</v>
      </c>
      <c r="H2234">
        <v>4847</v>
      </c>
      <c r="I2234">
        <v>9839</v>
      </c>
      <c r="J2234" s="3">
        <f>Table1[[#This Row],[Totalt antal utrikes fodda]]/Table2[[#This Row],[Befolkning]]</f>
        <v>0.10346579936985466</v>
      </c>
      <c r="K2234" s="3">
        <f>(Table1[[#This Row],[Antal utrikes fodda man]]/Table1[[#This Row],[Antal man I kommunen]])</f>
        <v>0.10296474358974358</v>
      </c>
      <c r="L2234" s="3">
        <f>(Table1[[#This Row],[Antal utrikes fodda kvinnor]]/Table1[[#This Row],[Antal kvinnor I kommunen]])</f>
        <v>0.10398184443985971</v>
      </c>
    </row>
    <row r="2235" spans="1:12" x14ac:dyDescent="0.2">
      <c r="A2235">
        <v>2008</v>
      </c>
      <c r="B2235" t="s">
        <v>306</v>
      </c>
      <c r="C2235" s="1" t="s">
        <v>204</v>
      </c>
      <c r="D2235">
        <v>1108</v>
      </c>
      <c r="E2235">
        <v>554</v>
      </c>
      <c r="F2235">
        <v>554</v>
      </c>
      <c r="G2235">
        <v>3690</v>
      </c>
      <c r="H2235">
        <v>3671</v>
      </c>
      <c r="I2235">
        <v>7361</v>
      </c>
      <c r="J2235" s="3">
        <f>Table1[[#This Row],[Totalt antal utrikes fodda]]/Table2[[#This Row],[Befolkning]]</f>
        <v>0.15052302676266813</v>
      </c>
      <c r="K2235" s="3">
        <f>(Table1[[#This Row],[Antal utrikes fodda man]]/Table1[[#This Row],[Antal man I kommunen]])</f>
        <v>0.15013550135501355</v>
      </c>
      <c r="L2235" s="3">
        <f>(Table1[[#This Row],[Antal utrikes fodda kvinnor]]/Table1[[#This Row],[Antal kvinnor I kommunen]])</f>
        <v>0.15091255788613456</v>
      </c>
    </row>
    <row r="2236" spans="1:12" x14ac:dyDescent="0.2">
      <c r="A2236">
        <v>2008</v>
      </c>
      <c r="B2236" t="s">
        <v>306</v>
      </c>
      <c r="C2236" s="1" t="s">
        <v>205</v>
      </c>
      <c r="D2236">
        <v>573</v>
      </c>
      <c r="E2236">
        <v>282</v>
      </c>
      <c r="F2236">
        <v>291</v>
      </c>
      <c r="G2236">
        <v>2608</v>
      </c>
      <c r="H2236">
        <v>2521</v>
      </c>
      <c r="I2236">
        <v>5129</v>
      </c>
      <c r="J2236" s="3">
        <f>Table1[[#This Row],[Totalt antal utrikes fodda]]/Table2[[#This Row],[Befolkning]]</f>
        <v>0.11171768375901735</v>
      </c>
      <c r="K2236" s="3">
        <f>(Table1[[#This Row],[Antal utrikes fodda man]]/Table1[[#This Row],[Antal man I kommunen]])</f>
        <v>0.10812883435582822</v>
      </c>
      <c r="L2236" s="3">
        <f>(Table1[[#This Row],[Antal utrikes fodda kvinnor]]/Table1[[#This Row],[Antal kvinnor I kommunen]])</f>
        <v>0.11543038476794923</v>
      </c>
    </row>
    <row r="2237" spans="1:12" x14ac:dyDescent="0.2">
      <c r="A2237">
        <v>2008</v>
      </c>
      <c r="B2237" t="s">
        <v>306</v>
      </c>
      <c r="C2237" s="1" t="s">
        <v>206</v>
      </c>
      <c r="D2237">
        <v>18582</v>
      </c>
      <c r="E2237">
        <v>8932</v>
      </c>
      <c r="F2237">
        <v>9650</v>
      </c>
      <c r="G2237">
        <v>64530</v>
      </c>
      <c r="H2237">
        <v>67747</v>
      </c>
      <c r="I2237">
        <v>132277</v>
      </c>
      <c r="J2237" s="3">
        <f>Table1[[#This Row],[Totalt antal utrikes fodda]]/Table2[[#This Row],[Befolkning]]</f>
        <v>0.14047793645153731</v>
      </c>
      <c r="K2237" s="3">
        <f>(Table1[[#This Row],[Antal utrikes fodda man]]/Table1[[#This Row],[Antal man I kommunen]])</f>
        <v>0.13841624050829071</v>
      </c>
      <c r="L2237" s="3">
        <f>(Table1[[#This Row],[Antal utrikes fodda kvinnor]]/Table1[[#This Row],[Antal kvinnor I kommunen]])</f>
        <v>0.14244173173719871</v>
      </c>
    </row>
    <row r="2238" spans="1:12" x14ac:dyDescent="0.2">
      <c r="A2238">
        <v>2008</v>
      </c>
      <c r="B2238" t="s">
        <v>306</v>
      </c>
      <c r="C2238" s="1" t="s">
        <v>207</v>
      </c>
      <c r="D2238">
        <v>1891</v>
      </c>
      <c r="E2238">
        <v>857</v>
      </c>
      <c r="F2238">
        <v>1034</v>
      </c>
      <c r="G2238">
        <v>9973</v>
      </c>
      <c r="H2238">
        <v>10184</v>
      </c>
      <c r="I2238">
        <v>20157</v>
      </c>
      <c r="J2238" s="3">
        <f>Table1[[#This Row],[Totalt antal utrikes fodda]]/Table2[[#This Row],[Befolkning]]</f>
        <v>9.3813563526318394E-2</v>
      </c>
      <c r="K2238" s="3">
        <f>(Table1[[#This Row],[Antal utrikes fodda man]]/Table1[[#This Row],[Antal man I kommunen]])</f>
        <v>8.5932016444399878E-2</v>
      </c>
      <c r="L2238" s="3">
        <f>(Table1[[#This Row],[Antal utrikes fodda kvinnor]]/Table1[[#This Row],[Antal kvinnor I kommunen]])</f>
        <v>0.10153181461115475</v>
      </c>
    </row>
    <row r="2239" spans="1:12" x14ac:dyDescent="0.2">
      <c r="A2239">
        <v>2008</v>
      </c>
      <c r="B2239" t="s">
        <v>306</v>
      </c>
      <c r="C2239" s="1" t="s">
        <v>208</v>
      </c>
      <c r="D2239">
        <v>577</v>
      </c>
      <c r="E2239">
        <v>287</v>
      </c>
      <c r="F2239">
        <v>290</v>
      </c>
      <c r="G2239">
        <v>5705</v>
      </c>
      <c r="H2239">
        <v>5681</v>
      </c>
      <c r="I2239">
        <v>11386</v>
      </c>
      <c r="J2239" s="3">
        <f>Table1[[#This Row],[Totalt antal utrikes fodda]]/Table2[[#This Row],[Befolkning]]</f>
        <v>5.0676269102406461E-2</v>
      </c>
      <c r="K2239" s="3">
        <f>(Table1[[#This Row],[Antal utrikes fodda man]]/Table1[[#This Row],[Antal man I kommunen]])</f>
        <v>5.030674846625767E-2</v>
      </c>
      <c r="L2239" s="3">
        <f>(Table1[[#This Row],[Antal utrikes fodda kvinnor]]/Table1[[#This Row],[Antal kvinnor I kommunen]])</f>
        <v>5.104735081851787E-2</v>
      </c>
    </row>
    <row r="2240" spans="1:12" x14ac:dyDescent="0.2">
      <c r="A2240">
        <v>2008</v>
      </c>
      <c r="B2240" t="s">
        <v>306</v>
      </c>
      <c r="C2240" s="1" t="s">
        <v>209</v>
      </c>
      <c r="D2240">
        <v>3369</v>
      </c>
      <c r="E2240">
        <v>1640</v>
      </c>
      <c r="F2240">
        <v>1729</v>
      </c>
      <c r="G2240">
        <v>14844</v>
      </c>
      <c r="H2240">
        <v>15028</v>
      </c>
      <c r="I2240">
        <v>29872</v>
      </c>
      <c r="J2240" s="3">
        <f>Table1[[#This Row],[Totalt antal utrikes fodda]]/Table2[[#This Row],[Befolkning]]</f>
        <v>0.11278119978575255</v>
      </c>
      <c r="K2240" s="3">
        <f>(Table1[[#This Row],[Antal utrikes fodda man]]/Table1[[#This Row],[Antal man I kommunen]])</f>
        <v>0.11048234977095123</v>
      </c>
      <c r="L2240" s="3">
        <f>(Table1[[#This Row],[Antal utrikes fodda kvinnor]]/Table1[[#This Row],[Antal kvinnor I kommunen]])</f>
        <v>0.11505190311418685</v>
      </c>
    </row>
    <row r="2241" spans="1:12" x14ac:dyDescent="0.2">
      <c r="A2241">
        <v>2008</v>
      </c>
      <c r="B2241" t="s">
        <v>306</v>
      </c>
      <c r="C2241" s="1" t="s">
        <v>210</v>
      </c>
      <c r="D2241">
        <v>962</v>
      </c>
      <c r="E2241">
        <v>439</v>
      </c>
      <c r="F2241">
        <v>523</v>
      </c>
      <c r="G2241">
        <v>5084</v>
      </c>
      <c r="H2241">
        <v>5291</v>
      </c>
      <c r="I2241">
        <v>10375</v>
      </c>
      <c r="J2241" s="3">
        <f>Table1[[#This Row],[Totalt antal utrikes fodda]]/Table2[[#This Row],[Befolkning]]</f>
        <v>9.2722891566265064E-2</v>
      </c>
      <c r="K2241" s="3">
        <f>(Table1[[#This Row],[Antal utrikes fodda man]]/Table1[[#This Row],[Antal man I kommunen]])</f>
        <v>8.6349331235247836E-2</v>
      </c>
      <c r="L2241" s="3">
        <f>(Table1[[#This Row],[Antal utrikes fodda kvinnor]]/Table1[[#This Row],[Antal kvinnor I kommunen]])</f>
        <v>9.8847098847098844E-2</v>
      </c>
    </row>
    <row r="2242" spans="1:12" x14ac:dyDescent="0.2">
      <c r="A2242">
        <v>2008</v>
      </c>
      <c r="B2242" t="s">
        <v>306</v>
      </c>
      <c r="C2242" s="1" t="s">
        <v>211</v>
      </c>
      <c r="D2242">
        <v>2265</v>
      </c>
      <c r="E2242">
        <v>1075</v>
      </c>
      <c r="F2242">
        <v>1190</v>
      </c>
      <c r="G2242">
        <v>11702</v>
      </c>
      <c r="H2242">
        <v>11397</v>
      </c>
      <c r="I2242">
        <v>23099</v>
      </c>
      <c r="J2242" s="3">
        <f>Table1[[#This Row],[Totalt antal utrikes fodda]]/Table2[[#This Row],[Befolkning]]</f>
        <v>9.8056192908783923E-2</v>
      </c>
      <c r="K2242" s="3">
        <f>(Table1[[#This Row],[Antal utrikes fodda man]]/Table1[[#This Row],[Antal man I kommunen]])</f>
        <v>9.1864638523329351E-2</v>
      </c>
      <c r="L2242" s="3">
        <f>(Table1[[#This Row],[Antal utrikes fodda kvinnor]]/Table1[[#This Row],[Antal kvinnor I kommunen]])</f>
        <v>0.10441344213389489</v>
      </c>
    </row>
    <row r="2243" spans="1:12" x14ac:dyDescent="0.2">
      <c r="A2243">
        <v>2008</v>
      </c>
      <c r="B2243" t="s">
        <v>307</v>
      </c>
      <c r="C2243" s="1" t="s">
        <v>212</v>
      </c>
      <c r="D2243">
        <v>640</v>
      </c>
      <c r="E2243">
        <v>312</v>
      </c>
      <c r="F2243">
        <v>328</v>
      </c>
      <c r="G2243">
        <v>2377</v>
      </c>
      <c r="H2243">
        <v>2245</v>
      </c>
      <c r="I2243">
        <v>4622</v>
      </c>
      <c r="J2243" s="3">
        <f>Table1[[#This Row],[Totalt antal utrikes fodda]]/Table2[[#This Row],[Befolkning]]</f>
        <v>0.13846819558632625</v>
      </c>
      <c r="K2243" s="3">
        <f>(Table1[[#This Row],[Antal utrikes fodda man]]/Table1[[#This Row],[Antal man I kommunen]])</f>
        <v>0.13125788809423644</v>
      </c>
      <c r="L2243" s="3">
        <f>(Table1[[#This Row],[Antal utrikes fodda kvinnor]]/Table1[[#This Row],[Antal kvinnor I kommunen]])</f>
        <v>0.14610244988864143</v>
      </c>
    </row>
    <row r="2244" spans="1:12" x14ac:dyDescent="0.2">
      <c r="A2244">
        <v>2008</v>
      </c>
      <c r="B2244" t="s">
        <v>307</v>
      </c>
      <c r="C2244" s="1" t="s">
        <v>213</v>
      </c>
      <c r="D2244">
        <v>1808</v>
      </c>
      <c r="E2244">
        <v>889</v>
      </c>
      <c r="F2244">
        <v>919</v>
      </c>
      <c r="G2244">
        <v>5110</v>
      </c>
      <c r="H2244">
        <v>4952</v>
      </c>
      <c r="I2244">
        <v>10062</v>
      </c>
      <c r="J2244" s="3">
        <f>Table1[[#This Row],[Totalt antal utrikes fodda]]/Table2[[#This Row],[Befolkning]]</f>
        <v>0.17968594712780758</v>
      </c>
      <c r="K2244" s="3">
        <f>(Table1[[#This Row],[Antal utrikes fodda man]]/Table1[[#This Row],[Antal man I kommunen]])</f>
        <v>0.17397260273972603</v>
      </c>
      <c r="L2244" s="3">
        <f>(Table1[[#This Row],[Antal utrikes fodda kvinnor]]/Table1[[#This Row],[Antal kvinnor I kommunen]])</f>
        <v>0.1855815831987076</v>
      </c>
    </row>
    <row r="2245" spans="1:12" x14ac:dyDescent="0.2">
      <c r="A2245">
        <v>2008</v>
      </c>
      <c r="B2245" t="s">
        <v>307</v>
      </c>
      <c r="C2245" s="1" t="s">
        <v>214</v>
      </c>
      <c r="D2245">
        <v>956</v>
      </c>
      <c r="E2245">
        <v>441</v>
      </c>
      <c r="F2245">
        <v>515</v>
      </c>
      <c r="G2245">
        <v>4111</v>
      </c>
      <c r="H2245">
        <v>4059</v>
      </c>
      <c r="I2245">
        <v>8170</v>
      </c>
      <c r="J2245" s="3">
        <f>Table1[[#This Row],[Totalt antal utrikes fodda]]/Table2[[#This Row],[Befolkning]]</f>
        <v>0.11701346389228887</v>
      </c>
      <c r="K2245" s="3">
        <f>(Table1[[#This Row],[Antal utrikes fodda man]]/Table1[[#This Row],[Antal man I kommunen]])</f>
        <v>0.10727316954512284</v>
      </c>
      <c r="L2245" s="3">
        <f>(Table1[[#This Row],[Antal utrikes fodda kvinnor]]/Table1[[#This Row],[Antal kvinnor I kommunen]])</f>
        <v>0.12687854151268785</v>
      </c>
    </row>
    <row r="2246" spans="1:12" x14ac:dyDescent="0.2">
      <c r="A2246">
        <v>2008</v>
      </c>
      <c r="B2246" t="s">
        <v>307</v>
      </c>
      <c r="C2246" s="1" t="s">
        <v>215</v>
      </c>
      <c r="D2246">
        <v>2544</v>
      </c>
      <c r="E2246">
        <v>1266</v>
      </c>
      <c r="F2246">
        <v>1278</v>
      </c>
      <c r="G2246">
        <v>7477</v>
      </c>
      <c r="H2246">
        <v>7537</v>
      </c>
      <c r="I2246">
        <v>15014</v>
      </c>
      <c r="J2246" s="3">
        <f>Table1[[#This Row],[Totalt antal utrikes fodda]]/Table2[[#This Row],[Befolkning]]</f>
        <v>0.1694418542693486</v>
      </c>
      <c r="K2246" s="3">
        <f>(Table1[[#This Row],[Antal utrikes fodda man]]/Table1[[#This Row],[Antal man I kommunen]])</f>
        <v>0.16931924568677276</v>
      </c>
      <c r="L2246" s="3">
        <f>(Table1[[#This Row],[Antal utrikes fodda kvinnor]]/Table1[[#This Row],[Antal kvinnor I kommunen]])</f>
        <v>0.16956348679846092</v>
      </c>
    </row>
    <row r="2247" spans="1:12" x14ac:dyDescent="0.2">
      <c r="A2247">
        <v>2008</v>
      </c>
      <c r="B2247" t="s">
        <v>307</v>
      </c>
      <c r="C2247" s="1" t="s">
        <v>216</v>
      </c>
      <c r="D2247">
        <v>555</v>
      </c>
      <c r="E2247">
        <v>249</v>
      </c>
      <c r="F2247">
        <v>306</v>
      </c>
      <c r="G2247">
        <v>2910</v>
      </c>
      <c r="H2247">
        <v>2839</v>
      </c>
      <c r="I2247">
        <v>5749</v>
      </c>
      <c r="J2247" s="3">
        <f>Table1[[#This Row],[Totalt antal utrikes fodda]]/Table2[[#This Row],[Befolkning]]</f>
        <v>9.6538528439728655E-2</v>
      </c>
      <c r="K2247" s="3">
        <f>(Table1[[#This Row],[Antal utrikes fodda man]]/Table1[[#This Row],[Antal man I kommunen]])</f>
        <v>8.5567010309278352E-2</v>
      </c>
      <c r="L2247" s="3">
        <f>(Table1[[#This Row],[Antal utrikes fodda kvinnor]]/Table1[[#This Row],[Antal kvinnor I kommunen]])</f>
        <v>0.10778443113772455</v>
      </c>
    </row>
    <row r="2248" spans="1:12" x14ac:dyDescent="0.2">
      <c r="A2248">
        <v>2008</v>
      </c>
      <c r="B2248" t="s">
        <v>307</v>
      </c>
      <c r="C2248" s="1" t="s">
        <v>217</v>
      </c>
      <c r="D2248">
        <v>23235</v>
      </c>
      <c r="E2248">
        <v>11158</v>
      </c>
      <c r="F2248">
        <v>12077</v>
      </c>
      <c r="G2248">
        <v>66852</v>
      </c>
      <c r="H2248">
        <v>67832</v>
      </c>
      <c r="I2248">
        <v>134684</v>
      </c>
      <c r="J2248" s="3">
        <f>Table1[[#This Row],[Totalt antal utrikes fodda]]/Table2[[#This Row],[Befolkning]]</f>
        <v>0.17251492382168632</v>
      </c>
      <c r="K2248" s="3">
        <f>(Table1[[#This Row],[Antal utrikes fodda man]]/Table1[[#This Row],[Antal man I kommunen]])</f>
        <v>0.16690600131634056</v>
      </c>
      <c r="L2248" s="3">
        <f>(Table1[[#This Row],[Antal utrikes fodda kvinnor]]/Table1[[#This Row],[Antal kvinnor I kommunen]])</f>
        <v>0.1780428116523175</v>
      </c>
    </row>
    <row r="2249" spans="1:12" x14ac:dyDescent="0.2">
      <c r="A2249">
        <v>2008</v>
      </c>
      <c r="B2249" t="s">
        <v>307</v>
      </c>
      <c r="C2249" s="1" t="s">
        <v>218</v>
      </c>
      <c r="D2249">
        <v>1788</v>
      </c>
      <c r="E2249">
        <v>836</v>
      </c>
      <c r="F2249">
        <v>952</v>
      </c>
      <c r="G2249">
        <v>10644</v>
      </c>
      <c r="H2249">
        <v>10721</v>
      </c>
      <c r="I2249">
        <v>21365</v>
      </c>
      <c r="J2249" s="3">
        <f>Table1[[#This Row],[Totalt antal utrikes fodda]]/Table2[[#This Row],[Befolkning]]</f>
        <v>8.3688275216475538E-2</v>
      </c>
      <c r="K2249" s="3">
        <f>(Table1[[#This Row],[Antal utrikes fodda man]]/Table1[[#This Row],[Antal man I kommunen]])</f>
        <v>7.8541901540774145E-2</v>
      </c>
      <c r="L2249" s="3">
        <f>(Table1[[#This Row],[Antal utrikes fodda kvinnor]]/Table1[[#This Row],[Antal kvinnor I kommunen]])</f>
        <v>8.8797686782949345E-2</v>
      </c>
    </row>
    <row r="2250" spans="1:12" x14ac:dyDescent="0.2">
      <c r="A2250">
        <v>2008</v>
      </c>
      <c r="B2250" t="s">
        <v>307</v>
      </c>
      <c r="C2250" s="1" t="s">
        <v>219</v>
      </c>
      <c r="D2250">
        <v>2212</v>
      </c>
      <c r="E2250">
        <v>1059</v>
      </c>
      <c r="F2250">
        <v>1153</v>
      </c>
      <c r="G2250">
        <v>6143</v>
      </c>
      <c r="H2250">
        <v>6124</v>
      </c>
      <c r="I2250">
        <v>12267</v>
      </c>
      <c r="J2250" s="3">
        <f>Table1[[#This Row],[Totalt antal utrikes fodda]]/Table2[[#This Row],[Befolkning]]</f>
        <v>0.18032118692426835</v>
      </c>
      <c r="K2250" s="3">
        <f>(Table1[[#This Row],[Antal utrikes fodda man]]/Table1[[#This Row],[Antal man I kommunen]])</f>
        <v>0.1723913397362852</v>
      </c>
      <c r="L2250" s="3">
        <f>(Table1[[#This Row],[Antal utrikes fodda kvinnor]]/Table1[[#This Row],[Antal kvinnor I kommunen]])</f>
        <v>0.18827563683866755</v>
      </c>
    </row>
    <row r="2251" spans="1:12" x14ac:dyDescent="0.2">
      <c r="A2251">
        <v>2008</v>
      </c>
      <c r="B2251" t="s">
        <v>307</v>
      </c>
      <c r="C2251" s="1" t="s">
        <v>220</v>
      </c>
      <c r="D2251">
        <v>3868</v>
      </c>
      <c r="E2251">
        <v>1851</v>
      </c>
      <c r="F2251">
        <v>2017</v>
      </c>
      <c r="G2251">
        <v>12390</v>
      </c>
      <c r="H2251">
        <v>12350</v>
      </c>
      <c r="I2251">
        <v>24740</v>
      </c>
      <c r="J2251" s="3">
        <f>Table1[[#This Row],[Totalt antal utrikes fodda]]/Table2[[#This Row],[Befolkning]]</f>
        <v>0.15634599838318514</v>
      </c>
      <c r="K2251" s="3">
        <f>(Table1[[#This Row],[Antal utrikes fodda man]]/Table1[[#This Row],[Antal man I kommunen]])</f>
        <v>0.14939467312348667</v>
      </c>
      <c r="L2251" s="3">
        <f>(Table1[[#This Row],[Antal utrikes fodda kvinnor]]/Table1[[#This Row],[Antal kvinnor I kommunen]])</f>
        <v>0.16331983805668016</v>
      </c>
    </row>
    <row r="2252" spans="1:12" x14ac:dyDescent="0.2">
      <c r="A2252">
        <v>2008</v>
      </c>
      <c r="B2252" t="s">
        <v>307</v>
      </c>
      <c r="C2252" s="1" t="s">
        <v>221</v>
      </c>
      <c r="D2252">
        <v>1189</v>
      </c>
      <c r="E2252">
        <v>551</v>
      </c>
      <c r="F2252">
        <v>638</v>
      </c>
      <c r="G2252">
        <v>6636</v>
      </c>
      <c r="H2252">
        <v>6665</v>
      </c>
      <c r="I2252">
        <v>13301</v>
      </c>
      <c r="J2252" s="3">
        <f>Table1[[#This Row],[Totalt antal utrikes fodda]]/Table2[[#This Row],[Befolkning]]</f>
        <v>8.9391775054507183E-2</v>
      </c>
      <c r="K2252" s="3">
        <f>(Table1[[#This Row],[Antal utrikes fodda man]]/Table1[[#This Row],[Antal man I kommunen]])</f>
        <v>8.3031946955997582E-2</v>
      </c>
      <c r="L2252" s="3">
        <f>(Table1[[#This Row],[Antal utrikes fodda kvinnor]]/Table1[[#This Row],[Antal kvinnor I kommunen]])</f>
        <v>9.5723930982745689E-2</v>
      </c>
    </row>
    <row r="2253" spans="1:12" x14ac:dyDescent="0.2">
      <c r="A2253">
        <v>2008</v>
      </c>
      <c r="B2253" t="s">
        <v>308</v>
      </c>
      <c r="C2253" s="1" t="s">
        <v>222</v>
      </c>
      <c r="D2253">
        <v>293</v>
      </c>
      <c r="E2253">
        <v>120</v>
      </c>
      <c r="F2253">
        <v>173</v>
      </c>
      <c r="G2253">
        <v>3487</v>
      </c>
      <c r="H2253">
        <v>3429</v>
      </c>
      <c r="I2253">
        <v>6916</v>
      </c>
      <c r="J2253" s="3">
        <f>Table1[[#This Row],[Totalt antal utrikes fodda]]/Table2[[#This Row],[Befolkning]]</f>
        <v>4.2365529207634471E-2</v>
      </c>
      <c r="K2253" s="3">
        <f>(Table1[[#This Row],[Antal utrikes fodda man]]/Table1[[#This Row],[Antal man I kommunen]])</f>
        <v>3.4413535990823058E-2</v>
      </c>
      <c r="L2253" s="3">
        <f>(Table1[[#This Row],[Antal utrikes fodda kvinnor]]/Table1[[#This Row],[Antal kvinnor I kommunen]])</f>
        <v>5.0452026829979589E-2</v>
      </c>
    </row>
    <row r="2254" spans="1:12" x14ac:dyDescent="0.2">
      <c r="A2254">
        <v>2008</v>
      </c>
      <c r="B2254" t="s">
        <v>308</v>
      </c>
      <c r="C2254" s="1" t="s">
        <v>223</v>
      </c>
      <c r="D2254">
        <v>742</v>
      </c>
      <c r="E2254">
        <v>302</v>
      </c>
      <c r="F2254">
        <v>440</v>
      </c>
      <c r="G2254">
        <v>5276</v>
      </c>
      <c r="H2254">
        <v>5109</v>
      </c>
      <c r="I2254">
        <v>10385</v>
      </c>
      <c r="J2254" s="3">
        <f>Table1[[#This Row],[Totalt antal utrikes fodda]]/Table2[[#This Row],[Befolkning]]</f>
        <v>7.1449205584978331E-2</v>
      </c>
      <c r="K2254" s="3">
        <f>(Table1[[#This Row],[Antal utrikes fodda man]]/Table1[[#This Row],[Antal man I kommunen]])</f>
        <v>5.7240333586050039E-2</v>
      </c>
      <c r="L2254" s="3">
        <f>(Table1[[#This Row],[Antal utrikes fodda kvinnor]]/Table1[[#This Row],[Antal kvinnor I kommunen]])</f>
        <v>8.6122528870620468E-2</v>
      </c>
    </row>
    <row r="2255" spans="1:12" x14ac:dyDescent="0.2">
      <c r="A2255">
        <v>2008</v>
      </c>
      <c r="B2255" t="s">
        <v>308</v>
      </c>
      <c r="C2255" s="1" t="s">
        <v>224</v>
      </c>
      <c r="D2255">
        <v>544</v>
      </c>
      <c r="E2255">
        <v>274</v>
      </c>
      <c r="F2255">
        <v>270</v>
      </c>
      <c r="G2255">
        <v>5135</v>
      </c>
      <c r="H2255">
        <v>4972</v>
      </c>
      <c r="I2255">
        <v>10107</v>
      </c>
      <c r="J2255" s="3">
        <f>Table1[[#This Row],[Totalt antal utrikes fodda]]/Table2[[#This Row],[Befolkning]]</f>
        <v>5.3824082319184723E-2</v>
      </c>
      <c r="K2255" s="3">
        <f>(Table1[[#This Row],[Antal utrikes fodda man]]/Table1[[#This Row],[Antal man I kommunen]])</f>
        <v>5.3359298928919184E-2</v>
      </c>
      <c r="L2255" s="3">
        <f>(Table1[[#This Row],[Antal utrikes fodda kvinnor]]/Table1[[#This Row],[Antal kvinnor I kommunen]])</f>
        <v>5.4304102976669349E-2</v>
      </c>
    </row>
    <row r="2256" spans="1:12" x14ac:dyDescent="0.2">
      <c r="A2256">
        <v>2008</v>
      </c>
      <c r="B2256" t="s">
        <v>308</v>
      </c>
      <c r="C2256" s="1" t="s">
        <v>225</v>
      </c>
      <c r="D2256">
        <v>814</v>
      </c>
      <c r="E2256">
        <v>388</v>
      </c>
      <c r="F2256">
        <v>426</v>
      </c>
      <c r="G2256">
        <v>7583</v>
      </c>
      <c r="H2256">
        <v>7705</v>
      </c>
      <c r="I2256">
        <v>15288</v>
      </c>
      <c r="J2256" s="3">
        <f>Table1[[#This Row],[Totalt antal utrikes fodda]]/Table2[[#This Row],[Befolkning]]</f>
        <v>5.3244374672946099E-2</v>
      </c>
      <c r="K2256" s="3">
        <f>(Table1[[#This Row],[Antal utrikes fodda man]]/Table1[[#This Row],[Antal man I kommunen]])</f>
        <v>5.1167084267440328E-2</v>
      </c>
      <c r="L2256" s="3">
        <f>(Table1[[#This Row],[Antal utrikes fodda kvinnor]]/Table1[[#This Row],[Antal kvinnor I kommunen]])</f>
        <v>5.528877352368592E-2</v>
      </c>
    </row>
    <row r="2257" spans="1:12" x14ac:dyDescent="0.2">
      <c r="A2257">
        <v>2008</v>
      </c>
      <c r="B2257" t="s">
        <v>308</v>
      </c>
      <c r="C2257" s="1" t="s">
        <v>226</v>
      </c>
      <c r="D2257">
        <v>493</v>
      </c>
      <c r="E2257">
        <v>220</v>
      </c>
      <c r="F2257">
        <v>273</v>
      </c>
      <c r="G2257">
        <v>5384</v>
      </c>
      <c r="H2257">
        <v>5466</v>
      </c>
      <c r="I2257">
        <v>10850</v>
      </c>
      <c r="J2257" s="3">
        <f>Table1[[#This Row],[Totalt antal utrikes fodda]]/Table2[[#This Row],[Befolkning]]</f>
        <v>4.5437788018433178E-2</v>
      </c>
      <c r="K2257" s="3">
        <f>(Table1[[#This Row],[Antal utrikes fodda man]]/Table1[[#This Row],[Antal man I kommunen]])</f>
        <v>4.0861812778603269E-2</v>
      </c>
      <c r="L2257" s="3">
        <f>(Table1[[#This Row],[Antal utrikes fodda kvinnor]]/Table1[[#This Row],[Antal kvinnor I kommunen]])</f>
        <v>4.9945115257958285E-2</v>
      </c>
    </row>
    <row r="2258" spans="1:12" x14ac:dyDescent="0.2">
      <c r="A2258">
        <v>2008</v>
      </c>
      <c r="B2258" t="s">
        <v>308</v>
      </c>
      <c r="C2258" s="1" t="s">
        <v>227</v>
      </c>
      <c r="D2258">
        <v>482</v>
      </c>
      <c r="E2258">
        <v>230</v>
      </c>
      <c r="F2258">
        <v>252</v>
      </c>
      <c r="G2258">
        <v>3488</v>
      </c>
      <c r="H2258">
        <v>3502</v>
      </c>
      <c r="I2258">
        <v>6990</v>
      </c>
      <c r="J2258" s="3">
        <f>Table1[[#This Row],[Totalt antal utrikes fodda]]/Table2[[#This Row],[Befolkning]]</f>
        <v>6.8955650929899859E-2</v>
      </c>
      <c r="K2258" s="3">
        <f>(Table1[[#This Row],[Antal utrikes fodda man]]/Table1[[#This Row],[Antal man I kommunen]])</f>
        <v>6.5940366972477057E-2</v>
      </c>
      <c r="L2258" s="3">
        <f>(Table1[[#This Row],[Antal utrikes fodda kvinnor]]/Table1[[#This Row],[Antal kvinnor I kommunen]])</f>
        <v>7.1958880639634501E-2</v>
      </c>
    </row>
    <row r="2259" spans="1:12" x14ac:dyDescent="0.2">
      <c r="A2259">
        <v>2008</v>
      </c>
      <c r="B2259" t="s">
        <v>308</v>
      </c>
      <c r="C2259" s="1" t="s">
        <v>228</v>
      </c>
      <c r="D2259">
        <v>344</v>
      </c>
      <c r="E2259">
        <v>145</v>
      </c>
      <c r="F2259">
        <v>199</v>
      </c>
      <c r="G2259">
        <v>3723</v>
      </c>
      <c r="H2259">
        <v>3564</v>
      </c>
      <c r="I2259">
        <v>7287</v>
      </c>
      <c r="J2259" s="3">
        <f>Table1[[#This Row],[Totalt antal utrikes fodda]]/Table2[[#This Row],[Befolkning]]</f>
        <v>4.7207355564704269E-2</v>
      </c>
      <c r="K2259" s="3">
        <f>(Table1[[#This Row],[Antal utrikes fodda man]]/Table1[[#This Row],[Antal man I kommunen]])</f>
        <v>3.8947085683588505E-2</v>
      </c>
      <c r="L2259" s="3">
        <f>(Table1[[#This Row],[Antal utrikes fodda kvinnor]]/Table1[[#This Row],[Antal kvinnor I kommunen]])</f>
        <v>5.5836139169472505E-2</v>
      </c>
    </row>
    <row r="2260" spans="1:12" x14ac:dyDescent="0.2">
      <c r="A2260">
        <v>2008</v>
      </c>
      <c r="B2260" t="s">
        <v>308</v>
      </c>
      <c r="C2260" s="1" t="s">
        <v>229</v>
      </c>
      <c r="D2260">
        <v>884</v>
      </c>
      <c r="E2260">
        <v>425</v>
      </c>
      <c r="F2260">
        <v>459</v>
      </c>
      <c r="G2260">
        <v>5421</v>
      </c>
      <c r="H2260">
        <v>5313</v>
      </c>
      <c r="I2260">
        <v>10734</v>
      </c>
      <c r="J2260" s="3">
        <f>Table1[[#This Row],[Totalt antal utrikes fodda]]/Table2[[#This Row],[Befolkning]]</f>
        <v>8.2355133221539034E-2</v>
      </c>
      <c r="K2260" s="3">
        <f>(Table1[[#This Row],[Antal utrikes fodda man]]/Table1[[#This Row],[Antal man I kommunen]])</f>
        <v>7.8398819406013648E-2</v>
      </c>
      <c r="L2260" s="3">
        <f>(Table1[[#This Row],[Antal utrikes fodda kvinnor]]/Table1[[#This Row],[Antal kvinnor I kommunen]])</f>
        <v>8.6391869000564656E-2</v>
      </c>
    </row>
    <row r="2261" spans="1:12" x14ac:dyDescent="0.2">
      <c r="A2261">
        <v>2008</v>
      </c>
      <c r="B2261" t="s">
        <v>308</v>
      </c>
      <c r="C2261" s="1" t="s">
        <v>230</v>
      </c>
      <c r="D2261">
        <v>1062</v>
      </c>
      <c r="E2261">
        <v>469</v>
      </c>
      <c r="F2261">
        <v>593</v>
      </c>
      <c r="G2261">
        <v>10021</v>
      </c>
      <c r="H2261">
        <v>10132</v>
      </c>
      <c r="I2261">
        <v>20153</v>
      </c>
      <c r="J2261" s="3">
        <f>Table1[[#This Row],[Totalt antal utrikes fodda]]/Table2[[#This Row],[Befolkning]]</f>
        <v>5.2696868952513271E-2</v>
      </c>
      <c r="K2261" s="3">
        <f>(Table1[[#This Row],[Antal utrikes fodda man]]/Table1[[#This Row],[Antal man I kommunen]])</f>
        <v>4.6801716395569307E-2</v>
      </c>
      <c r="L2261" s="3">
        <f>(Table1[[#This Row],[Antal utrikes fodda kvinnor]]/Table1[[#This Row],[Antal kvinnor I kommunen]])</f>
        <v>5.8527437820765887E-2</v>
      </c>
    </row>
    <row r="2262" spans="1:12" x14ac:dyDescent="0.2">
      <c r="A2262">
        <v>2008</v>
      </c>
      <c r="B2262" t="s">
        <v>308</v>
      </c>
      <c r="C2262" s="1" t="s">
        <v>231</v>
      </c>
      <c r="D2262">
        <v>4051</v>
      </c>
      <c r="E2262">
        <v>1940</v>
      </c>
      <c r="F2262">
        <v>2111</v>
      </c>
      <c r="G2262">
        <v>27277</v>
      </c>
      <c r="H2262">
        <v>28020</v>
      </c>
      <c r="I2262">
        <v>55297</v>
      </c>
      <c r="J2262" s="3">
        <f>Table1[[#This Row],[Totalt antal utrikes fodda]]/Table2[[#This Row],[Befolkning]]</f>
        <v>7.3258947139989511E-2</v>
      </c>
      <c r="K2262" s="3">
        <f>(Table1[[#This Row],[Antal utrikes fodda man]]/Table1[[#This Row],[Antal man I kommunen]])</f>
        <v>7.1122190856765771E-2</v>
      </c>
      <c r="L2262" s="3">
        <f>(Table1[[#This Row],[Antal utrikes fodda kvinnor]]/Table1[[#This Row],[Antal kvinnor I kommunen]])</f>
        <v>7.5339043540328332E-2</v>
      </c>
    </row>
    <row r="2263" spans="1:12" x14ac:dyDescent="0.2">
      <c r="A2263">
        <v>2008</v>
      </c>
      <c r="B2263" t="s">
        <v>308</v>
      </c>
      <c r="C2263" s="1" t="s">
        <v>232</v>
      </c>
      <c r="D2263">
        <v>5636</v>
      </c>
      <c r="E2263">
        <v>2818</v>
      </c>
      <c r="F2263">
        <v>2818</v>
      </c>
      <c r="G2263">
        <v>24161</v>
      </c>
      <c r="H2263">
        <v>24024</v>
      </c>
      <c r="I2263">
        <v>48185</v>
      </c>
      <c r="J2263" s="3">
        <f>Table1[[#This Row],[Totalt antal utrikes fodda]]/Table2[[#This Row],[Befolkning]]</f>
        <v>0.11696586074504514</v>
      </c>
      <c r="K2263" s="3">
        <f>(Table1[[#This Row],[Antal utrikes fodda man]]/Table1[[#This Row],[Antal man I kommunen]])</f>
        <v>0.11663424527130499</v>
      </c>
      <c r="L2263" s="3">
        <f>(Table1[[#This Row],[Antal utrikes fodda kvinnor]]/Table1[[#This Row],[Antal kvinnor I kommunen]])</f>
        <v>0.1172993672993673</v>
      </c>
    </row>
    <row r="2264" spans="1:12" x14ac:dyDescent="0.2">
      <c r="A2264">
        <v>2008</v>
      </c>
      <c r="B2264" t="s">
        <v>308</v>
      </c>
      <c r="C2264" s="1" t="s">
        <v>233</v>
      </c>
      <c r="D2264">
        <v>582</v>
      </c>
      <c r="E2264">
        <v>253</v>
      </c>
      <c r="F2264">
        <v>329</v>
      </c>
      <c r="G2264">
        <v>5565</v>
      </c>
      <c r="H2264">
        <v>5392</v>
      </c>
      <c r="I2264">
        <v>10957</v>
      </c>
      <c r="J2264" s="3">
        <f>Table1[[#This Row],[Totalt antal utrikes fodda]]/Table2[[#This Row],[Befolkning]]</f>
        <v>5.3116729031669252E-2</v>
      </c>
      <c r="K2264" s="3">
        <f>(Table1[[#This Row],[Antal utrikes fodda man]]/Table1[[#This Row],[Antal man I kommunen]])</f>
        <v>4.5462713387241692E-2</v>
      </c>
      <c r="L2264" s="3">
        <f>(Table1[[#This Row],[Antal utrikes fodda kvinnor]]/Table1[[#This Row],[Antal kvinnor I kommunen]])</f>
        <v>6.1016320474777445E-2</v>
      </c>
    </row>
    <row r="2265" spans="1:12" x14ac:dyDescent="0.2">
      <c r="A2265">
        <v>2008</v>
      </c>
      <c r="B2265" t="s">
        <v>308</v>
      </c>
      <c r="C2265" s="1" t="s">
        <v>234</v>
      </c>
      <c r="D2265">
        <v>1281</v>
      </c>
      <c r="E2265">
        <v>579</v>
      </c>
      <c r="F2265">
        <v>702</v>
      </c>
      <c r="G2265">
        <v>7571</v>
      </c>
      <c r="H2265">
        <v>7688</v>
      </c>
      <c r="I2265">
        <v>15259</v>
      </c>
      <c r="J2265" s="3">
        <f>Table1[[#This Row],[Totalt antal utrikes fodda]]/Table2[[#This Row],[Befolkning]]</f>
        <v>8.3950455468903604E-2</v>
      </c>
      <c r="K2265" s="3">
        <f>(Table1[[#This Row],[Antal utrikes fodda man]]/Table1[[#This Row],[Antal man I kommunen]])</f>
        <v>7.6476026944921408E-2</v>
      </c>
      <c r="L2265" s="3">
        <f>(Table1[[#This Row],[Antal utrikes fodda kvinnor]]/Table1[[#This Row],[Antal kvinnor I kommunen]])</f>
        <v>9.131113423517169E-2</v>
      </c>
    </row>
    <row r="2266" spans="1:12" x14ac:dyDescent="0.2">
      <c r="A2266">
        <v>2008</v>
      </c>
      <c r="B2266" t="s">
        <v>308</v>
      </c>
      <c r="C2266" s="1" t="s">
        <v>235</v>
      </c>
      <c r="D2266">
        <v>2174</v>
      </c>
      <c r="E2266">
        <v>1029</v>
      </c>
      <c r="F2266">
        <v>1145</v>
      </c>
      <c r="G2266">
        <v>11011</v>
      </c>
      <c r="H2266">
        <v>10926</v>
      </c>
      <c r="I2266">
        <v>21937</v>
      </c>
      <c r="J2266" s="3">
        <f>Table1[[#This Row],[Totalt antal utrikes fodda]]/Table2[[#This Row],[Befolkning]]</f>
        <v>9.9101973834161458E-2</v>
      </c>
      <c r="K2266" s="3">
        <f>(Table1[[#This Row],[Antal utrikes fodda man]]/Table1[[#This Row],[Antal man I kommunen]])</f>
        <v>9.3452002542911639E-2</v>
      </c>
      <c r="L2266" s="3">
        <f>(Table1[[#This Row],[Antal utrikes fodda kvinnor]]/Table1[[#This Row],[Antal kvinnor I kommunen]])</f>
        <v>0.10479589968881567</v>
      </c>
    </row>
    <row r="2267" spans="1:12" x14ac:dyDescent="0.2">
      <c r="A2267">
        <v>2008</v>
      </c>
      <c r="B2267" t="s">
        <v>308</v>
      </c>
      <c r="C2267" s="1" t="s">
        <v>236</v>
      </c>
      <c r="D2267">
        <v>2511</v>
      </c>
      <c r="E2267">
        <v>1171</v>
      </c>
      <c r="F2267">
        <v>1340</v>
      </c>
      <c r="G2267">
        <v>12764</v>
      </c>
      <c r="H2267">
        <v>12758</v>
      </c>
      <c r="I2267">
        <v>25522</v>
      </c>
      <c r="J2267" s="3">
        <f>Table1[[#This Row],[Totalt antal utrikes fodda]]/Table2[[#This Row],[Befolkning]]</f>
        <v>9.838570644933782E-2</v>
      </c>
      <c r="K2267" s="3">
        <f>(Table1[[#This Row],[Antal utrikes fodda man]]/Table1[[#This Row],[Antal man I kommunen]])</f>
        <v>9.1742400501410221E-2</v>
      </c>
      <c r="L2267" s="3">
        <f>(Table1[[#This Row],[Antal utrikes fodda kvinnor]]/Table1[[#This Row],[Antal kvinnor I kommunen]])</f>
        <v>0.1050321366985421</v>
      </c>
    </row>
    <row r="2268" spans="1:12" x14ac:dyDescent="0.2">
      <c r="A2268">
        <v>2008</v>
      </c>
      <c r="B2268" t="s">
        <v>309</v>
      </c>
      <c r="C2268" s="1" t="s">
        <v>237</v>
      </c>
      <c r="D2268">
        <v>351</v>
      </c>
      <c r="E2268">
        <v>165</v>
      </c>
      <c r="F2268">
        <v>186</v>
      </c>
      <c r="G2268">
        <v>3067</v>
      </c>
      <c r="H2268">
        <v>2960</v>
      </c>
      <c r="I2268">
        <v>6027</v>
      </c>
      <c r="J2268" s="3">
        <f>Table1[[#This Row],[Totalt antal utrikes fodda]]/Table2[[#This Row],[Befolkning]]</f>
        <v>5.823792931806869E-2</v>
      </c>
      <c r="K2268" s="3">
        <f>(Table1[[#This Row],[Antal utrikes fodda man]]/Table1[[#This Row],[Antal man I kommunen]])</f>
        <v>5.3798500163025759E-2</v>
      </c>
      <c r="L2268" s="3">
        <f>(Table1[[#This Row],[Antal utrikes fodda kvinnor]]/Table1[[#This Row],[Antal kvinnor I kommunen]])</f>
        <v>6.2837837837837834E-2</v>
      </c>
    </row>
    <row r="2269" spans="1:12" x14ac:dyDescent="0.2">
      <c r="A2269">
        <v>2008</v>
      </c>
      <c r="B2269" t="s">
        <v>309</v>
      </c>
      <c r="C2269" s="1" t="s">
        <v>238</v>
      </c>
      <c r="D2269">
        <v>1128</v>
      </c>
      <c r="E2269">
        <v>553</v>
      </c>
      <c r="F2269">
        <v>575</v>
      </c>
      <c r="G2269">
        <v>5029</v>
      </c>
      <c r="H2269">
        <v>4867</v>
      </c>
      <c r="I2269">
        <v>9896</v>
      </c>
      <c r="J2269" s="3">
        <f>Table1[[#This Row],[Totalt antal utrikes fodda]]/Table2[[#This Row],[Befolkning]]</f>
        <v>0.11398544866612773</v>
      </c>
      <c r="K2269" s="3">
        <f>(Table1[[#This Row],[Antal utrikes fodda man]]/Table1[[#This Row],[Antal man I kommunen]])</f>
        <v>0.10996221912905151</v>
      </c>
      <c r="L2269" s="3">
        <f>(Table1[[#This Row],[Antal utrikes fodda kvinnor]]/Table1[[#This Row],[Antal kvinnor I kommunen]])</f>
        <v>0.11814259297308403</v>
      </c>
    </row>
    <row r="2270" spans="1:12" x14ac:dyDescent="0.2">
      <c r="A2270">
        <v>2008</v>
      </c>
      <c r="B2270" t="s">
        <v>309</v>
      </c>
      <c r="C2270" s="1" t="s">
        <v>239</v>
      </c>
      <c r="D2270">
        <v>391</v>
      </c>
      <c r="E2270">
        <v>172</v>
      </c>
      <c r="F2270">
        <v>219</v>
      </c>
      <c r="G2270">
        <v>5891</v>
      </c>
      <c r="H2270">
        <v>5756</v>
      </c>
      <c r="I2270">
        <v>11647</v>
      </c>
      <c r="J2270" s="3">
        <f>Table1[[#This Row],[Totalt antal utrikes fodda]]/Table2[[#This Row],[Befolkning]]</f>
        <v>3.3570876620588989E-2</v>
      </c>
      <c r="K2270" s="3">
        <f>(Table1[[#This Row],[Antal utrikes fodda man]]/Table1[[#This Row],[Antal man I kommunen]])</f>
        <v>2.9197080291970802E-2</v>
      </c>
      <c r="L2270" s="3">
        <f>(Table1[[#This Row],[Antal utrikes fodda kvinnor]]/Table1[[#This Row],[Antal kvinnor I kommunen]])</f>
        <v>3.8047255038220984E-2</v>
      </c>
    </row>
    <row r="2271" spans="1:12" x14ac:dyDescent="0.2">
      <c r="A2271">
        <v>2008</v>
      </c>
      <c r="B2271" t="s">
        <v>309</v>
      </c>
      <c r="C2271" s="1" t="s">
        <v>240</v>
      </c>
      <c r="D2271">
        <v>515</v>
      </c>
      <c r="E2271">
        <v>238</v>
      </c>
      <c r="F2271">
        <v>277</v>
      </c>
      <c r="G2271">
        <v>4994</v>
      </c>
      <c r="H2271">
        <v>4742</v>
      </c>
      <c r="I2271">
        <v>9736</v>
      </c>
      <c r="J2271" s="3">
        <f>Table1[[#This Row],[Totalt antal utrikes fodda]]/Table2[[#This Row],[Befolkning]]</f>
        <v>5.2896466721446177E-2</v>
      </c>
      <c r="K2271" s="3">
        <f>(Table1[[#This Row],[Antal utrikes fodda man]]/Table1[[#This Row],[Antal man I kommunen]])</f>
        <v>4.765718862635162E-2</v>
      </c>
      <c r="L2271" s="3">
        <f>(Table1[[#This Row],[Antal utrikes fodda kvinnor]]/Table1[[#This Row],[Antal kvinnor I kommunen]])</f>
        <v>5.8414171235765498E-2</v>
      </c>
    </row>
    <row r="2272" spans="1:12" x14ac:dyDescent="0.2">
      <c r="A2272">
        <v>2008</v>
      </c>
      <c r="B2272" t="s">
        <v>309</v>
      </c>
      <c r="C2272" s="1" t="s">
        <v>241</v>
      </c>
      <c r="D2272">
        <v>1116</v>
      </c>
      <c r="E2272">
        <v>547</v>
      </c>
      <c r="F2272">
        <v>569</v>
      </c>
      <c r="G2272">
        <v>9568</v>
      </c>
      <c r="H2272">
        <v>9565</v>
      </c>
      <c r="I2272">
        <v>19133</v>
      </c>
      <c r="J2272" s="3">
        <f>Table1[[#This Row],[Totalt antal utrikes fodda]]/Table2[[#This Row],[Befolkning]]</f>
        <v>5.8328542309099458E-2</v>
      </c>
      <c r="K2272" s="3">
        <f>(Table1[[#This Row],[Antal utrikes fodda man]]/Table1[[#This Row],[Antal man I kommunen]])</f>
        <v>5.7169732441471569E-2</v>
      </c>
      <c r="L2272" s="3">
        <f>(Table1[[#This Row],[Antal utrikes fodda kvinnor]]/Table1[[#This Row],[Antal kvinnor I kommunen]])</f>
        <v>5.9487715629900677E-2</v>
      </c>
    </row>
    <row r="2273" spans="1:12" x14ac:dyDescent="0.2">
      <c r="A2273">
        <v>2008</v>
      </c>
      <c r="B2273" t="s">
        <v>309</v>
      </c>
      <c r="C2273" s="1" t="s">
        <v>242</v>
      </c>
      <c r="D2273">
        <v>9542</v>
      </c>
      <c r="E2273">
        <v>4628</v>
      </c>
      <c r="F2273">
        <v>4914</v>
      </c>
      <c r="G2273">
        <v>46253</v>
      </c>
      <c r="H2273">
        <v>47256</v>
      </c>
      <c r="I2273">
        <v>93509</v>
      </c>
      <c r="J2273" s="3">
        <f>Table1[[#This Row],[Totalt antal utrikes fodda]]/Table2[[#This Row],[Befolkning]]</f>
        <v>0.1020436535520645</v>
      </c>
      <c r="K2273" s="3">
        <f>(Table1[[#This Row],[Antal utrikes fodda man]]/Table1[[#This Row],[Antal man I kommunen]])</f>
        <v>0.10005837459191837</v>
      </c>
      <c r="L2273" s="3">
        <f>(Table1[[#This Row],[Antal utrikes fodda kvinnor]]/Table1[[#This Row],[Antal kvinnor I kommunen]])</f>
        <v>0.10398679532757744</v>
      </c>
    </row>
    <row r="2274" spans="1:12" x14ac:dyDescent="0.2">
      <c r="A2274">
        <v>2008</v>
      </c>
      <c r="B2274" t="s">
        <v>309</v>
      </c>
      <c r="C2274" s="1" t="s">
        <v>243</v>
      </c>
      <c r="D2274">
        <v>3462</v>
      </c>
      <c r="E2274">
        <v>1683</v>
      </c>
      <c r="F2274">
        <v>1779</v>
      </c>
      <c r="G2274">
        <v>18619</v>
      </c>
      <c r="H2274">
        <v>18260</v>
      </c>
      <c r="I2274">
        <v>36879</v>
      </c>
      <c r="J2274" s="3">
        <f>Table1[[#This Row],[Totalt antal utrikes fodda]]/Table2[[#This Row],[Befolkning]]</f>
        <v>9.38745627592939E-2</v>
      </c>
      <c r="K2274" s="3">
        <f>(Table1[[#This Row],[Antal utrikes fodda man]]/Table1[[#This Row],[Antal man I kommunen]])</f>
        <v>9.0391535528223863E-2</v>
      </c>
      <c r="L2274" s="3">
        <f>(Table1[[#This Row],[Antal utrikes fodda kvinnor]]/Table1[[#This Row],[Antal kvinnor I kommunen]])</f>
        <v>9.7426067907995614E-2</v>
      </c>
    </row>
    <row r="2275" spans="1:12" x14ac:dyDescent="0.2">
      <c r="A2275">
        <v>2008</v>
      </c>
      <c r="B2275" t="s">
        <v>309</v>
      </c>
      <c r="C2275" s="1" t="s">
        <v>244</v>
      </c>
      <c r="D2275">
        <v>1756</v>
      </c>
      <c r="E2275">
        <v>840</v>
      </c>
      <c r="F2275">
        <v>916</v>
      </c>
      <c r="G2275">
        <v>13001</v>
      </c>
      <c r="H2275">
        <v>12986</v>
      </c>
      <c r="I2275">
        <v>25987</v>
      </c>
      <c r="J2275" s="3">
        <f>Table1[[#This Row],[Totalt antal utrikes fodda]]/Table2[[#This Row],[Befolkning]]</f>
        <v>6.7572247662292681E-2</v>
      </c>
      <c r="K2275" s="3">
        <f>(Table1[[#This Row],[Antal utrikes fodda man]]/Table1[[#This Row],[Antal man I kommunen]])</f>
        <v>6.4610414583493578E-2</v>
      </c>
      <c r="L2275" s="3">
        <f>(Table1[[#This Row],[Antal utrikes fodda kvinnor]]/Table1[[#This Row],[Antal kvinnor I kommunen]])</f>
        <v>7.0537501925150167E-2</v>
      </c>
    </row>
    <row r="2276" spans="1:12" x14ac:dyDescent="0.2">
      <c r="A2276">
        <v>2008</v>
      </c>
      <c r="B2276" t="s">
        <v>309</v>
      </c>
      <c r="C2276" s="1" t="s">
        <v>245</v>
      </c>
      <c r="D2276">
        <v>1416</v>
      </c>
      <c r="E2276">
        <v>663</v>
      </c>
      <c r="F2276">
        <v>753</v>
      </c>
      <c r="G2276">
        <v>13013</v>
      </c>
      <c r="H2276">
        <v>13176</v>
      </c>
      <c r="I2276">
        <v>26189</v>
      </c>
      <c r="J2276" s="3">
        <f>Table1[[#This Row],[Totalt antal utrikes fodda]]/Table2[[#This Row],[Befolkning]]</f>
        <v>5.4068502042842415E-2</v>
      </c>
      <c r="K2276" s="3">
        <f>(Table1[[#This Row],[Antal utrikes fodda man]]/Table1[[#This Row],[Antal man I kommunen]])</f>
        <v>5.0949050949050952E-2</v>
      </c>
      <c r="L2276" s="3">
        <f>(Table1[[#This Row],[Antal utrikes fodda kvinnor]]/Table1[[#This Row],[Antal kvinnor I kommunen]])</f>
        <v>5.7149362477231333E-2</v>
      </c>
    </row>
    <row r="2277" spans="1:12" x14ac:dyDescent="0.2">
      <c r="A2277">
        <v>2008</v>
      </c>
      <c r="B2277" t="s">
        <v>309</v>
      </c>
      <c r="C2277" s="1" t="s">
        <v>246</v>
      </c>
      <c r="D2277">
        <v>2174</v>
      </c>
      <c r="E2277">
        <v>985</v>
      </c>
      <c r="F2277">
        <v>1189</v>
      </c>
      <c r="G2277">
        <v>18308</v>
      </c>
      <c r="H2277">
        <v>18597</v>
      </c>
      <c r="I2277">
        <v>36905</v>
      </c>
      <c r="J2277" s="3">
        <f>Table1[[#This Row],[Totalt antal utrikes fodda]]/Table2[[#This Row],[Befolkning]]</f>
        <v>5.890800704511584E-2</v>
      </c>
      <c r="K2277" s="3">
        <f>(Table1[[#This Row],[Antal utrikes fodda man]]/Table1[[#This Row],[Antal man I kommunen]])</f>
        <v>5.3801616779549921E-2</v>
      </c>
      <c r="L2277" s="3">
        <f>(Table1[[#This Row],[Antal utrikes fodda kvinnor]]/Table1[[#This Row],[Antal kvinnor I kommunen]])</f>
        <v>6.3935043286551599E-2</v>
      </c>
    </row>
    <row r="2278" spans="1:12" x14ac:dyDescent="0.2">
      <c r="A2278">
        <v>2008</v>
      </c>
      <c r="B2278" t="s">
        <v>310</v>
      </c>
      <c r="C2278" s="1" t="s">
        <v>247</v>
      </c>
      <c r="D2278">
        <v>544</v>
      </c>
      <c r="E2278">
        <v>269</v>
      </c>
      <c r="F2278">
        <v>275</v>
      </c>
      <c r="G2278">
        <v>5258</v>
      </c>
      <c r="H2278">
        <v>5065</v>
      </c>
      <c r="I2278">
        <v>10323</v>
      </c>
      <c r="J2278" s="3">
        <f>Table1[[#This Row],[Totalt antal utrikes fodda]]/Table2[[#This Row],[Befolkning]]</f>
        <v>5.2697859149472052E-2</v>
      </c>
      <c r="K2278" s="3">
        <f>(Table1[[#This Row],[Antal utrikes fodda man]]/Table1[[#This Row],[Antal man I kommunen]])</f>
        <v>5.1160136934195515E-2</v>
      </c>
      <c r="L2278" s="3">
        <f>(Table1[[#This Row],[Antal utrikes fodda kvinnor]]/Table1[[#This Row],[Antal kvinnor I kommunen]])</f>
        <v>5.4294175715695954E-2</v>
      </c>
    </row>
    <row r="2279" spans="1:12" x14ac:dyDescent="0.2">
      <c r="A2279">
        <v>2008</v>
      </c>
      <c r="B2279" t="s">
        <v>310</v>
      </c>
      <c r="C2279" s="1" t="s">
        <v>248</v>
      </c>
      <c r="D2279">
        <v>1253</v>
      </c>
      <c r="E2279">
        <v>562</v>
      </c>
      <c r="F2279">
        <v>691</v>
      </c>
      <c r="G2279">
        <v>9088</v>
      </c>
      <c r="H2279">
        <v>8892</v>
      </c>
      <c r="I2279">
        <v>17980</v>
      </c>
      <c r="J2279" s="3">
        <f>Table1[[#This Row],[Totalt antal utrikes fodda]]/Table2[[#This Row],[Befolkning]]</f>
        <v>6.9688542825361507E-2</v>
      </c>
      <c r="K2279" s="3">
        <f>(Table1[[#This Row],[Antal utrikes fodda man]]/Table1[[#This Row],[Antal man I kommunen]])</f>
        <v>6.1839788732394367E-2</v>
      </c>
      <c r="L2279" s="3">
        <f>(Table1[[#This Row],[Antal utrikes fodda kvinnor]]/Table1[[#This Row],[Antal kvinnor I kommunen]])</f>
        <v>7.7710301394511919E-2</v>
      </c>
    </row>
    <row r="2280" spans="1:12" x14ac:dyDescent="0.2">
      <c r="A2280">
        <v>2008</v>
      </c>
      <c r="B2280" t="s">
        <v>310</v>
      </c>
      <c r="C2280" s="1" t="s">
        <v>249</v>
      </c>
      <c r="D2280">
        <v>1809</v>
      </c>
      <c r="E2280">
        <v>876</v>
      </c>
      <c r="F2280">
        <v>933</v>
      </c>
      <c r="G2280">
        <v>12159</v>
      </c>
      <c r="H2280">
        <v>12557</v>
      </c>
      <c r="I2280">
        <v>24716</v>
      </c>
      <c r="J2280" s="3">
        <f>Table1[[#This Row],[Totalt antal utrikes fodda]]/Table2[[#This Row],[Befolkning]]</f>
        <v>7.3191454927981875E-2</v>
      </c>
      <c r="K2280" s="3">
        <f>(Table1[[#This Row],[Antal utrikes fodda man]]/Table1[[#This Row],[Antal man I kommunen]])</f>
        <v>7.2045398470268932E-2</v>
      </c>
      <c r="L2280" s="3">
        <f>(Table1[[#This Row],[Antal utrikes fodda kvinnor]]/Table1[[#This Row],[Antal kvinnor I kommunen]])</f>
        <v>7.4301186589153453E-2</v>
      </c>
    </row>
    <row r="2281" spans="1:12" x14ac:dyDescent="0.2">
      <c r="A2281">
        <v>2008</v>
      </c>
      <c r="B2281" t="s">
        <v>310</v>
      </c>
      <c r="C2281" s="1" t="s">
        <v>250</v>
      </c>
      <c r="D2281">
        <v>7078</v>
      </c>
      <c r="E2281">
        <v>3416</v>
      </c>
      <c r="F2281">
        <v>3662</v>
      </c>
      <c r="G2281">
        <v>47045</v>
      </c>
      <c r="H2281">
        <v>47910</v>
      </c>
      <c r="I2281">
        <v>94955</v>
      </c>
      <c r="J2281" s="3">
        <f>Table1[[#This Row],[Totalt antal utrikes fodda]]/Table2[[#This Row],[Befolkning]]</f>
        <v>7.45405718498236E-2</v>
      </c>
      <c r="K2281" s="3">
        <f>(Table1[[#This Row],[Antal utrikes fodda man]]/Table1[[#This Row],[Antal man I kommunen]])</f>
        <v>7.2611329578063558E-2</v>
      </c>
      <c r="L2281" s="3">
        <f>(Table1[[#This Row],[Antal utrikes fodda kvinnor]]/Table1[[#This Row],[Antal kvinnor I kommunen]])</f>
        <v>7.6434982258401174E-2</v>
      </c>
    </row>
    <row r="2282" spans="1:12" x14ac:dyDescent="0.2">
      <c r="A2282">
        <v>2008</v>
      </c>
      <c r="B2282" t="s">
        <v>310</v>
      </c>
      <c r="C2282" s="1" t="s">
        <v>251</v>
      </c>
      <c r="D2282">
        <v>1219</v>
      </c>
      <c r="E2282">
        <v>610</v>
      </c>
      <c r="F2282">
        <v>609</v>
      </c>
      <c r="G2282">
        <v>9817</v>
      </c>
      <c r="H2282">
        <v>9656</v>
      </c>
      <c r="I2282">
        <v>19473</v>
      </c>
      <c r="J2282" s="3">
        <f>Table1[[#This Row],[Totalt antal utrikes fodda]]/Table2[[#This Row],[Befolkning]]</f>
        <v>6.2599496739074612E-2</v>
      </c>
      <c r="K2282" s="3">
        <f>(Table1[[#This Row],[Antal utrikes fodda man]]/Table1[[#This Row],[Antal man I kommunen]])</f>
        <v>6.2137109096465318E-2</v>
      </c>
      <c r="L2282" s="3">
        <f>(Table1[[#This Row],[Antal utrikes fodda kvinnor]]/Table1[[#This Row],[Antal kvinnor I kommunen]])</f>
        <v>6.3069594034797019E-2</v>
      </c>
    </row>
    <row r="2283" spans="1:12" x14ac:dyDescent="0.2">
      <c r="A2283">
        <v>2008</v>
      </c>
      <c r="B2283" t="s">
        <v>310</v>
      </c>
      <c r="C2283" s="1" t="s">
        <v>252</v>
      </c>
      <c r="D2283">
        <v>1265</v>
      </c>
      <c r="E2283">
        <v>608</v>
      </c>
      <c r="F2283">
        <v>657</v>
      </c>
      <c r="G2283">
        <v>10233</v>
      </c>
      <c r="H2283">
        <v>10305</v>
      </c>
      <c r="I2283">
        <v>20538</v>
      </c>
      <c r="J2283" s="3">
        <f>Table1[[#This Row],[Totalt antal utrikes fodda]]/Table2[[#This Row],[Befolkning]]</f>
        <v>6.1593144415230304E-2</v>
      </c>
      <c r="K2283" s="3">
        <f>(Table1[[#This Row],[Antal utrikes fodda man]]/Table1[[#This Row],[Antal man I kommunen]])</f>
        <v>5.9415616143848334E-2</v>
      </c>
      <c r="L2283" s="3">
        <f>(Table1[[#This Row],[Antal utrikes fodda kvinnor]]/Table1[[#This Row],[Antal kvinnor I kommunen]])</f>
        <v>6.3755458515283844E-2</v>
      </c>
    </row>
    <row r="2284" spans="1:12" x14ac:dyDescent="0.2">
      <c r="A2284">
        <v>2008</v>
      </c>
      <c r="B2284" t="s">
        <v>310</v>
      </c>
      <c r="C2284" s="1" t="s">
        <v>253</v>
      </c>
      <c r="D2284">
        <v>3088</v>
      </c>
      <c r="E2284">
        <v>1373</v>
      </c>
      <c r="F2284">
        <v>1715</v>
      </c>
      <c r="G2284">
        <v>27709</v>
      </c>
      <c r="H2284">
        <v>27678</v>
      </c>
      <c r="I2284">
        <v>55387</v>
      </c>
      <c r="J2284" s="3">
        <f>Table1[[#This Row],[Totalt antal utrikes fodda]]/Table2[[#This Row],[Befolkning]]</f>
        <v>5.5753155072489936E-2</v>
      </c>
      <c r="K2284" s="3">
        <f>(Table1[[#This Row],[Antal utrikes fodda man]]/Table1[[#This Row],[Antal man I kommunen]])</f>
        <v>4.9550687502255587E-2</v>
      </c>
      <c r="L2284" s="3">
        <f>(Table1[[#This Row],[Antal utrikes fodda kvinnor]]/Table1[[#This Row],[Antal kvinnor I kommunen]])</f>
        <v>6.1962569549822967E-2</v>
      </c>
    </row>
    <row r="2285" spans="1:12" x14ac:dyDescent="0.2">
      <c r="A2285">
        <v>2008</v>
      </c>
      <c r="B2285" t="s">
        <v>311</v>
      </c>
      <c r="C2285" s="1" t="s">
        <v>254</v>
      </c>
      <c r="D2285">
        <v>305</v>
      </c>
      <c r="E2285">
        <v>137</v>
      </c>
      <c r="F2285">
        <v>168</v>
      </c>
      <c r="G2285">
        <v>2854</v>
      </c>
      <c r="H2285">
        <v>2827</v>
      </c>
      <c r="I2285">
        <v>5681</v>
      </c>
      <c r="J2285" s="3">
        <f>Table1[[#This Row],[Totalt antal utrikes fodda]]/Table2[[#This Row],[Befolkning]]</f>
        <v>5.3687731033268793E-2</v>
      </c>
      <c r="K2285" s="3">
        <f>(Table1[[#This Row],[Antal utrikes fodda man]]/Table1[[#This Row],[Antal man I kommunen]])</f>
        <v>4.8002803083391728E-2</v>
      </c>
      <c r="L2285" s="3">
        <f>(Table1[[#This Row],[Antal utrikes fodda kvinnor]]/Table1[[#This Row],[Antal kvinnor I kommunen]])</f>
        <v>5.9426954368588608E-2</v>
      </c>
    </row>
    <row r="2286" spans="1:12" x14ac:dyDescent="0.2">
      <c r="A2286">
        <v>2008</v>
      </c>
      <c r="B2286" t="s">
        <v>311</v>
      </c>
      <c r="C2286" s="1" t="s">
        <v>255</v>
      </c>
      <c r="D2286">
        <v>499</v>
      </c>
      <c r="E2286">
        <v>234</v>
      </c>
      <c r="F2286">
        <v>265</v>
      </c>
      <c r="G2286">
        <v>3629</v>
      </c>
      <c r="H2286">
        <v>3380</v>
      </c>
      <c r="I2286">
        <v>7009</v>
      </c>
      <c r="J2286" s="3">
        <f>Table1[[#This Row],[Totalt antal utrikes fodda]]/Table2[[#This Row],[Befolkning]]</f>
        <v>7.1194178912826367E-2</v>
      </c>
      <c r="K2286" s="3">
        <f>(Table1[[#This Row],[Antal utrikes fodda man]]/Table1[[#This Row],[Antal man I kommunen]])</f>
        <v>6.4480573160650312E-2</v>
      </c>
      <c r="L2286" s="3">
        <f>(Table1[[#This Row],[Antal utrikes fodda kvinnor]]/Table1[[#This Row],[Antal kvinnor I kommunen]])</f>
        <v>7.8402366863905323E-2</v>
      </c>
    </row>
    <row r="2287" spans="1:12" x14ac:dyDescent="0.2">
      <c r="A2287">
        <v>2008</v>
      </c>
      <c r="B2287" t="s">
        <v>311</v>
      </c>
      <c r="C2287" s="1" t="s">
        <v>256</v>
      </c>
      <c r="D2287">
        <v>717</v>
      </c>
      <c r="E2287">
        <v>334</v>
      </c>
      <c r="F2287">
        <v>383</v>
      </c>
      <c r="G2287">
        <v>7324</v>
      </c>
      <c r="H2287">
        <v>7000</v>
      </c>
      <c r="I2287">
        <v>14324</v>
      </c>
      <c r="J2287" s="3">
        <f>Table1[[#This Row],[Totalt antal utrikes fodda]]/Table2[[#This Row],[Befolkning]]</f>
        <v>5.0055850321139343E-2</v>
      </c>
      <c r="K2287" s="3">
        <f>(Table1[[#This Row],[Antal utrikes fodda man]]/Table1[[#This Row],[Antal man I kommunen]])</f>
        <v>4.5603495357728015E-2</v>
      </c>
      <c r="L2287" s="3">
        <f>(Table1[[#This Row],[Antal utrikes fodda kvinnor]]/Table1[[#This Row],[Antal kvinnor I kommunen]])</f>
        <v>5.4714285714285715E-2</v>
      </c>
    </row>
    <row r="2288" spans="1:12" x14ac:dyDescent="0.2">
      <c r="A2288">
        <v>2008</v>
      </c>
      <c r="B2288" t="s">
        <v>311</v>
      </c>
      <c r="C2288" s="1" t="s">
        <v>257</v>
      </c>
      <c r="D2288">
        <v>827</v>
      </c>
      <c r="E2288">
        <v>353</v>
      </c>
      <c r="F2288">
        <v>474</v>
      </c>
      <c r="G2288">
        <v>6406</v>
      </c>
      <c r="H2288">
        <v>6126</v>
      </c>
      <c r="I2288">
        <v>12532</v>
      </c>
      <c r="J2288" s="3">
        <f>Table1[[#This Row],[Totalt antal utrikes fodda]]/Table2[[#This Row],[Befolkning]]</f>
        <v>6.5991062879029685E-2</v>
      </c>
      <c r="K2288" s="3">
        <f>(Table1[[#This Row],[Antal utrikes fodda man]]/Table1[[#This Row],[Antal man I kommunen]])</f>
        <v>5.5104589447393069E-2</v>
      </c>
      <c r="L2288" s="3">
        <f>(Table1[[#This Row],[Antal utrikes fodda kvinnor]]/Table1[[#This Row],[Antal kvinnor I kommunen]])</f>
        <v>7.737512242899118E-2</v>
      </c>
    </row>
    <row r="2289" spans="1:12" x14ac:dyDescent="0.2">
      <c r="A2289">
        <v>2008</v>
      </c>
      <c r="B2289" t="s">
        <v>311</v>
      </c>
      <c r="C2289" s="1" t="s">
        <v>258</v>
      </c>
      <c r="D2289">
        <v>633</v>
      </c>
      <c r="E2289">
        <v>274</v>
      </c>
      <c r="F2289">
        <v>359</v>
      </c>
      <c r="G2289">
        <v>5263</v>
      </c>
      <c r="H2289">
        <v>4996</v>
      </c>
      <c r="I2289">
        <v>10259</v>
      </c>
      <c r="J2289" s="3">
        <f>Table1[[#This Row],[Totalt antal utrikes fodda]]/Table2[[#This Row],[Befolkning]]</f>
        <v>6.1701920265133055E-2</v>
      </c>
      <c r="K2289" s="3">
        <f>(Table1[[#This Row],[Antal utrikes fodda man]]/Table1[[#This Row],[Antal man I kommunen]])</f>
        <v>5.2061561846855405E-2</v>
      </c>
      <c r="L2289" s="3">
        <f>(Table1[[#This Row],[Antal utrikes fodda kvinnor]]/Table1[[#This Row],[Antal kvinnor I kommunen]])</f>
        <v>7.1857485988791034E-2</v>
      </c>
    </row>
    <row r="2290" spans="1:12" x14ac:dyDescent="0.2">
      <c r="A2290">
        <v>2008</v>
      </c>
      <c r="B2290" t="s">
        <v>311</v>
      </c>
      <c r="C2290" s="1" t="s">
        <v>259</v>
      </c>
      <c r="D2290">
        <v>293</v>
      </c>
      <c r="E2290">
        <v>127</v>
      </c>
      <c r="F2290">
        <v>166</v>
      </c>
      <c r="G2290">
        <v>3874</v>
      </c>
      <c r="H2290">
        <v>3659</v>
      </c>
      <c r="I2290">
        <v>7533</v>
      </c>
      <c r="J2290" s="3">
        <f>Table1[[#This Row],[Totalt antal utrikes fodda]]/Table2[[#This Row],[Befolkning]]</f>
        <v>3.8895526350723485E-2</v>
      </c>
      <c r="K2290" s="3">
        <f>(Table1[[#This Row],[Antal utrikes fodda man]]/Table1[[#This Row],[Antal man I kommunen]])</f>
        <v>3.2782653588022716E-2</v>
      </c>
      <c r="L2290" s="3">
        <f>(Table1[[#This Row],[Antal utrikes fodda kvinnor]]/Table1[[#This Row],[Antal kvinnor I kommunen]])</f>
        <v>4.5367586772342171E-2</v>
      </c>
    </row>
    <row r="2291" spans="1:12" x14ac:dyDescent="0.2">
      <c r="A2291">
        <v>2008</v>
      </c>
      <c r="B2291" t="s">
        <v>311</v>
      </c>
      <c r="C2291" s="1" t="s">
        <v>260</v>
      </c>
      <c r="D2291">
        <v>650</v>
      </c>
      <c r="E2291">
        <v>313</v>
      </c>
      <c r="F2291">
        <v>337</v>
      </c>
      <c r="G2291">
        <v>5442</v>
      </c>
      <c r="H2291">
        <v>5203</v>
      </c>
      <c r="I2291">
        <v>10645</v>
      </c>
      <c r="J2291" s="3">
        <f>Table1[[#This Row],[Totalt antal utrikes fodda]]/Table2[[#This Row],[Befolkning]]</f>
        <v>6.106153123532175E-2</v>
      </c>
      <c r="K2291" s="3">
        <f>(Table1[[#This Row],[Antal utrikes fodda man]]/Table1[[#This Row],[Antal man I kommunen]])</f>
        <v>5.7515619257625876E-2</v>
      </c>
      <c r="L2291" s="3">
        <f>(Table1[[#This Row],[Antal utrikes fodda kvinnor]]/Table1[[#This Row],[Antal kvinnor I kommunen]])</f>
        <v>6.477032481260811E-2</v>
      </c>
    </row>
    <row r="2292" spans="1:12" x14ac:dyDescent="0.2">
      <c r="A2292">
        <v>2008</v>
      </c>
      <c r="B2292" t="s">
        <v>311</v>
      </c>
      <c r="C2292" s="1" t="s">
        <v>261</v>
      </c>
      <c r="D2292">
        <v>3326</v>
      </c>
      <c r="E2292">
        <v>1553</v>
      </c>
      <c r="F2292">
        <v>1773</v>
      </c>
      <c r="G2292">
        <v>28608</v>
      </c>
      <c r="H2292">
        <v>30306</v>
      </c>
      <c r="I2292">
        <v>58914</v>
      </c>
      <c r="J2292" s="3">
        <f>Table1[[#This Row],[Totalt antal utrikes fodda]]/Table2[[#This Row],[Befolkning]]</f>
        <v>5.645517194554775E-2</v>
      </c>
      <c r="K2292" s="3">
        <f>(Table1[[#This Row],[Antal utrikes fodda man]]/Table1[[#This Row],[Antal man I kommunen]])</f>
        <v>5.4285514541387025E-2</v>
      </c>
      <c r="L2292" s="3">
        <f>(Table1[[#This Row],[Antal utrikes fodda kvinnor]]/Table1[[#This Row],[Antal kvinnor I kommunen]])</f>
        <v>5.8503266679865371E-2</v>
      </c>
    </row>
    <row r="2293" spans="1:12" x14ac:dyDescent="0.2">
      <c r="A2293">
        <v>2008</v>
      </c>
      <c r="B2293" t="s">
        <v>312</v>
      </c>
      <c r="C2293" s="1" t="s">
        <v>262</v>
      </c>
      <c r="D2293">
        <v>341</v>
      </c>
      <c r="E2293">
        <v>168</v>
      </c>
      <c r="F2293">
        <v>173</v>
      </c>
      <c r="G2293">
        <v>3694</v>
      </c>
      <c r="H2293">
        <v>3582</v>
      </c>
      <c r="I2293">
        <v>7276</v>
      </c>
      <c r="J2293" s="3">
        <f>Table1[[#This Row],[Totalt antal utrikes fodda]]/Table2[[#This Row],[Befolkning]]</f>
        <v>4.6866410115448051E-2</v>
      </c>
      <c r="K2293" s="3">
        <f>(Table1[[#This Row],[Antal utrikes fodda man]]/Table1[[#This Row],[Antal man I kommunen]])</f>
        <v>4.5479155387114237E-2</v>
      </c>
      <c r="L2293" s="3">
        <f>(Table1[[#This Row],[Antal utrikes fodda kvinnor]]/Table1[[#This Row],[Antal kvinnor I kommunen]])</f>
        <v>4.8297040759352317E-2</v>
      </c>
    </row>
    <row r="2294" spans="1:12" x14ac:dyDescent="0.2">
      <c r="A2294">
        <v>2008</v>
      </c>
      <c r="B2294" t="s">
        <v>312</v>
      </c>
      <c r="C2294" s="1" t="s">
        <v>263</v>
      </c>
      <c r="D2294">
        <v>143</v>
      </c>
      <c r="E2294">
        <v>54</v>
      </c>
      <c r="F2294">
        <v>89</v>
      </c>
      <c r="G2294">
        <v>1295</v>
      </c>
      <c r="H2294">
        <v>1221</v>
      </c>
      <c r="I2294">
        <v>2516</v>
      </c>
      <c r="J2294" s="3">
        <f>Table1[[#This Row],[Totalt antal utrikes fodda]]/Table2[[#This Row],[Befolkning]]</f>
        <v>5.6836248012718603E-2</v>
      </c>
      <c r="K2294" s="3">
        <f>(Table1[[#This Row],[Antal utrikes fodda man]]/Table1[[#This Row],[Antal man I kommunen]])</f>
        <v>4.16988416988417E-2</v>
      </c>
      <c r="L2294" s="3">
        <f>(Table1[[#This Row],[Antal utrikes fodda kvinnor]]/Table1[[#This Row],[Antal kvinnor I kommunen]])</f>
        <v>7.2891072891072897E-2</v>
      </c>
    </row>
    <row r="2295" spans="1:12" x14ac:dyDescent="0.2">
      <c r="A2295">
        <v>2008</v>
      </c>
      <c r="B2295" t="s">
        <v>312</v>
      </c>
      <c r="C2295" s="1" t="s">
        <v>264</v>
      </c>
      <c r="D2295">
        <v>296</v>
      </c>
      <c r="E2295">
        <v>123</v>
      </c>
      <c r="F2295">
        <v>173</v>
      </c>
      <c r="G2295">
        <v>2779</v>
      </c>
      <c r="H2295">
        <v>2834</v>
      </c>
      <c r="I2295">
        <v>5613</v>
      </c>
      <c r="J2295" s="3">
        <f>Table1[[#This Row],[Totalt antal utrikes fodda]]/Table2[[#This Row],[Befolkning]]</f>
        <v>5.2734722964546586E-2</v>
      </c>
      <c r="K2295" s="3">
        <f>(Table1[[#This Row],[Antal utrikes fodda man]]/Table1[[#This Row],[Antal man I kommunen]])</f>
        <v>4.4260525368837712E-2</v>
      </c>
      <c r="L2295" s="3">
        <f>(Table1[[#This Row],[Antal utrikes fodda kvinnor]]/Table1[[#This Row],[Antal kvinnor I kommunen]])</f>
        <v>6.1044460127028938E-2</v>
      </c>
    </row>
    <row r="2296" spans="1:12" x14ac:dyDescent="0.2">
      <c r="A2296">
        <v>2008</v>
      </c>
      <c r="B2296" t="s">
        <v>312</v>
      </c>
      <c r="C2296" s="1" t="s">
        <v>265</v>
      </c>
      <c r="D2296">
        <v>338</v>
      </c>
      <c r="E2296">
        <v>137</v>
      </c>
      <c r="F2296">
        <v>201</v>
      </c>
      <c r="G2296">
        <v>3517</v>
      </c>
      <c r="H2296">
        <v>3383</v>
      </c>
      <c r="I2296">
        <v>6900</v>
      </c>
      <c r="J2296" s="3">
        <f>Table1[[#This Row],[Totalt antal utrikes fodda]]/Table2[[#This Row],[Befolkning]]</f>
        <v>4.8985507246376812E-2</v>
      </c>
      <c r="K2296" s="3">
        <f>(Table1[[#This Row],[Antal utrikes fodda man]]/Table1[[#This Row],[Antal man I kommunen]])</f>
        <v>3.8953653682115438E-2</v>
      </c>
      <c r="L2296" s="3">
        <f>(Table1[[#This Row],[Antal utrikes fodda kvinnor]]/Table1[[#This Row],[Antal kvinnor I kommunen]])</f>
        <v>5.9414720662134199E-2</v>
      </c>
    </row>
    <row r="2297" spans="1:12" x14ac:dyDescent="0.2">
      <c r="A2297">
        <v>2008</v>
      </c>
      <c r="B2297" t="s">
        <v>312</v>
      </c>
      <c r="C2297" s="1" t="s">
        <v>266</v>
      </c>
      <c r="D2297">
        <v>196</v>
      </c>
      <c r="E2297">
        <v>90</v>
      </c>
      <c r="F2297">
        <v>106</v>
      </c>
      <c r="G2297">
        <v>2212</v>
      </c>
      <c r="H2297">
        <v>2151</v>
      </c>
      <c r="I2297">
        <v>4363</v>
      </c>
      <c r="J2297" s="3">
        <f>Table1[[#This Row],[Totalt antal utrikes fodda]]/Table2[[#This Row],[Befolkning]]</f>
        <v>4.4923217969287187E-2</v>
      </c>
      <c r="K2297" s="3">
        <f>(Table1[[#This Row],[Antal utrikes fodda man]]/Table1[[#This Row],[Antal man I kommunen]])</f>
        <v>4.0687160940325498E-2</v>
      </c>
      <c r="L2297" s="3">
        <f>(Table1[[#This Row],[Antal utrikes fodda kvinnor]]/Table1[[#This Row],[Antal kvinnor I kommunen]])</f>
        <v>4.9279404927940494E-2</v>
      </c>
    </row>
    <row r="2298" spans="1:12" x14ac:dyDescent="0.2">
      <c r="A2298">
        <v>2008</v>
      </c>
      <c r="B2298" t="s">
        <v>312</v>
      </c>
      <c r="C2298" s="1" t="s">
        <v>267</v>
      </c>
      <c r="D2298">
        <v>167</v>
      </c>
      <c r="E2298">
        <v>69</v>
      </c>
      <c r="F2298">
        <v>98</v>
      </c>
      <c r="G2298">
        <v>1695</v>
      </c>
      <c r="H2298">
        <v>1674</v>
      </c>
      <c r="I2298">
        <v>3369</v>
      </c>
      <c r="J2298" s="3">
        <f>Table1[[#This Row],[Totalt antal utrikes fodda]]/Table2[[#This Row],[Befolkning]]</f>
        <v>4.9569605224102108E-2</v>
      </c>
      <c r="K2298" s="3">
        <f>(Table1[[#This Row],[Antal utrikes fodda man]]/Table1[[#This Row],[Antal man I kommunen]])</f>
        <v>4.0707964601769911E-2</v>
      </c>
      <c r="L2298" s="3">
        <f>(Table1[[#This Row],[Antal utrikes fodda kvinnor]]/Table1[[#This Row],[Antal kvinnor I kommunen]])</f>
        <v>5.8542413381123058E-2</v>
      </c>
    </row>
    <row r="2299" spans="1:12" x14ac:dyDescent="0.2">
      <c r="A2299">
        <v>2008</v>
      </c>
      <c r="B2299" t="s">
        <v>312</v>
      </c>
      <c r="C2299" s="1" t="s">
        <v>268</v>
      </c>
      <c r="D2299">
        <v>259</v>
      </c>
      <c r="E2299">
        <v>99</v>
      </c>
      <c r="F2299">
        <v>160</v>
      </c>
      <c r="G2299">
        <v>3223</v>
      </c>
      <c r="H2299">
        <v>3081</v>
      </c>
      <c r="I2299">
        <v>6304</v>
      </c>
      <c r="J2299" s="3">
        <f>Table1[[#This Row],[Totalt antal utrikes fodda]]/Table2[[#This Row],[Befolkning]]</f>
        <v>4.1085025380710662E-2</v>
      </c>
      <c r="K2299" s="3">
        <f>(Table1[[#This Row],[Antal utrikes fodda man]]/Table1[[#This Row],[Antal man I kommunen]])</f>
        <v>3.0716723549488054E-2</v>
      </c>
      <c r="L2299" s="3">
        <f>(Table1[[#This Row],[Antal utrikes fodda kvinnor]]/Table1[[#This Row],[Antal kvinnor I kommunen]])</f>
        <v>5.1931191171697498E-2</v>
      </c>
    </row>
    <row r="2300" spans="1:12" x14ac:dyDescent="0.2">
      <c r="A2300">
        <v>2008</v>
      </c>
      <c r="B2300" t="s">
        <v>312</v>
      </c>
      <c r="C2300" s="1" t="s">
        <v>269</v>
      </c>
      <c r="D2300">
        <v>171</v>
      </c>
      <c r="E2300">
        <v>84</v>
      </c>
      <c r="F2300">
        <v>87</v>
      </c>
      <c r="G2300">
        <v>1422</v>
      </c>
      <c r="H2300">
        <v>1311</v>
      </c>
      <c r="I2300">
        <v>2733</v>
      </c>
      <c r="J2300" s="3">
        <f>Table1[[#This Row],[Totalt antal utrikes fodda]]/Table2[[#This Row],[Befolkning]]</f>
        <v>6.2568605927552146E-2</v>
      </c>
      <c r="K2300" s="3">
        <f>(Table1[[#This Row],[Antal utrikes fodda man]]/Table1[[#This Row],[Antal man I kommunen]])</f>
        <v>5.9071729957805907E-2</v>
      </c>
      <c r="L2300" s="3">
        <f>(Table1[[#This Row],[Antal utrikes fodda kvinnor]]/Table1[[#This Row],[Antal kvinnor I kommunen]])</f>
        <v>6.6361556064073221E-2</v>
      </c>
    </row>
    <row r="2301" spans="1:12" x14ac:dyDescent="0.2">
      <c r="A2301">
        <v>2008</v>
      </c>
      <c r="B2301" t="s">
        <v>312</v>
      </c>
      <c r="C2301" s="1" t="s">
        <v>270</v>
      </c>
      <c r="D2301">
        <v>156</v>
      </c>
      <c r="E2301">
        <v>72</v>
      </c>
      <c r="F2301">
        <v>84</v>
      </c>
      <c r="G2301">
        <v>1501</v>
      </c>
      <c r="H2301">
        <v>1413</v>
      </c>
      <c r="I2301">
        <v>2914</v>
      </c>
      <c r="J2301" s="3">
        <f>Table1[[#This Row],[Totalt antal utrikes fodda]]/Table2[[#This Row],[Befolkning]]</f>
        <v>5.3534660260809885E-2</v>
      </c>
      <c r="K2301" s="3">
        <f>(Table1[[#This Row],[Antal utrikes fodda man]]/Table1[[#This Row],[Antal man I kommunen]])</f>
        <v>4.7968021319120584E-2</v>
      </c>
      <c r="L2301" s="3">
        <f>(Table1[[#This Row],[Antal utrikes fodda kvinnor]]/Table1[[#This Row],[Antal kvinnor I kommunen]])</f>
        <v>5.9447983014861996E-2</v>
      </c>
    </row>
    <row r="2302" spans="1:12" x14ac:dyDescent="0.2">
      <c r="A2302">
        <v>2008</v>
      </c>
      <c r="B2302" t="s">
        <v>312</v>
      </c>
      <c r="C2302" s="1" t="s">
        <v>271</v>
      </c>
      <c r="D2302">
        <v>371</v>
      </c>
      <c r="E2302">
        <v>162</v>
      </c>
      <c r="F2302">
        <v>209</v>
      </c>
      <c r="G2302">
        <v>4191</v>
      </c>
      <c r="H2302">
        <v>4166</v>
      </c>
      <c r="I2302">
        <v>8357</v>
      </c>
      <c r="J2302" s="3">
        <f>Table1[[#This Row],[Totalt antal utrikes fodda]]/Table2[[#This Row],[Befolkning]]</f>
        <v>4.4393921263611344E-2</v>
      </c>
      <c r="K2302" s="3">
        <f>(Table1[[#This Row],[Antal utrikes fodda man]]/Table1[[#This Row],[Antal man I kommunen]])</f>
        <v>3.865425912670007E-2</v>
      </c>
      <c r="L2302" s="3">
        <f>(Table1[[#This Row],[Antal utrikes fodda kvinnor]]/Table1[[#This Row],[Antal kvinnor I kommunen]])</f>
        <v>5.0168026884301491E-2</v>
      </c>
    </row>
    <row r="2303" spans="1:12" x14ac:dyDescent="0.2">
      <c r="A2303">
        <v>2008</v>
      </c>
      <c r="B2303" t="s">
        <v>312</v>
      </c>
      <c r="C2303" s="1" t="s">
        <v>272</v>
      </c>
      <c r="D2303">
        <v>293</v>
      </c>
      <c r="E2303">
        <v>127</v>
      </c>
      <c r="F2303">
        <v>166</v>
      </c>
      <c r="G2303">
        <v>3701</v>
      </c>
      <c r="H2303">
        <v>3519</v>
      </c>
      <c r="I2303">
        <v>7220</v>
      </c>
      <c r="J2303" s="3">
        <f>Table1[[#This Row],[Totalt antal utrikes fodda]]/Table2[[#This Row],[Befolkning]]</f>
        <v>4.0581717451523544E-2</v>
      </c>
      <c r="K2303" s="3">
        <f>(Table1[[#This Row],[Antal utrikes fodda man]]/Table1[[#This Row],[Antal man I kommunen]])</f>
        <v>3.431504998649014E-2</v>
      </c>
      <c r="L2303" s="3">
        <f>(Table1[[#This Row],[Antal utrikes fodda kvinnor]]/Table1[[#This Row],[Antal kvinnor I kommunen]])</f>
        <v>4.7172492185279906E-2</v>
      </c>
    </row>
    <row r="2304" spans="1:12" x14ac:dyDescent="0.2">
      <c r="A2304">
        <v>2008</v>
      </c>
      <c r="B2304" t="s">
        <v>312</v>
      </c>
      <c r="C2304" s="1" t="s">
        <v>273</v>
      </c>
      <c r="D2304">
        <v>207</v>
      </c>
      <c r="E2304">
        <v>100</v>
      </c>
      <c r="F2304">
        <v>107</v>
      </c>
      <c r="G2304">
        <v>1631</v>
      </c>
      <c r="H2304">
        <v>1549</v>
      </c>
      <c r="I2304">
        <v>3180</v>
      </c>
      <c r="J2304" s="3">
        <f>Table1[[#This Row],[Totalt antal utrikes fodda]]/Table2[[#This Row],[Befolkning]]</f>
        <v>6.5094339622641509E-2</v>
      </c>
      <c r="K2304" s="3">
        <f>(Table1[[#This Row],[Antal utrikes fodda man]]/Table1[[#This Row],[Antal man I kommunen]])</f>
        <v>6.1312078479460456E-2</v>
      </c>
      <c r="L2304" s="3">
        <f>(Table1[[#This Row],[Antal utrikes fodda kvinnor]]/Table1[[#This Row],[Antal kvinnor I kommunen]])</f>
        <v>6.9076823757262748E-2</v>
      </c>
    </row>
    <row r="2305" spans="1:12" x14ac:dyDescent="0.2">
      <c r="A2305">
        <v>2008</v>
      </c>
      <c r="B2305" t="s">
        <v>312</v>
      </c>
      <c r="C2305" s="1" t="s">
        <v>274</v>
      </c>
      <c r="D2305">
        <v>9962</v>
      </c>
      <c r="E2305">
        <v>4956</v>
      </c>
      <c r="F2305">
        <v>5006</v>
      </c>
      <c r="G2305">
        <v>56217</v>
      </c>
      <c r="H2305">
        <v>56511</v>
      </c>
      <c r="I2305">
        <v>112728</v>
      </c>
      <c r="J2305" s="3">
        <f>Table1[[#This Row],[Totalt antal utrikes fodda]]/Table2[[#This Row],[Befolkning]]</f>
        <v>8.8372010503158044E-2</v>
      </c>
      <c r="K2305" s="3">
        <f>(Table1[[#This Row],[Antal utrikes fodda man]]/Table1[[#This Row],[Antal man I kommunen]])</f>
        <v>8.8158386253268578E-2</v>
      </c>
      <c r="L2305" s="3">
        <f>(Table1[[#This Row],[Antal utrikes fodda kvinnor]]/Table1[[#This Row],[Antal kvinnor I kommunen]])</f>
        <v>8.8584523367132059E-2</v>
      </c>
    </row>
    <row r="2306" spans="1:12" x14ac:dyDescent="0.2">
      <c r="A2306">
        <v>2008</v>
      </c>
      <c r="B2306" t="s">
        <v>312</v>
      </c>
      <c r="C2306" s="1" t="s">
        <v>275</v>
      </c>
      <c r="D2306">
        <v>710</v>
      </c>
      <c r="E2306">
        <v>331</v>
      </c>
      <c r="F2306">
        <v>379</v>
      </c>
      <c r="G2306">
        <v>6181</v>
      </c>
      <c r="H2306">
        <v>6296</v>
      </c>
      <c r="I2306">
        <v>12477</v>
      </c>
      <c r="J2306" s="3">
        <f>Table1[[#This Row],[Totalt antal utrikes fodda]]/Table2[[#This Row],[Befolkning]]</f>
        <v>5.6904704656568085E-2</v>
      </c>
      <c r="K2306" s="3">
        <f>(Table1[[#This Row],[Antal utrikes fodda man]]/Table1[[#This Row],[Antal man I kommunen]])</f>
        <v>5.3551205306584693E-2</v>
      </c>
      <c r="L2306" s="3">
        <f>(Table1[[#This Row],[Antal utrikes fodda kvinnor]]/Table1[[#This Row],[Antal kvinnor I kommunen]])</f>
        <v>6.019695044472681E-2</v>
      </c>
    </row>
    <row r="2307" spans="1:12" x14ac:dyDescent="0.2">
      <c r="A2307">
        <v>2008</v>
      </c>
      <c r="B2307" t="s">
        <v>312</v>
      </c>
      <c r="C2307" s="1" t="s">
        <v>276</v>
      </c>
      <c r="D2307">
        <v>3830</v>
      </c>
      <c r="E2307">
        <v>1842</v>
      </c>
      <c r="F2307">
        <v>1988</v>
      </c>
      <c r="G2307">
        <v>36010</v>
      </c>
      <c r="H2307">
        <v>35852</v>
      </c>
      <c r="I2307">
        <v>71862</v>
      </c>
      <c r="J2307" s="3">
        <f>Table1[[#This Row],[Totalt antal utrikes fodda]]/Table2[[#This Row],[Befolkning]]</f>
        <v>5.3296596253931149E-2</v>
      </c>
      <c r="K2307" s="3">
        <f>(Table1[[#This Row],[Antal utrikes fodda man]]/Table1[[#This Row],[Antal man I kommunen]])</f>
        <v>5.11524576506526E-2</v>
      </c>
      <c r="L2307" s="3">
        <f>(Table1[[#This Row],[Antal utrikes fodda kvinnor]]/Table1[[#This Row],[Antal kvinnor I kommunen]])</f>
        <v>5.5450184090148388E-2</v>
      </c>
    </row>
    <row r="2308" spans="1:12" x14ac:dyDescent="0.2">
      <c r="A2308">
        <v>2008</v>
      </c>
      <c r="B2308" t="s">
        <v>313</v>
      </c>
      <c r="C2308" s="1" t="s">
        <v>277</v>
      </c>
      <c r="D2308">
        <v>294</v>
      </c>
      <c r="E2308">
        <v>127</v>
      </c>
      <c r="F2308">
        <v>167</v>
      </c>
      <c r="G2308">
        <v>3385</v>
      </c>
      <c r="H2308">
        <v>3280</v>
      </c>
      <c r="I2308">
        <v>6665</v>
      </c>
      <c r="J2308" s="3">
        <f>Table1[[#This Row],[Totalt antal utrikes fodda]]/Table2[[#This Row],[Befolkning]]</f>
        <v>4.4111027756939238E-2</v>
      </c>
      <c r="K2308" s="3">
        <f>(Table1[[#This Row],[Antal utrikes fodda man]]/Table1[[#This Row],[Antal man I kommunen]])</f>
        <v>3.7518463810930575E-2</v>
      </c>
      <c r="L2308" s="3">
        <f>(Table1[[#This Row],[Antal utrikes fodda kvinnor]]/Table1[[#This Row],[Antal kvinnor I kommunen]])</f>
        <v>5.091463414634146E-2</v>
      </c>
    </row>
    <row r="2309" spans="1:12" x14ac:dyDescent="0.2">
      <c r="A2309">
        <v>2008</v>
      </c>
      <c r="B2309" t="s">
        <v>313</v>
      </c>
      <c r="C2309" s="1" t="s">
        <v>278</v>
      </c>
      <c r="D2309">
        <v>230</v>
      </c>
      <c r="E2309">
        <v>105</v>
      </c>
      <c r="F2309">
        <v>125</v>
      </c>
      <c r="G2309">
        <v>1621</v>
      </c>
      <c r="H2309">
        <v>1525</v>
      </c>
      <c r="I2309">
        <v>3146</v>
      </c>
      <c r="J2309" s="3">
        <f>Table1[[#This Row],[Totalt antal utrikes fodda]]/Table2[[#This Row],[Befolkning]]</f>
        <v>7.3108709472345837E-2</v>
      </c>
      <c r="K2309" s="3">
        <f>(Table1[[#This Row],[Antal utrikes fodda man]]/Table1[[#This Row],[Antal man I kommunen]])</f>
        <v>6.4774830351634796E-2</v>
      </c>
      <c r="L2309" s="3">
        <f>(Table1[[#This Row],[Antal utrikes fodda kvinnor]]/Table1[[#This Row],[Antal kvinnor I kommunen]])</f>
        <v>8.1967213114754092E-2</v>
      </c>
    </row>
    <row r="2310" spans="1:12" x14ac:dyDescent="0.2">
      <c r="A2310">
        <v>2008</v>
      </c>
      <c r="B2310" t="s">
        <v>313</v>
      </c>
      <c r="C2310" s="1" t="s">
        <v>279</v>
      </c>
      <c r="D2310">
        <v>386</v>
      </c>
      <c r="E2310">
        <v>160</v>
      </c>
      <c r="F2310">
        <v>226</v>
      </c>
      <c r="G2310">
        <v>2706</v>
      </c>
      <c r="H2310">
        <v>2599</v>
      </c>
      <c r="I2310">
        <v>5305</v>
      </c>
      <c r="J2310" s="3">
        <f>Table1[[#This Row],[Totalt antal utrikes fodda]]/Table2[[#This Row],[Befolkning]]</f>
        <v>7.2761545711592837E-2</v>
      </c>
      <c r="K2310" s="3">
        <f>(Table1[[#This Row],[Antal utrikes fodda man]]/Table1[[#This Row],[Antal man I kommunen]])</f>
        <v>5.9127864005912786E-2</v>
      </c>
      <c r="L2310" s="3">
        <f>(Table1[[#This Row],[Antal utrikes fodda kvinnor]]/Table1[[#This Row],[Antal kvinnor I kommunen]])</f>
        <v>8.6956521739130432E-2</v>
      </c>
    </row>
    <row r="2311" spans="1:12" x14ac:dyDescent="0.2">
      <c r="A2311">
        <v>2008</v>
      </c>
      <c r="B2311" t="s">
        <v>313</v>
      </c>
      <c r="C2311" s="1" t="s">
        <v>280</v>
      </c>
      <c r="D2311">
        <v>243</v>
      </c>
      <c r="E2311">
        <v>76</v>
      </c>
      <c r="F2311">
        <v>167</v>
      </c>
      <c r="G2311">
        <v>1911</v>
      </c>
      <c r="H2311">
        <v>1804</v>
      </c>
      <c r="I2311">
        <v>3715</v>
      </c>
      <c r="J2311" s="3">
        <f>Table1[[#This Row],[Totalt antal utrikes fodda]]/Table2[[#This Row],[Befolkning]]</f>
        <v>6.5410497981157473E-2</v>
      </c>
      <c r="K2311" s="3">
        <f>(Table1[[#This Row],[Antal utrikes fodda man]]/Table1[[#This Row],[Antal man I kommunen]])</f>
        <v>3.9769754055468343E-2</v>
      </c>
      <c r="L2311" s="3">
        <f>(Table1[[#This Row],[Antal utrikes fodda kvinnor]]/Table1[[#This Row],[Antal kvinnor I kommunen]])</f>
        <v>9.2572062084257209E-2</v>
      </c>
    </row>
    <row r="2312" spans="1:12" x14ac:dyDescent="0.2">
      <c r="A2312">
        <v>2008</v>
      </c>
      <c r="B2312" t="s">
        <v>313</v>
      </c>
      <c r="C2312" s="1" t="s">
        <v>281</v>
      </c>
      <c r="D2312">
        <v>1527</v>
      </c>
      <c r="E2312">
        <v>581</v>
      </c>
      <c r="F2312">
        <v>946</v>
      </c>
      <c r="G2312">
        <v>8750</v>
      </c>
      <c r="H2312">
        <v>8412</v>
      </c>
      <c r="I2312">
        <v>17162</v>
      </c>
      <c r="J2312" s="3">
        <f>Table1[[#This Row],[Totalt antal utrikes fodda]]/Table2[[#This Row],[Befolkning]]</f>
        <v>8.8975643864351472E-2</v>
      </c>
      <c r="K2312" s="3">
        <f>(Table1[[#This Row],[Antal utrikes fodda man]]/Table1[[#This Row],[Antal man I kommunen]])</f>
        <v>6.6400000000000001E-2</v>
      </c>
      <c r="L2312" s="3">
        <f>(Table1[[#This Row],[Antal utrikes fodda kvinnor]]/Table1[[#This Row],[Antal kvinnor I kommunen]])</f>
        <v>0.11245839277223015</v>
      </c>
    </row>
    <row r="2313" spans="1:12" x14ac:dyDescent="0.2">
      <c r="A2313">
        <v>2008</v>
      </c>
      <c r="B2313" t="s">
        <v>313</v>
      </c>
      <c r="C2313" s="1" t="s">
        <v>282</v>
      </c>
      <c r="D2313">
        <v>1167</v>
      </c>
      <c r="E2313">
        <v>409</v>
      </c>
      <c r="F2313">
        <v>758</v>
      </c>
      <c r="G2313">
        <v>2608</v>
      </c>
      <c r="H2313">
        <v>2364</v>
      </c>
      <c r="I2313">
        <v>4972</v>
      </c>
      <c r="J2313" s="3">
        <f>Table1[[#This Row],[Totalt antal utrikes fodda]]/Table2[[#This Row],[Befolkning]]</f>
        <v>0.23471440064360419</v>
      </c>
      <c r="K2313" s="3">
        <f>(Table1[[#This Row],[Antal utrikes fodda man]]/Table1[[#This Row],[Antal man I kommunen]])</f>
        <v>0.15682515337423314</v>
      </c>
      <c r="L2313" s="3">
        <f>(Table1[[#This Row],[Antal utrikes fodda kvinnor]]/Table1[[#This Row],[Antal kvinnor I kommunen]])</f>
        <v>0.32064297800338409</v>
      </c>
    </row>
    <row r="2314" spans="1:12" x14ac:dyDescent="0.2">
      <c r="A2314">
        <v>2008</v>
      </c>
      <c r="B2314" t="s">
        <v>313</v>
      </c>
      <c r="C2314" s="1" t="s">
        <v>283</v>
      </c>
      <c r="D2314">
        <v>745</v>
      </c>
      <c r="E2314">
        <v>221</v>
      </c>
      <c r="F2314">
        <v>524</v>
      </c>
      <c r="G2314">
        <v>3378</v>
      </c>
      <c r="H2314">
        <v>3051</v>
      </c>
      <c r="I2314">
        <v>6429</v>
      </c>
      <c r="J2314" s="3">
        <f>Table1[[#This Row],[Totalt antal utrikes fodda]]/Table2[[#This Row],[Befolkning]]</f>
        <v>0.11588116347799035</v>
      </c>
      <c r="K2314" s="3">
        <f>(Table1[[#This Row],[Antal utrikes fodda man]]/Table1[[#This Row],[Antal man I kommunen]])</f>
        <v>6.5423327412670221E-2</v>
      </c>
      <c r="L2314" s="3">
        <f>(Table1[[#This Row],[Antal utrikes fodda kvinnor]]/Table1[[#This Row],[Antal kvinnor I kommunen]])</f>
        <v>0.17174696820714519</v>
      </c>
    </row>
    <row r="2315" spans="1:12" x14ac:dyDescent="0.2">
      <c r="A2315">
        <v>2008</v>
      </c>
      <c r="B2315" t="s">
        <v>313</v>
      </c>
      <c r="C2315" s="1" t="s">
        <v>284</v>
      </c>
      <c r="D2315">
        <v>1160</v>
      </c>
      <c r="E2315">
        <v>483</v>
      </c>
      <c r="F2315">
        <v>677</v>
      </c>
      <c r="G2315">
        <v>9688</v>
      </c>
      <c r="H2315">
        <v>9015</v>
      </c>
      <c r="I2315">
        <v>18703</v>
      </c>
      <c r="J2315" s="3">
        <f>Table1[[#This Row],[Totalt antal utrikes fodda]]/Table2[[#This Row],[Befolkning]]</f>
        <v>6.2022135486285622E-2</v>
      </c>
      <c r="K2315" s="3">
        <f>(Table1[[#This Row],[Antal utrikes fodda man]]/Table1[[#This Row],[Antal man I kommunen]])</f>
        <v>4.9855491329479772E-2</v>
      </c>
      <c r="L2315" s="3">
        <f>(Table1[[#This Row],[Antal utrikes fodda kvinnor]]/Table1[[#This Row],[Antal kvinnor I kommunen]])</f>
        <v>7.5097060454797554E-2</v>
      </c>
    </row>
    <row r="2316" spans="1:12" x14ac:dyDescent="0.2">
      <c r="A2316">
        <v>2008</v>
      </c>
      <c r="B2316" t="s">
        <v>313</v>
      </c>
      <c r="C2316" s="1" t="s">
        <v>285</v>
      </c>
      <c r="D2316">
        <v>433</v>
      </c>
      <c r="E2316">
        <v>198</v>
      </c>
      <c r="F2316">
        <v>235</v>
      </c>
      <c r="G2316">
        <v>4283</v>
      </c>
      <c r="H2316">
        <v>4182</v>
      </c>
      <c r="I2316">
        <v>8465</v>
      </c>
      <c r="J2316" s="3">
        <f>Table1[[#This Row],[Totalt antal utrikes fodda]]/Table2[[#This Row],[Befolkning]]</f>
        <v>5.1151801535735383E-2</v>
      </c>
      <c r="K2316" s="3">
        <f>(Table1[[#This Row],[Antal utrikes fodda man]]/Table1[[#This Row],[Antal man I kommunen]])</f>
        <v>4.6229278543077283E-2</v>
      </c>
      <c r="L2316" s="3">
        <f>(Table1[[#This Row],[Antal utrikes fodda kvinnor]]/Table1[[#This Row],[Antal kvinnor I kommunen]])</f>
        <v>5.6193208990913436E-2</v>
      </c>
    </row>
    <row r="2317" spans="1:12" x14ac:dyDescent="0.2">
      <c r="A2317">
        <v>2008</v>
      </c>
      <c r="B2317" t="s">
        <v>313</v>
      </c>
      <c r="C2317" s="1" t="s">
        <v>286</v>
      </c>
      <c r="D2317">
        <v>6198</v>
      </c>
      <c r="E2317">
        <v>2770</v>
      </c>
      <c r="F2317">
        <v>3428</v>
      </c>
      <c r="G2317">
        <v>36998</v>
      </c>
      <c r="H2317">
        <v>36408</v>
      </c>
      <c r="I2317">
        <v>73406</v>
      </c>
      <c r="J2317" s="3">
        <f>Table1[[#This Row],[Totalt antal utrikes fodda]]/Table2[[#This Row],[Befolkning]]</f>
        <v>8.4434514889791021E-2</v>
      </c>
      <c r="K2317" s="3">
        <f>(Table1[[#This Row],[Antal utrikes fodda man]]/Table1[[#This Row],[Antal man I kommunen]])</f>
        <v>7.4868911833072052E-2</v>
      </c>
      <c r="L2317" s="3">
        <f>(Table1[[#This Row],[Antal utrikes fodda kvinnor]]/Table1[[#This Row],[Antal kvinnor I kommunen]])</f>
        <v>9.4155130740496598E-2</v>
      </c>
    </row>
    <row r="2318" spans="1:12" x14ac:dyDescent="0.2">
      <c r="A2318">
        <v>2008</v>
      </c>
      <c r="B2318" t="s">
        <v>313</v>
      </c>
      <c r="C2318" s="1" t="s">
        <v>287</v>
      </c>
      <c r="D2318">
        <v>1712</v>
      </c>
      <c r="E2318">
        <v>784</v>
      </c>
      <c r="F2318">
        <v>928</v>
      </c>
      <c r="G2318">
        <v>20462</v>
      </c>
      <c r="H2318">
        <v>20440</v>
      </c>
      <c r="I2318">
        <v>40902</v>
      </c>
      <c r="J2318" s="3">
        <f>Table1[[#This Row],[Totalt antal utrikes fodda]]/Table2[[#This Row],[Befolkning]]</f>
        <v>4.1856143953840887E-2</v>
      </c>
      <c r="K2318" s="3">
        <f>(Table1[[#This Row],[Antal utrikes fodda man]]/Table1[[#This Row],[Antal man I kommunen]])</f>
        <v>3.831492522725051E-2</v>
      </c>
      <c r="L2318" s="3">
        <f>(Table1[[#This Row],[Antal utrikes fodda kvinnor]]/Table1[[#This Row],[Antal kvinnor I kommunen]])</f>
        <v>4.5401174168297455E-2</v>
      </c>
    </row>
    <row r="2319" spans="1:12" x14ac:dyDescent="0.2">
      <c r="A2319">
        <v>2008</v>
      </c>
      <c r="B2319" t="s">
        <v>313</v>
      </c>
      <c r="C2319" s="1" t="s">
        <v>288</v>
      </c>
      <c r="D2319">
        <v>1567</v>
      </c>
      <c r="E2319">
        <v>656</v>
      </c>
      <c r="F2319">
        <v>911</v>
      </c>
      <c r="G2319">
        <v>13666</v>
      </c>
      <c r="H2319">
        <v>13869</v>
      </c>
      <c r="I2319">
        <v>27535</v>
      </c>
      <c r="J2319" s="3">
        <f>Table1[[#This Row],[Totalt antal utrikes fodda]]/Table2[[#This Row],[Befolkning]]</f>
        <v>5.6909388051570725E-2</v>
      </c>
      <c r="K2319" s="3">
        <f>(Table1[[#This Row],[Antal utrikes fodda man]]/Table1[[#This Row],[Antal man I kommunen]])</f>
        <v>4.8002341577637934E-2</v>
      </c>
      <c r="L2319" s="3">
        <f>(Table1[[#This Row],[Antal utrikes fodda kvinnor]]/Table1[[#This Row],[Antal kvinnor I kommunen]])</f>
        <v>6.5686062441416102E-2</v>
      </c>
    </row>
    <row r="2320" spans="1:12" x14ac:dyDescent="0.2">
      <c r="A2320">
        <v>2008</v>
      </c>
      <c r="B2320" t="s">
        <v>313</v>
      </c>
      <c r="C2320" s="1" t="s">
        <v>289</v>
      </c>
      <c r="D2320">
        <v>4001</v>
      </c>
      <c r="E2320">
        <v>1739</v>
      </c>
      <c r="F2320">
        <v>2262</v>
      </c>
      <c r="G2320">
        <v>5186</v>
      </c>
      <c r="H2320">
        <v>4987</v>
      </c>
      <c r="I2320">
        <v>10173</v>
      </c>
      <c r="J2320" s="3">
        <f>Table1[[#This Row],[Totalt antal utrikes fodda]]/Table2[[#This Row],[Befolkning]]</f>
        <v>0.39329597955372064</v>
      </c>
      <c r="K2320" s="3">
        <f>(Table1[[#This Row],[Antal utrikes fodda man]]/Table1[[#This Row],[Antal man I kommunen]])</f>
        <v>0.33532587736212882</v>
      </c>
      <c r="L2320" s="3">
        <f>(Table1[[#This Row],[Antal utrikes fodda kvinnor]]/Table1[[#This Row],[Antal kvinnor I kommunen]])</f>
        <v>0.45357930619610987</v>
      </c>
    </row>
    <row r="2321" spans="1:12" x14ac:dyDescent="0.2">
      <c r="A2321">
        <v>2008</v>
      </c>
      <c r="B2321" t="s">
        <v>313</v>
      </c>
      <c r="C2321" s="1" t="s">
        <v>290</v>
      </c>
      <c r="D2321">
        <v>1944</v>
      </c>
      <c r="E2321">
        <v>767</v>
      </c>
      <c r="F2321">
        <v>1177</v>
      </c>
      <c r="G2321">
        <v>11886</v>
      </c>
      <c r="H2321">
        <v>11213</v>
      </c>
      <c r="I2321">
        <v>23099</v>
      </c>
      <c r="J2321" s="3">
        <f>Table1[[#This Row],[Totalt antal utrikes fodda]]/Table2[[#This Row],[Befolkning]]</f>
        <v>8.4159487423697998E-2</v>
      </c>
      <c r="K2321" s="3">
        <f>(Table1[[#This Row],[Antal utrikes fodda man]]/Table1[[#This Row],[Antal man I kommunen]])</f>
        <v>6.4529698805317184E-2</v>
      </c>
      <c r="L2321" s="3">
        <f>(Table1[[#This Row],[Antal utrikes fodda kvinnor]]/Table1[[#This Row],[Antal kvinnor I kommunen]])</f>
        <v>0.10496744849727994</v>
      </c>
    </row>
    <row r="2322" spans="1:12" x14ac:dyDescent="0.2">
      <c r="A2322">
        <v>2009</v>
      </c>
      <c r="B2322" t="s">
        <v>294</v>
      </c>
      <c r="C2322" s="1" t="s">
        <v>1</v>
      </c>
      <c r="D2322">
        <v>8764</v>
      </c>
      <c r="E2322">
        <v>4193</v>
      </c>
      <c r="F2322">
        <v>4571</v>
      </c>
      <c r="G2322">
        <v>19267</v>
      </c>
      <c r="H2322">
        <v>19374</v>
      </c>
      <c r="I2322">
        <v>38641</v>
      </c>
      <c r="J2322" s="3">
        <f>Table1[[#This Row],[Totalt antal utrikes fodda]]/Table2[[#This Row],[Befolkning]]</f>
        <v>0.22680572448953185</v>
      </c>
      <c r="K2322" s="3">
        <f>(Table1[[#This Row],[Antal utrikes fodda man]]/Table1[[#This Row],[Antal man I kommunen]])</f>
        <v>0.2176259926298853</v>
      </c>
      <c r="L2322" s="3">
        <f>(Table1[[#This Row],[Antal utrikes fodda kvinnor]]/Table1[[#This Row],[Antal kvinnor I kommunen]])</f>
        <v>0.23593475792298957</v>
      </c>
    </row>
    <row r="2323" spans="1:12" x14ac:dyDescent="0.2">
      <c r="A2323">
        <v>2009</v>
      </c>
      <c r="B2323" t="s">
        <v>294</v>
      </c>
      <c r="C2323" s="1" t="s">
        <v>2</v>
      </c>
      <c r="D2323">
        <v>3269</v>
      </c>
      <c r="E2323">
        <v>1505</v>
      </c>
      <c r="F2323">
        <v>1764</v>
      </c>
      <c r="G2323">
        <v>14663</v>
      </c>
      <c r="H2323">
        <v>14698</v>
      </c>
      <c r="I2323">
        <v>29361</v>
      </c>
      <c r="J2323" s="3">
        <f>Table1[[#This Row],[Totalt antal utrikes fodda]]/Table2[[#This Row],[Befolkning]]</f>
        <v>0.11133816968086918</v>
      </c>
      <c r="K2323" s="3">
        <f>(Table1[[#This Row],[Antal utrikes fodda man]]/Table1[[#This Row],[Antal man I kommunen]])</f>
        <v>0.10263929618768329</v>
      </c>
      <c r="L2323" s="3">
        <f>(Table1[[#This Row],[Antal utrikes fodda kvinnor]]/Table1[[#This Row],[Antal kvinnor I kommunen]])</f>
        <v>0.12001632875221119</v>
      </c>
    </row>
    <row r="2324" spans="1:12" x14ac:dyDescent="0.2">
      <c r="A2324">
        <v>2009</v>
      </c>
      <c r="B2324" t="s">
        <v>294</v>
      </c>
      <c r="C2324" s="1" t="s">
        <v>3</v>
      </c>
      <c r="D2324">
        <v>4677</v>
      </c>
      <c r="E2324">
        <v>2075</v>
      </c>
      <c r="F2324">
        <v>2602</v>
      </c>
      <c r="G2324">
        <v>19592</v>
      </c>
      <c r="H2324">
        <v>19581</v>
      </c>
      <c r="I2324">
        <v>39173</v>
      </c>
      <c r="J2324" s="3">
        <f>Table1[[#This Row],[Totalt antal utrikes fodda]]/Table2[[#This Row],[Befolkning]]</f>
        <v>0.11939345978097159</v>
      </c>
      <c r="K2324" s="3">
        <f>(Table1[[#This Row],[Antal utrikes fodda man]]/Table1[[#This Row],[Antal man I kommunen]])</f>
        <v>0.10591057574520213</v>
      </c>
      <c r="L2324" s="3">
        <f>(Table1[[#This Row],[Antal utrikes fodda kvinnor]]/Table1[[#This Row],[Antal kvinnor I kommunen]])</f>
        <v>0.1328839180838568</v>
      </c>
    </row>
    <row r="2325" spans="1:12" x14ac:dyDescent="0.2">
      <c r="A2325">
        <v>2009</v>
      </c>
      <c r="B2325" t="s">
        <v>294</v>
      </c>
      <c r="C2325" s="1" t="s">
        <v>4</v>
      </c>
      <c r="D2325">
        <v>4115</v>
      </c>
      <c r="E2325">
        <v>1906</v>
      </c>
      <c r="F2325">
        <v>2209</v>
      </c>
      <c r="G2325">
        <v>19098</v>
      </c>
      <c r="H2325">
        <v>18658</v>
      </c>
      <c r="I2325">
        <v>37756</v>
      </c>
      <c r="J2325" s="3">
        <f>Table1[[#This Row],[Totalt antal utrikes fodda]]/Table2[[#This Row],[Befolkning]]</f>
        <v>0.10898929971395276</v>
      </c>
      <c r="K2325" s="3">
        <f>(Table1[[#This Row],[Antal utrikes fodda man]]/Table1[[#This Row],[Antal man I kommunen]])</f>
        <v>9.9801026285474922E-2</v>
      </c>
      <c r="L2325" s="3">
        <f>(Table1[[#This Row],[Antal utrikes fodda kvinnor]]/Table1[[#This Row],[Antal kvinnor I kommunen]])</f>
        <v>0.1183942544752921</v>
      </c>
    </row>
    <row r="2326" spans="1:12" x14ac:dyDescent="0.2">
      <c r="A2326">
        <v>2009</v>
      </c>
      <c r="B2326" t="s">
        <v>294</v>
      </c>
      <c r="C2326" s="1" t="s">
        <v>5</v>
      </c>
      <c r="D2326">
        <v>14633</v>
      </c>
      <c r="E2326">
        <v>6973</v>
      </c>
      <c r="F2326">
        <v>7660</v>
      </c>
      <c r="G2326">
        <v>32409</v>
      </c>
      <c r="H2326">
        <v>32886</v>
      </c>
      <c r="I2326">
        <v>65295</v>
      </c>
      <c r="J2326" s="3">
        <f>Table1[[#This Row],[Totalt antal utrikes fodda]]/Table2[[#This Row],[Befolkning]]</f>
        <v>0.2241059805498124</v>
      </c>
      <c r="K2326" s="3">
        <f>(Table1[[#This Row],[Antal utrikes fodda man]]/Table1[[#This Row],[Antal man I kommunen]])</f>
        <v>0.2151562837483415</v>
      </c>
      <c r="L2326" s="3">
        <f>(Table1[[#This Row],[Antal utrikes fodda kvinnor]]/Table1[[#This Row],[Antal kvinnor I kommunen]])</f>
        <v>0.23292586510977314</v>
      </c>
    </row>
    <row r="2327" spans="1:12" x14ac:dyDescent="0.2">
      <c r="A2327">
        <v>2009</v>
      </c>
      <c r="B2327" t="s">
        <v>294</v>
      </c>
      <c r="C2327" s="1" t="s">
        <v>6</v>
      </c>
      <c r="D2327">
        <v>2282</v>
      </c>
      <c r="E2327">
        <v>1022</v>
      </c>
      <c r="F2327">
        <v>1260</v>
      </c>
      <c r="G2327">
        <v>12503</v>
      </c>
      <c r="H2327">
        <v>12592</v>
      </c>
      <c r="I2327">
        <v>25095</v>
      </c>
      <c r="J2327" s="3">
        <f>Table1[[#This Row],[Totalt antal utrikes fodda]]/Table2[[#This Row],[Befolkning]]</f>
        <v>9.0934449093444905E-2</v>
      </c>
      <c r="K2327" s="3">
        <f>(Table1[[#This Row],[Antal utrikes fodda man]]/Table1[[#This Row],[Antal man I kommunen]])</f>
        <v>8.1740382308246026E-2</v>
      </c>
      <c r="L2327" s="3">
        <f>(Table1[[#This Row],[Antal utrikes fodda kvinnor]]/Table1[[#This Row],[Antal kvinnor I kommunen]])</f>
        <v>0.10006353240152478</v>
      </c>
    </row>
    <row r="2328" spans="1:12" x14ac:dyDescent="0.2">
      <c r="A2328">
        <v>2009</v>
      </c>
      <c r="B2328" t="s">
        <v>294</v>
      </c>
      <c r="C2328" s="1" t="s">
        <v>7</v>
      </c>
      <c r="D2328">
        <v>24034</v>
      </c>
      <c r="E2328">
        <v>11758</v>
      </c>
      <c r="F2328">
        <v>12276</v>
      </c>
      <c r="G2328">
        <v>47873</v>
      </c>
      <c r="H2328">
        <v>47925</v>
      </c>
      <c r="I2328">
        <v>95798</v>
      </c>
      <c r="J2328" s="3">
        <f>Table1[[#This Row],[Totalt antal utrikes fodda]]/Table2[[#This Row],[Befolkning]]</f>
        <v>0.25088206434372323</v>
      </c>
      <c r="K2328" s="3">
        <f>(Table1[[#This Row],[Antal utrikes fodda man]]/Table1[[#This Row],[Antal man I kommunen]])</f>
        <v>0.24560817162074655</v>
      </c>
      <c r="L2328" s="3">
        <f>(Table1[[#This Row],[Antal utrikes fodda kvinnor]]/Table1[[#This Row],[Antal kvinnor I kommunen]])</f>
        <v>0.25615023474178406</v>
      </c>
    </row>
    <row r="2329" spans="1:12" x14ac:dyDescent="0.2">
      <c r="A2329">
        <v>2009</v>
      </c>
      <c r="B2329" t="s">
        <v>294</v>
      </c>
      <c r="C2329" s="1" t="s">
        <v>8</v>
      </c>
      <c r="D2329">
        <v>29625</v>
      </c>
      <c r="E2329">
        <v>14836</v>
      </c>
      <c r="F2329">
        <v>14789</v>
      </c>
      <c r="G2329">
        <v>40951</v>
      </c>
      <c r="H2329">
        <v>40244</v>
      </c>
      <c r="I2329">
        <v>81195</v>
      </c>
      <c r="J2329" s="3">
        <f>Table1[[#This Row],[Totalt antal utrikes fodda]]/Table2[[#This Row],[Befolkning]]</f>
        <v>0.36486236837243674</v>
      </c>
      <c r="K2329" s="3">
        <f>(Table1[[#This Row],[Antal utrikes fodda man]]/Table1[[#This Row],[Antal man I kommunen]])</f>
        <v>0.3622866352470025</v>
      </c>
      <c r="L2329" s="3">
        <f>(Table1[[#This Row],[Antal utrikes fodda kvinnor]]/Table1[[#This Row],[Antal kvinnor I kommunen]])</f>
        <v>0.36748335155551137</v>
      </c>
    </row>
    <row r="2330" spans="1:12" x14ac:dyDescent="0.2">
      <c r="A2330">
        <v>2009</v>
      </c>
      <c r="B2330" t="s">
        <v>294</v>
      </c>
      <c r="C2330" s="1" t="s">
        <v>9</v>
      </c>
      <c r="D2330">
        <v>2223</v>
      </c>
      <c r="E2330">
        <v>1015</v>
      </c>
      <c r="F2330">
        <v>1208</v>
      </c>
      <c r="G2330">
        <v>7542</v>
      </c>
      <c r="H2330">
        <v>7771</v>
      </c>
      <c r="I2330">
        <v>15313</v>
      </c>
      <c r="J2330" s="3">
        <f>Table1[[#This Row],[Totalt antal utrikes fodda]]/Table2[[#This Row],[Befolkning]]</f>
        <v>0.14517076993404296</v>
      </c>
      <c r="K2330" s="3">
        <f>(Table1[[#This Row],[Antal utrikes fodda man]]/Table1[[#This Row],[Antal man I kommunen]])</f>
        <v>0.13457968708565368</v>
      </c>
      <c r="L2330" s="3">
        <f>(Table1[[#This Row],[Antal utrikes fodda kvinnor]]/Table1[[#This Row],[Antal kvinnor I kommunen]])</f>
        <v>0.15544974906704415</v>
      </c>
    </row>
    <row r="2331" spans="1:12" x14ac:dyDescent="0.2">
      <c r="A2331">
        <v>2009</v>
      </c>
      <c r="B2331" t="s">
        <v>294</v>
      </c>
      <c r="C2331" s="1" t="s">
        <v>10</v>
      </c>
      <c r="D2331">
        <v>16152</v>
      </c>
      <c r="E2331">
        <v>7844</v>
      </c>
      <c r="F2331">
        <v>8308</v>
      </c>
      <c r="G2331">
        <v>38254</v>
      </c>
      <c r="H2331">
        <v>37983</v>
      </c>
      <c r="I2331">
        <v>76237</v>
      </c>
      <c r="J2331" s="3">
        <f>Table1[[#This Row],[Totalt antal utrikes fodda]]/Table2[[#This Row],[Befolkning]]</f>
        <v>0.21186562954995605</v>
      </c>
      <c r="K2331" s="3">
        <f>(Table1[[#This Row],[Antal utrikes fodda man]]/Table1[[#This Row],[Antal man I kommunen]])</f>
        <v>0.20505045224028859</v>
      </c>
      <c r="L2331" s="3">
        <f>(Table1[[#This Row],[Antal utrikes fodda kvinnor]]/Table1[[#This Row],[Antal kvinnor I kommunen]])</f>
        <v>0.2187294315878156</v>
      </c>
    </row>
    <row r="2332" spans="1:12" x14ac:dyDescent="0.2">
      <c r="A2332">
        <v>2009</v>
      </c>
      <c r="B2332" t="s">
        <v>294</v>
      </c>
      <c r="C2332" s="1" t="s">
        <v>11</v>
      </c>
      <c r="D2332">
        <v>5975</v>
      </c>
      <c r="E2332">
        <v>2760</v>
      </c>
      <c r="F2332">
        <v>3215</v>
      </c>
      <c r="G2332">
        <v>21230</v>
      </c>
      <c r="H2332">
        <v>21372</v>
      </c>
      <c r="I2332">
        <v>42602</v>
      </c>
      <c r="J2332" s="3">
        <f>Table1[[#This Row],[Totalt antal utrikes fodda]]/Table2[[#This Row],[Befolkning]]</f>
        <v>0.1402516313788085</v>
      </c>
      <c r="K2332" s="3">
        <f>(Table1[[#This Row],[Antal utrikes fodda man]]/Table1[[#This Row],[Antal man I kommunen]])</f>
        <v>0.13000471031559113</v>
      </c>
      <c r="L2332" s="3">
        <f>(Table1[[#This Row],[Antal utrikes fodda kvinnor]]/Table1[[#This Row],[Antal kvinnor I kommunen]])</f>
        <v>0.15043046977353547</v>
      </c>
    </row>
    <row r="2333" spans="1:12" x14ac:dyDescent="0.2">
      <c r="A2333">
        <v>2009</v>
      </c>
      <c r="B2333" t="s">
        <v>294</v>
      </c>
      <c r="C2333" s="1" t="s">
        <v>12</v>
      </c>
      <c r="D2333">
        <v>4743</v>
      </c>
      <c r="E2333">
        <v>2197</v>
      </c>
      <c r="F2333">
        <v>2546</v>
      </c>
      <c r="G2333">
        <v>11583</v>
      </c>
      <c r="H2333">
        <v>11619</v>
      </c>
      <c r="I2333">
        <v>23202</v>
      </c>
      <c r="J2333" s="3">
        <f>Table1[[#This Row],[Totalt antal utrikes fodda]]/Table2[[#This Row],[Befolkning]]</f>
        <v>0.20442203258339797</v>
      </c>
      <c r="K2333" s="3">
        <f>(Table1[[#This Row],[Antal utrikes fodda man]]/Table1[[#This Row],[Antal man I kommunen]])</f>
        <v>0.18967452300785634</v>
      </c>
      <c r="L2333" s="3">
        <f>(Table1[[#This Row],[Antal utrikes fodda kvinnor]]/Table1[[#This Row],[Antal kvinnor I kommunen]])</f>
        <v>0.21912384886823308</v>
      </c>
    </row>
    <row r="2334" spans="1:12" x14ac:dyDescent="0.2">
      <c r="A2334">
        <v>2009</v>
      </c>
      <c r="B2334" t="s">
        <v>294</v>
      </c>
      <c r="C2334" s="1" t="s">
        <v>13</v>
      </c>
      <c r="D2334">
        <v>992</v>
      </c>
      <c r="E2334">
        <v>468</v>
      </c>
      <c r="F2334">
        <v>524</v>
      </c>
      <c r="G2334">
        <v>4692</v>
      </c>
      <c r="H2334">
        <v>4535</v>
      </c>
      <c r="I2334">
        <v>9227</v>
      </c>
      <c r="J2334" s="3">
        <f>Table1[[#This Row],[Totalt antal utrikes fodda]]/Table2[[#This Row],[Befolkning]]</f>
        <v>0.1075105668147827</v>
      </c>
      <c r="K2334" s="3">
        <f>(Table1[[#This Row],[Antal utrikes fodda man]]/Table1[[#This Row],[Antal man I kommunen]])</f>
        <v>9.9744245524296671E-2</v>
      </c>
      <c r="L2334" s="3">
        <f>(Table1[[#This Row],[Antal utrikes fodda kvinnor]]/Table1[[#This Row],[Antal kvinnor I kommunen]])</f>
        <v>0.1155457552370452</v>
      </c>
    </row>
    <row r="2335" spans="1:12" x14ac:dyDescent="0.2">
      <c r="A2335">
        <v>2009</v>
      </c>
      <c r="B2335" t="s">
        <v>294</v>
      </c>
      <c r="C2335" s="1" t="s">
        <v>14</v>
      </c>
      <c r="D2335">
        <v>8961</v>
      </c>
      <c r="E2335">
        <v>4047</v>
      </c>
      <c r="F2335">
        <v>4914</v>
      </c>
      <c r="G2335">
        <v>31086</v>
      </c>
      <c r="H2335">
        <v>31928</v>
      </c>
      <c r="I2335">
        <v>63014</v>
      </c>
      <c r="J2335" s="3">
        <f>Table1[[#This Row],[Totalt antal utrikes fodda]]/Table2[[#This Row],[Befolkning]]</f>
        <v>0.14220649379502967</v>
      </c>
      <c r="K2335" s="3">
        <f>(Table1[[#This Row],[Antal utrikes fodda man]]/Table1[[#This Row],[Antal man I kommunen]])</f>
        <v>0.13018722254391044</v>
      </c>
      <c r="L2335" s="3">
        <f>(Table1[[#This Row],[Antal utrikes fodda kvinnor]]/Table1[[#This Row],[Antal kvinnor I kommunen]])</f>
        <v>0.15390879478827363</v>
      </c>
    </row>
    <row r="2336" spans="1:12" x14ac:dyDescent="0.2">
      <c r="A2336">
        <v>2009</v>
      </c>
      <c r="B2336" t="s">
        <v>294</v>
      </c>
      <c r="C2336" s="1" t="s">
        <v>15</v>
      </c>
      <c r="D2336">
        <v>4269</v>
      </c>
      <c r="E2336">
        <v>1874</v>
      </c>
      <c r="F2336">
        <v>2395</v>
      </c>
      <c r="G2336">
        <v>15011</v>
      </c>
      <c r="H2336">
        <v>16139</v>
      </c>
      <c r="I2336">
        <v>31150</v>
      </c>
      <c r="J2336" s="3">
        <f>Table1[[#This Row],[Totalt antal utrikes fodda]]/Table2[[#This Row],[Befolkning]]</f>
        <v>0.13704654895666132</v>
      </c>
      <c r="K2336" s="3">
        <f>(Table1[[#This Row],[Antal utrikes fodda man]]/Table1[[#This Row],[Antal man I kommunen]])</f>
        <v>0.12484178269269203</v>
      </c>
      <c r="L2336" s="3">
        <f>(Table1[[#This Row],[Antal utrikes fodda kvinnor]]/Table1[[#This Row],[Antal kvinnor I kommunen]])</f>
        <v>0.14839828985686845</v>
      </c>
    </row>
    <row r="2337" spans="1:12" x14ac:dyDescent="0.2">
      <c r="A2337">
        <v>2009</v>
      </c>
      <c r="B2337" t="s">
        <v>294</v>
      </c>
      <c r="C2337" s="1" t="s">
        <v>16</v>
      </c>
      <c r="D2337">
        <v>11939</v>
      </c>
      <c r="E2337">
        <v>5797</v>
      </c>
      <c r="F2337">
        <v>6142</v>
      </c>
      <c r="G2337">
        <v>31517</v>
      </c>
      <c r="H2337">
        <v>31830</v>
      </c>
      <c r="I2337">
        <v>63347</v>
      </c>
      <c r="J2337" s="3">
        <f>Table1[[#This Row],[Totalt antal utrikes fodda]]/Table2[[#This Row],[Befolkning]]</f>
        <v>0.18846985650464901</v>
      </c>
      <c r="K2337" s="3">
        <f>(Table1[[#This Row],[Antal utrikes fodda man]]/Table1[[#This Row],[Antal man I kommunen]])</f>
        <v>0.18393248088333281</v>
      </c>
      <c r="L2337" s="3">
        <f>(Table1[[#This Row],[Antal utrikes fodda kvinnor]]/Table1[[#This Row],[Antal kvinnor I kommunen]])</f>
        <v>0.19296261388627081</v>
      </c>
    </row>
    <row r="2338" spans="1:12" x14ac:dyDescent="0.2">
      <c r="A2338">
        <v>2009</v>
      </c>
      <c r="B2338" t="s">
        <v>294</v>
      </c>
      <c r="C2338" s="1" t="s">
        <v>17</v>
      </c>
      <c r="D2338">
        <v>181090</v>
      </c>
      <c r="E2338">
        <v>88124</v>
      </c>
      <c r="F2338">
        <v>92966</v>
      </c>
      <c r="G2338">
        <v>405727</v>
      </c>
      <c r="H2338">
        <v>423690</v>
      </c>
      <c r="I2338">
        <v>829417</v>
      </c>
      <c r="J2338" s="3">
        <f>Table1[[#This Row],[Totalt antal utrikes fodda]]/Table2[[#This Row],[Befolkning]]</f>
        <v>0.21833408285578906</v>
      </c>
      <c r="K2338" s="3">
        <f>(Table1[[#This Row],[Antal utrikes fodda man]]/Table1[[#This Row],[Antal man I kommunen]])</f>
        <v>0.21720023562641874</v>
      </c>
      <c r="L2338" s="3">
        <f>(Table1[[#This Row],[Antal utrikes fodda kvinnor]]/Table1[[#This Row],[Antal kvinnor I kommunen]])</f>
        <v>0.2194198588590715</v>
      </c>
    </row>
    <row r="2339" spans="1:12" x14ac:dyDescent="0.2">
      <c r="A2339">
        <v>2009</v>
      </c>
      <c r="B2339" t="s">
        <v>294</v>
      </c>
      <c r="C2339" s="1" t="s">
        <v>18</v>
      </c>
      <c r="D2339">
        <v>26182</v>
      </c>
      <c r="E2339">
        <v>13034</v>
      </c>
      <c r="F2339">
        <v>13148</v>
      </c>
      <c r="G2339">
        <v>42887</v>
      </c>
      <c r="H2339">
        <v>42383</v>
      </c>
      <c r="I2339">
        <v>85270</v>
      </c>
      <c r="J2339" s="3">
        <f>Table1[[#This Row],[Totalt antal utrikes fodda]]/Table2[[#This Row],[Befolkning]]</f>
        <v>0.30704819983581566</v>
      </c>
      <c r="K2339" s="3">
        <f>(Table1[[#This Row],[Antal utrikes fodda man]]/Table1[[#This Row],[Antal man I kommunen]])</f>
        <v>0.30391493925898289</v>
      </c>
      <c r="L2339" s="3">
        <f>(Table1[[#This Row],[Antal utrikes fodda kvinnor]]/Table1[[#This Row],[Antal kvinnor I kommunen]])</f>
        <v>0.31021871976971899</v>
      </c>
    </row>
    <row r="2340" spans="1:12" x14ac:dyDescent="0.2">
      <c r="A2340">
        <v>2009</v>
      </c>
      <c r="B2340" t="s">
        <v>294</v>
      </c>
      <c r="C2340" s="1" t="s">
        <v>19</v>
      </c>
      <c r="D2340">
        <v>15086</v>
      </c>
      <c r="E2340">
        <v>7019</v>
      </c>
      <c r="F2340">
        <v>8067</v>
      </c>
      <c r="G2340">
        <v>43394</v>
      </c>
      <c r="H2340">
        <v>44691</v>
      </c>
      <c r="I2340">
        <v>88085</v>
      </c>
      <c r="J2340" s="3">
        <f>Table1[[#This Row],[Totalt antal utrikes fodda]]/Table2[[#This Row],[Befolkning]]</f>
        <v>0.1712663904183459</v>
      </c>
      <c r="K2340" s="3">
        <f>(Table1[[#This Row],[Antal utrikes fodda man]]/Table1[[#This Row],[Antal man I kommunen]])</f>
        <v>0.16175047241554133</v>
      </c>
      <c r="L2340" s="3">
        <f>(Table1[[#This Row],[Antal utrikes fodda kvinnor]]/Table1[[#This Row],[Antal kvinnor I kommunen]])</f>
        <v>0.18050614217627711</v>
      </c>
    </row>
    <row r="2341" spans="1:12" x14ac:dyDescent="0.2">
      <c r="A2341">
        <v>2009</v>
      </c>
      <c r="B2341" t="s">
        <v>294</v>
      </c>
      <c r="C2341" s="1" t="s">
        <v>20</v>
      </c>
      <c r="D2341">
        <v>9419</v>
      </c>
      <c r="E2341">
        <v>4690</v>
      </c>
      <c r="F2341">
        <v>4729</v>
      </c>
      <c r="G2341">
        <v>18736</v>
      </c>
      <c r="H2341">
        <v>18986</v>
      </c>
      <c r="I2341">
        <v>37722</v>
      </c>
      <c r="J2341" s="3">
        <f>Table1[[#This Row],[Totalt antal utrikes fodda]]/Table2[[#This Row],[Befolkning]]</f>
        <v>0.24969513811568847</v>
      </c>
      <c r="K2341" s="3">
        <f>(Table1[[#This Row],[Antal utrikes fodda man]]/Table1[[#This Row],[Antal man I kommunen]])</f>
        <v>0.25032023911187018</v>
      </c>
      <c r="L2341" s="3">
        <f>(Table1[[#This Row],[Antal utrikes fodda kvinnor]]/Table1[[#This Row],[Antal kvinnor I kommunen]])</f>
        <v>0.2490782681976193</v>
      </c>
    </row>
    <row r="2342" spans="1:12" x14ac:dyDescent="0.2">
      <c r="A2342">
        <v>2009</v>
      </c>
      <c r="B2342" t="s">
        <v>294</v>
      </c>
      <c r="C2342" s="1" t="s">
        <v>21</v>
      </c>
      <c r="D2342">
        <v>16160</v>
      </c>
      <c r="E2342">
        <v>7784</v>
      </c>
      <c r="F2342">
        <v>8376</v>
      </c>
      <c r="G2342">
        <v>32931</v>
      </c>
      <c r="H2342">
        <v>33978</v>
      </c>
      <c r="I2342">
        <v>66909</v>
      </c>
      <c r="J2342" s="3">
        <f>Table1[[#This Row],[Totalt antal utrikes fodda]]/Table2[[#This Row],[Befolkning]]</f>
        <v>0.2415220672854175</v>
      </c>
      <c r="K2342" s="3">
        <f>(Table1[[#This Row],[Antal utrikes fodda man]]/Table1[[#This Row],[Antal man I kommunen]])</f>
        <v>0.23637302238012814</v>
      </c>
      <c r="L2342" s="3">
        <f>(Table1[[#This Row],[Antal utrikes fodda kvinnor]]/Table1[[#This Row],[Antal kvinnor I kommunen]])</f>
        <v>0.24651244923185592</v>
      </c>
    </row>
    <row r="2343" spans="1:12" x14ac:dyDescent="0.2">
      <c r="A2343">
        <v>2009</v>
      </c>
      <c r="B2343" t="s">
        <v>294</v>
      </c>
      <c r="C2343" s="1" t="s">
        <v>22</v>
      </c>
      <c r="D2343">
        <v>6303</v>
      </c>
      <c r="E2343">
        <v>2801</v>
      </c>
      <c r="F2343">
        <v>3502</v>
      </c>
      <c r="G2343">
        <v>20887</v>
      </c>
      <c r="H2343">
        <v>22558</v>
      </c>
      <c r="I2343">
        <v>43445</v>
      </c>
      <c r="J2343" s="3">
        <f>Table1[[#This Row],[Totalt antal utrikes fodda]]/Table2[[#This Row],[Befolkning]]</f>
        <v>0.14507998618943491</v>
      </c>
      <c r="K2343" s="3">
        <f>(Table1[[#This Row],[Antal utrikes fodda man]]/Table1[[#This Row],[Antal man I kommunen]])</f>
        <v>0.13410255182649494</v>
      </c>
      <c r="L2343" s="3">
        <f>(Table1[[#This Row],[Antal utrikes fodda kvinnor]]/Table1[[#This Row],[Antal kvinnor I kommunen]])</f>
        <v>0.15524425924284069</v>
      </c>
    </row>
    <row r="2344" spans="1:12" x14ac:dyDescent="0.2">
      <c r="A2344">
        <v>2009</v>
      </c>
      <c r="B2344" t="s">
        <v>294</v>
      </c>
      <c r="C2344" s="1" t="s">
        <v>23</v>
      </c>
      <c r="D2344">
        <v>1009</v>
      </c>
      <c r="E2344">
        <v>469</v>
      </c>
      <c r="F2344">
        <v>540</v>
      </c>
      <c r="G2344">
        <v>5437</v>
      </c>
      <c r="H2344">
        <v>5564</v>
      </c>
      <c r="I2344">
        <v>11001</v>
      </c>
      <c r="J2344" s="3">
        <f>Table1[[#This Row],[Totalt antal utrikes fodda]]/Table2[[#This Row],[Befolkning]]</f>
        <v>9.1718934642305239E-2</v>
      </c>
      <c r="K2344" s="3">
        <f>(Table1[[#This Row],[Antal utrikes fodda man]]/Table1[[#This Row],[Antal man I kommunen]])</f>
        <v>8.626080559131874E-2</v>
      </c>
      <c r="L2344" s="3">
        <f>(Table1[[#This Row],[Antal utrikes fodda kvinnor]]/Table1[[#This Row],[Antal kvinnor I kommunen]])</f>
        <v>9.7052480230050323E-2</v>
      </c>
    </row>
    <row r="2345" spans="1:12" x14ac:dyDescent="0.2">
      <c r="A2345">
        <v>2009</v>
      </c>
      <c r="B2345" t="s">
        <v>294</v>
      </c>
      <c r="C2345" s="1" t="s">
        <v>24</v>
      </c>
      <c r="D2345">
        <v>5319</v>
      </c>
      <c r="E2345">
        <v>2432</v>
      </c>
      <c r="F2345">
        <v>2887</v>
      </c>
      <c r="G2345">
        <v>27882</v>
      </c>
      <c r="H2345">
        <v>28045</v>
      </c>
      <c r="I2345">
        <v>55927</v>
      </c>
      <c r="J2345" s="3">
        <f>Table1[[#This Row],[Totalt antal utrikes fodda]]/Table2[[#This Row],[Befolkning]]</f>
        <v>9.5106120478480882E-2</v>
      </c>
      <c r="K2345" s="3">
        <f>(Table1[[#This Row],[Antal utrikes fodda man]]/Table1[[#This Row],[Antal man I kommunen]])</f>
        <v>8.7224732802524921E-2</v>
      </c>
      <c r="L2345" s="3">
        <f>(Table1[[#This Row],[Antal utrikes fodda kvinnor]]/Table1[[#This Row],[Antal kvinnor I kommunen]])</f>
        <v>0.10294170083793902</v>
      </c>
    </row>
    <row r="2346" spans="1:12" x14ac:dyDescent="0.2">
      <c r="A2346">
        <v>2009</v>
      </c>
      <c r="B2346" t="s">
        <v>294</v>
      </c>
      <c r="C2346" s="1" t="s">
        <v>25</v>
      </c>
      <c r="D2346">
        <v>8884</v>
      </c>
      <c r="E2346">
        <v>4305</v>
      </c>
      <c r="F2346">
        <v>4579</v>
      </c>
      <c r="G2346">
        <v>19586</v>
      </c>
      <c r="H2346">
        <v>19633</v>
      </c>
      <c r="I2346">
        <v>39219</v>
      </c>
      <c r="J2346" s="3">
        <f>Table1[[#This Row],[Totalt antal utrikes fodda]]/Table2[[#This Row],[Befolkning]]</f>
        <v>0.22652285881842985</v>
      </c>
      <c r="K2346" s="3">
        <f>(Table1[[#This Row],[Antal utrikes fodda man]]/Table1[[#This Row],[Antal man I kommunen]])</f>
        <v>0.2197998570407434</v>
      </c>
      <c r="L2346" s="3">
        <f>(Table1[[#This Row],[Antal utrikes fodda kvinnor]]/Table1[[#This Row],[Antal kvinnor I kommunen]])</f>
        <v>0.23322976620995264</v>
      </c>
    </row>
    <row r="2347" spans="1:12" x14ac:dyDescent="0.2">
      <c r="A2347">
        <v>2009</v>
      </c>
      <c r="B2347" t="s">
        <v>294</v>
      </c>
      <c r="C2347" s="1" t="s">
        <v>26</v>
      </c>
      <c r="D2347">
        <v>3221</v>
      </c>
      <c r="E2347">
        <v>1500</v>
      </c>
      <c r="F2347">
        <v>1721</v>
      </c>
      <c r="G2347">
        <v>12994</v>
      </c>
      <c r="H2347">
        <v>12787</v>
      </c>
      <c r="I2347">
        <v>25781</v>
      </c>
      <c r="J2347" s="3">
        <f>Table1[[#This Row],[Totalt antal utrikes fodda]]/Table2[[#This Row],[Befolkning]]</f>
        <v>0.12493696908576084</v>
      </c>
      <c r="K2347" s="3">
        <f>(Table1[[#This Row],[Antal utrikes fodda man]]/Table1[[#This Row],[Antal man I kommunen]])</f>
        <v>0.11543789441280591</v>
      </c>
      <c r="L2347" s="3">
        <f>(Table1[[#This Row],[Antal utrikes fodda kvinnor]]/Table1[[#This Row],[Antal kvinnor I kommunen]])</f>
        <v>0.13458981778368656</v>
      </c>
    </row>
    <row r="2348" spans="1:12" x14ac:dyDescent="0.2">
      <c r="A2348">
        <v>2009</v>
      </c>
      <c r="B2348" t="s">
        <v>296</v>
      </c>
      <c r="C2348" s="1" t="s">
        <v>27</v>
      </c>
      <c r="D2348">
        <v>2342</v>
      </c>
      <c r="E2348">
        <v>1101</v>
      </c>
      <c r="F2348">
        <v>1241</v>
      </c>
      <c r="G2348">
        <v>9847</v>
      </c>
      <c r="H2348">
        <v>9605</v>
      </c>
      <c r="I2348">
        <v>19452</v>
      </c>
      <c r="J2348" s="3">
        <f>Table1[[#This Row],[Totalt antal utrikes fodda]]/Table2[[#This Row],[Befolkning]]</f>
        <v>0.12039893070121324</v>
      </c>
      <c r="K2348" s="3">
        <f>(Table1[[#This Row],[Antal utrikes fodda man]]/Table1[[#This Row],[Antal man I kommunen]])</f>
        <v>0.11181070376764497</v>
      </c>
      <c r="L2348" s="3">
        <f>(Table1[[#This Row],[Antal utrikes fodda kvinnor]]/Table1[[#This Row],[Antal kvinnor I kommunen]])</f>
        <v>0.12920353982300886</v>
      </c>
    </row>
    <row r="2349" spans="1:12" x14ac:dyDescent="0.2">
      <c r="A2349">
        <v>2009</v>
      </c>
      <c r="B2349" t="s">
        <v>296</v>
      </c>
      <c r="C2349" s="1" t="s">
        <v>28</v>
      </c>
      <c r="D2349">
        <v>874</v>
      </c>
      <c r="E2349">
        <v>429</v>
      </c>
      <c r="F2349">
        <v>445</v>
      </c>
      <c r="G2349">
        <v>4624</v>
      </c>
      <c r="H2349">
        <v>4444</v>
      </c>
      <c r="I2349">
        <v>9068</v>
      </c>
      <c r="J2349" s="3">
        <f>Table1[[#This Row],[Totalt antal utrikes fodda]]/Table2[[#This Row],[Befolkning]]</f>
        <v>9.6382884869872079E-2</v>
      </c>
      <c r="K2349" s="3">
        <f>(Table1[[#This Row],[Antal utrikes fodda man]]/Table1[[#This Row],[Antal man I kommunen]])</f>
        <v>9.2776816608996546E-2</v>
      </c>
      <c r="L2349" s="3">
        <f>(Table1[[#This Row],[Antal utrikes fodda kvinnor]]/Table1[[#This Row],[Antal kvinnor I kommunen]])</f>
        <v>0.10013501350135014</v>
      </c>
    </row>
    <row r="2350" spans="1:12" x14ac:dyDescent="0.2">
      <c r="A2350">
        <v>2009</v>
      </c>
      <c r="B2350" t="s">
        <v>296</v>
      </c>
      <c r="C2350" s="1" t="s">
        <v>29</v>
      </c>
      <c r="D2350">
        <v>1292</v>
      </c>
      <c r="E2350">
        <v>595</v>
      </c>
      <c r="F2350">
        <v>697</v>
      </c>
      <c r="G2350">
        <v>7278</v>
      </c>
      <c r="H2350">
        <v>7199</v>
      </c>
      <c r="I2350">
        <v>14477</v>
      </c>
      <c r="J2350" s="3">
        <f>Table1[[#This Row],[Totalt antal utrikes fodda]]/Table2[[#This Row],[Befolkning]]</f>
        <v>8.9245009325136418E-2</v>
      </c>
      <c r="K2350" s="3">
        <f>(Table1[[#This Row],[Antal utrikes fodda man]]/Table1[[#This Row],[Antal man I kommunen]])</f>
        <v>8.1753228909040951E-2</v>
      </c>
      <c r="L2350" s="3">
        <f>(Table1[[#This Row],[Antal utrikes fodda kvinnor]]/Table1[[#This Row],[Antal kvinnor I kommunen]])</f>
        <v>9.6819002639255455E-2</v>
      </c>
    </row>
    <row r="2351" spans="1:12" x14ac:dyDescent="0.2">
      <c r="A2351">
        <v>2009</v>
      </c>
      <c r="B2351" t="s">
        <v>296</v>
      </c>
      <c r="C2351" s="1" t="s">
        <v>30</v>
      </c>
      <c r="D2351">
        <v>1074</v>
      </c>
      <c r="E2351">
        <v>497</v>
      </c>
      <c r="F2351">
        <v>577</v>
      </c>
      <c r="G2351">
        <v>6827</v>
      </c>
      <c r="H2351">
        <v>6528</v>
      </c>
      <c r="I2351">
        <v>13355</v>
      </c>
      <c r="J2351" s="3">
        <f>Table1[[#This Row],[Totalt antal utrikes fodda]]/Table2[[#This Row],[Befolkning]]</f>
        <v>8.0419318607263202E-2</v>
      </c>
      <c r="K2351" s="3">
        <f>(Table1[[#This Row],[Antal utrikes fodda man]]/Table1[[#This Row],[Antal man I kommunen]])</f>
        <v>7.2799179727552371E-2</v>
      </c>
      <c r="L2351" s="3">
        <f>(Table1[[#This Row],[Antal utrikes fodda kvinnor]]/Table1[[#This Row],[Antal kvinnor I kommunen]])</f>
        <v>8.8388480392156868E-2</v>
      </c>
    </row>
    <row r="2352" spans="1:12" x14ac:dyDescent="0.2">
      <c r="A2352">
        <v>2009</v>
      </c>
      <c r="B2352" t="s">
        <v>296</v>
      </c>
      <c r="C2352" s="1" t="s">
        <v>31</v>
      </c>
      <c r="D2352">
        <v>1521</v>
      </c>
      <c r="E2352">
        <v>695</v>
      </c>
      <c r="F2352">
        <v>826</v>
      </c>
      <c r="G2352">
        <v>10126</v>
      </c>
      <c r="H2352">
        <v>9918</v>
      </c>
      <c r="I2352">
        <v>20044</v>
      </c>
      <c r="J2352" s="3">
        <f>Table1[[#This Row],[Totalt antal utrikes fodda]]/Table2[[#This Row],[Befolkning]]</f>
        <v>7.5883057273997204E-2</v>
      </c>
      <c r="K2352" s="3">
        <f>(Table1[[#This Row],[Antal utrikes fodda man]]/Table1[[#This Row],[Antal man I kommunen]])</f>
        <v>6.8635196523800124E-2</v>
      </c>
      <c r="L2352" s="3">
        <f>(Table1[[#This Row],[Antal utrikes fodda kvinnor]]/Table1[[#This Row],[Antal kvinnor I kommunen]])</f>
        <v>8.3282919943537009E-2</v>
      </c>
    </row>
    <row r="2353" spans="1:12" x14ac:dyDescent="0.2">
      <c r="A2353">
        <v>2009</v>
      </c>
      <c r="B2353" t="s">
        <v>296</v>
      </c>
      <c r="C2353" s="1" t="s">
        <v>32</v>
      </c>
      <c r="D2353">
        <v>30815</v>
      </c>
      <c r="E2353">
        <v>15026</v>
      </c>
      <c r="F2353">
        <v>15789</v>
      </c>
      <c r="G2353">
        <v>95593</v>
      </c>
      <c r="H2353">
        <v>99158</v>
      </c>
      <c r="I2353">
        <v>194751</v>
      </c>
      <c r="J2353" s="3">
        <f>Table1[[#This Row],[Totalt antal utrikes fodda]]/Table2[[#This Row],[Befolkning]]</f>
        <v>0.15822768560880304</v>
      </c>
      <c r="K2353" s="3">
        <f>(Table1[[#This Row],[Antal utrikes fodda man]]/Table1[[#This Row],[Antal man I kommunen]])</f>
        <v>0.15718724174364232</v>
      </c>
      <c r="L2353" s="3">
        <f>(Table1[[#This Row],[Antal utrikes fodda kvinnor]]/Table1[[#This Row],[Antal kvinnor I kommunen]])</f>
        <v>0.15923072268500776</v>
      </c>
    </row>
    <row r="2354" spans="1:12" x14ac:dyDescent="0.2">
      <c r="A2354">
        <v>2009</v>
      </c>
      <c r="B2354" t="s">
        <v>296</v>
      </c>
      <c r="C2354" s="1" t="s">
        <v>33</v>
      </c>
      <c r="D2354">
        <v>4056</v>
      </c>
      <c r="E2354">
        <v>1884</v>
      </c>
      <c r="F2354">
        <v>2172</v>
      </c>
      <c r="G2354">
        <v>19655</v>
      </c>
      <c r="H2354">
        <v>19705</v>
      </c>
      <c r="I2354">
        <v>39360</v>
      </c>
      <c r="J2354" s="3">
        <f>Table1[[#This Row],[Totalt antal utrikes fodda]]/Table2[[#This Row],[Befolkning]]</f>
        <v>0.10304878048780487</v>
      </c>
      <c r="K2354" s="3">
        <f>(Table1[[#This Row],[Antal utrikes fodda man]]/Table1[[#This Row],[Antal man I kommunen]])</f>
        <v>9.5853472398880687E-2</v>
      </c>
      <c r="L2354" s="3">
        <f>(Table1[[#This Row],[Antal utrikes fodda kvinnor]]/Table1[[#This Row],[Antal kvinnor I kommunen]])</f>
        <v>0.11022583100735854</v>
      </c>
    </row>
    <row r="2355" spans="1:12" x14ac:dyDescent="0.2">
      <c r="A2355">
        <v>2009</v>
      </c>
      <c r="B2355" t="s">
        <v>296</v>
      </c>
      <c r="C2355" s="1" t="s">
        <v>34</v>
      </c>
      <c r="D2355">
        <v>1582</v>
      </c>
      <c r="E2355">
        <v>719</v>
      </c>
      <c r="F2355">
        <v>863</v>
      </c>
      <c r="G2355">
        <v>10923</v>
      </c>
      <c r="H2355">
        <v>10468</v>
      </c>
      <c r="I2355">
        <v>21391</v>
      </c>
      <c r="J2355" s="3">
        <f>Table1[[#This Row],[Totalt antal utrikes fodda]]/Table2[[#This Row],[Befolkning]]</f>
        <v>7.3956336777149273E-2</v>
      </c>
      <c r="K2355" s="3">
        <f>(Table1[[#This Row],[Antal utrikes fodda man]]/Table1[[#This Row],[Antal man I kommunen]])</f>
        <v>6.5824407214135308E-2</v>
      </c>
      <c r="L2355" s="3">
        <f>(Table1[[#This Row],[Antal utrikes fodda kvinnor]]/Table1[[#This Row],[Antal kvinnor I kommunen]])</f>
        <v>8.2441727168513571E-2</v>
      </c>
    </row>
    <row r="2356" spans="1:12" x14ac:dyDescent="0.2">
      <c r="A2356">
        <v>2009</v>
      </c>
      <c r="B2356" t="s">
        <v>297</v>
      </c>
      <c r="C2356" s="1" t="s">
        <v>35</v>
      </c>
      <c r="D2356">
        <v>750</v>
      </c>
      <c r="E2356">
        <v>343</v>
      </c>
      <c r="F2356">
        <v>407</v>
      </c>
      <c r="G2356">
        <v>4519</v>
      </c>
      <c r="H2356">
        <v>4392</v>
      </c>
      <c r="I2356">
        <v>8911</v>
      </c>
      <c r="J2356" s="3">
        <f>Table1[[#This Row],[Totalt antal utrikes fodda]]/Table2[[#This Row],[Befolkning]]</f>
        <v>8.4165637975535848E-2</v>
      </c>
      <c r="K2356" s="3">
        <f>(Table1[[#This Row],[Antal utrikes fodda man]]/Table1[[#This Row],[Antal man I kommunen]])</f>
        <v>7.5901748174374867E-2</v>
      </c>
      <c r="L2356" s="3">
        <f>(Table1[[#This Row],[Antal utrikes fodda kvinnor]]/Table1[[#This Row],[Antal kvinnor I kommunen]])</f>
        <v>9.266848816029144E-2</v>
      </c>
    </row>
    <row r="2357" spans="1:12" x14ac:dyDescent="0.2">
      <c r="A2357">
        <v>2009</v>
      </c>
      <c r="B2357" t="s">
        <v>297</v>
      </c>
      <c r="C2357" s="1" t="s">
        <v>36</v>
      </c>
      <c r="D2357">
        <v>926</v>
      </c>
      <c r="E2357">
        <v>422</v>
      </c>
      <c r="F2357">
        <v>504</v>
      </c>
      <c r="G2357">
        <v>5129</v>
      </c>
      <c r="H2357">
        <v>5189</v>
      </c>
      <c r="I2357">
        <v>10318</v>
      </c>
      <c r="J2357" s="3">
        <f>Table1[[#This Row],[Totalt antal utrikes fodda]]/Table2[[#This Row],[Befolkning]]</f>
        <v>8.9746074820701682E-2</v>
      </c>
      <c r="K2357" s="3">
        <f>(Table1[[#This Row],[Antal utrikes fodda man]]/Table1[[#This Row],[Antal man I kommunen]])</f>
        <v>8.2277247026710854E-2</v>
      </c>
      <c r="L2357" s="3">
        <f>(Table1[[#This Row],[Antal utrikes fodda kvinnor]]/Table1[[#This Row],[Antal kvinnor I kommunen]])</f>
        <v>9.7128541144729241E-2</v>
      </c>
    </row>
    <row r="2358" spans="1:12" x14ac:dyDescent="0.2">
      <c r="A2358">
        <v>2009</v>
      </c>
      <c r="B2358" t="s">
        <v>297</v>
      </c>
      <c r="C2358" s="1" t="s">
        <v>37</v>
      </c>
      <c r="D2358">
        <v>5227</v>
      </c>
      <c r="E2358">
        <v>2399</v>
      </c>
      <c r="F2358">
        <v>2828</v>
      </c>
      <c r="G2358">
        <v>25180</v>
      </c>
      <c r="H2358">
        <v>26029</v>
      </c>
      <c r="I2358">
        <v>51209</v>
      </c>
      <c r="J2358" s="3">
        <f>Table1[[#This Row],[Totalt antal utrikes fodda]]/Table2[[#This Row],[Befolkning]]</f>
        <v>0.10207190142357789</v>
      </c>
      <c r="K2358" s="3">
        <f>(Table1[[#This Row],[Antal utrikes fodda man]]/Table1[[#This Row],[Antal man I kommunen]])</f>
        <v>9.5274027005559966E-2</v>
      </c>
      <c r="L2358" s="3">
        <f>(Table1[[#This Row],[Antal utrikes fodda kvinnor]]/Table1[[#This Row],[Antal kvinnor I kommunen]])</f>
        <v>0.10864804640977371</v>
      </c>
    </row>
    <row r="2359" spans="1:12" x14ac:dyDescent="0.2">
      <c r="A2359">
        <v>2009</v>
      </c>
      <c r="B2359" t="s">
        <v>297</v>
      </c>
      <c r="C2359" s="1" t="s">
        <v>38</v>
      </c>
      <c r="D2359">
        <v>1679</v>
      </c>
      <c r="E2359">
        <v>784</v>
      </c>
      <c r="F2359">
        <v>895</v>
      </c>
      <c r="G2359">
        <v>5645</v>
      </c>
      <c r="H2359">
        <v>5481</v>
      </c>
      <c r="I2359">
        <v>11126</v>
      </c>
      <c r="J2359" s="3">
        <f>Table1[[#This Row],[Totalt antal utrikes fodda]]/Table2[[#This Row],[Befolkning]]</f>
        <v>0.15090778357001619</v>
      </c>
      <c r="K2359" s="3">
        <f>(Table1[[#This Row],[Antal utrikes fodda man]]/Table1[[#This Row],[Antal man I kommunen]])</f>
        <v>0.13888396811337467</v>
      </c>
      <c r="L2359" s="3">
        <f>(Table1[[#This Row],[Antal utrikes fodda kvinnor]]/Table1[[#This Row],[Antal kvinnor I kommunen]])</f>
        <v>0.16329137018792192</v>
      </c>
    </row>
    <row r="2360" spans="1:12" x14ac:dyDescent="0.2">
      <c r="A2360">
        <v>2009</v>
      </c>
      <c r="B2360" t="s">
        <v>297</v>
      </c>
      <c r="C2360" s="1" t="s">
        <v>39</v>
      </c>
      <c r="D2360">
        <v>2247</v>
      </c>
      <c r="E2360">
        <v>1135</v>
      </c>
      <c r="F2360">
        <v>1112</v>
      </c>
      <c r="G2360">
        <v>8184</v>
      </c>
      <c r="H2360">
        <v>7955</v>
      </c>
      <c r="I2360">
        <v>16139</v>
      </c>
      <c r="J2360" s="3">
        <f>Table1[[#This Row],[Totalt antal utrikes fodda]]/Table2[[#This Row],[Befolkning]]</f>
        <v>0.1392279571224983</v>
      </c>
      <c r="K2360" s="3">
        <f>(Table1[[#This Row],[Antal utrikes fodda man]]/Table1[[#This Row],[Antal man I kommunen]])</f>
        <v>0.13868523949169109</v>
      </c>
      <c r="L2360" s="3">
        <f>(Table1[[#This Row],[Antal utrikes fodda kvinnor]]/Table1[[#This Row],[Antal kvinnor I kommunen]])</f>
        <v>0.1397862979258328</v>
      </c>
    </row>
    <row r="2361" spans="1:12" x14ac:dyDescent="0.2">
      <c r="A2361">
        <v>2009</v>
      </c>
      <c r="B2361" t="s">
        <v>297</v>
      </c>
      <c r="C2361" s="1" t="s">
        <v>40</v>
      </c>
      <c r="D2361">
        <v>4297</v>
      </c>
      <c r="E2361">
        <v>2037</v>
      </c>
      <c r="F2361">
        <v>2260</v>
      </c>
      <c r="G2361">
        <v>15969</v>
      </c>
      <c r="H2361">
        <v>16334</v>
      </c>
      <c r="I2361">
        <v>32303</v>
      </c>
      <c r="J2361" s="3">
        <f>Table1[[#This Row],[Totalt antal utrikes fodda]]/Table2[[#This Row],[Befolkning]]</f>
        <v>0.13302170077082623</v>
      </c>
      <c r="K2361" s="3">
        <f>(Table1[[#This Row],[Antal utrikes fodda man]]/Table1[[#This Row],[Antal man I kommunen]])</f>
        <v>0.12755964681570542</v>
      </c>
      <c r="L2361" s="3">
        <f>(Table1[[#This Row],[Antal utrikes fodda kvinnor]]/Table1[[#This Row],[Antal kvinnor I kommunen]])</f>
        <v>0.13836169952246846</v>
      </c>
    </row>
    <row r="2362" spans="1:12" x14ac:dyDescent="0.2">
      <c r="A2362">
        <v>2009</v>
      </c>
      <c r="B2362" t="s">
        <v>297</v>
      </c>
      <c r="C2362" s="1" t="s">
        <v>41</v>
      </c>
      <c r="D2362">
        <v>18458</v>
      </c>
      <c r="E2362">
        <v>9073</v>
      </c>
      <c r="F2362">
        <v>9385</v>
      </c>
      <c r="G2362">
        <v>47422</v>
      </c>
      <c r="H2362">
        <v>48155</v>
      </c>
      <c r="I2362">
        <v>95577</v>
      </c>
      <c r="J2362" s="3">
        <f>Table1[[#This Row],[Totalt antal utrikes fodda]]/Table2[[#This Row],[Befolkning]]</f>
        <v>0.1931217761595363</v>
      </c>
      <c r="K2362" s="3">
        <f>(Table1[[#This Row],[Antal utrikes fodda man]]/Table1[[#This Row],[Antal man I kommunen]])</f>
        <v>0.19132470161528403</v>
      </c>
      <c r="L2362" s="3">
        <f>(Table1[[#This Row],[Antal utrikes fodda kvinnor]]/Table1[[#This Row],[Antal kvinnor I kommunen]])</f>
        <v>0.1948914962101547</v>
      </c>
    </row>
    <row r="2363" spans="1:12" x14ac:dyDescent="0.2">
      <c r="A2363">
        <v>2009</v>
      </c>
      <c r="B2363" t="s">
        <v>297</v>
      </c>
      <c r="C2363" s="1" t="s">
        <v>42</v>
      </c>
      <c r="D2363">
        <v>3407</v>
      </c>
      <c r="E2363">
        <v>1600</v>
      </c>
      <c r="F2363">
        <v>1807</v>
      </c>
      <c r="G2363">
        <v>15911</v>
      </c>
      <c r="H2363">
        <v>16113</v>
      </c>
      <c r="I2363">
        <v>32024</v>
      </c>
      <c r="J2363" s="3">
        <f>Table1[[#This Row],[Totalt antal utrikes fodda]]/Table2[[#This Row],[Befolkning]]</f>
        <v>0.10638895828128904</v>
      </c>
      <c r="K2363" s="3">
        <f>(Table1[[#This Row],[Antal utrikes fodda man]]/Table1[[#This Row],[Antal man I kommunen]])</f>
        <v>0.1005593614480548</v>
      </c>
      <c r="L2363" s="3">
        <f>(Table1[[#This Row],[Antal utrikes fodda kvinnor]]/Table1[[#This Row],[Antal kvinnor I kommunen]])</f>
        <v>0.11214547259976416</v>
      </c>
    </row>
    <row r="2364" spans="1:12" x14ac:dyDescent="0.2">
      <c r="A2364">
        <v>2009</v>
      </c>
      <c r="B2364" t="s">
        <v>297</v>
      </c>
      <c r="C2364" s="1" t="s">
        <v>43</v>
      </c>
      <c r="D2364">
        <v>1218</v>
      </c>
      <c r="E2364">
        <v>577</v>
      </c>
      <c r="F2364">
        <v>641</v>
      </c>
      <c r="G2364">
        <v>5694</v>
      </c>
      <c r="H2364">
        <v>5752</v>
      </c>
      <c r="I2364">
        <v>11446</v>
      </c>
      <c r="J2364" s="3">
        <f>Table1[[#This Row],[Totalt antal utrikes fodda]]/Table2[[#This Row],[Befolkning]]</f>
        <v>0.10641272060108335</v>
      </c>
      <c r="K2364" s="3">
        <f>(Table1[[#This Row],[Antal utrikes fodda man]]/Table1[[#This Row],[Antal man I kommunen]])</f>
        <v>0.10133473832103969</v>
      </c>
      <c r="L2364" s="3">
        <f>(Table1[[#This Row],[Antal utrikes fodda kvinnor]]/Table1[[#This Row],[Antal kvinnor I kommunen]])</f>
        <v>0.11143949930458971</v>
      </c>
    </row>
    <row r="2365" spans="1:12" x14ac:dyDescent="0.2">
      <c r="A2365">
        <v>2009</v>
      </c>
      <c r="B2365" t="s">
        <v>298</v>
      </c>
      <c r="C2365" s="1" t="s">
        <v>44</v>
      </c>
      <c r="D2365">
        <v>357</v>
      </c>
      <c r="E2365">
        <v>177</v>
      </c>
      <c r="F2365">
        <v>180</v>
      </c>
      <c r="G2365">
        <v>2636</v>
      </c>
      <c r="H2365">
        <v>2678</v>
      </c>
      <c r="I2365">
        <v>5314</v>
      </c>
      <c r="J2365" s="3">
        <f>Table1[[#This Row],[Totalt antal utrikes fodda]]/Table2[[#This Row],[Befolkning]]</f>
        <v>6.7181031238238612E-2</v>
      </c>
      <c r="K2365" s="3">
        <f>(Table1[[#This Row],[Antal utrikes fodda man]]/Table1[[#This Row],[Antal man I kommunen]])</f>
        <v>6.7147192716236717E-2</v>
      </c>
      <c r="L2365" s="3">
        <f>(Table1[[#This Row],[Antal utrikes fodda kvinnor]]/Table1[[#This Row],[Antal kvinnor I kommunen]])</f>
        <v>6.7214339058999248E-2</v>
      </c>
    </row>
    <row r="2366" spans="1:12" x14ac:dyDescent="0.2">
      <c r="A2366">
        <v>2009</v>
      </c>
      <c r="B2366" t="s">
        <v>298</v>
      </c>
      <c r="C2366" s="1" t="s">
        <v>45</v>
      </c>
      <c r="D2366">
        <v>235</v>
      </c>
      <c r="E2366">
        <v>122</v>
      </c>
      <c r="F2366">
        <v>113</v>
      </c>
      <c r="G2366">
        <v>1917</v>
      </c>
      <c r="H2366">
        <v>1755</v>
      </c>
      <c r="I2366">
        <v>3672</v>
      </c>
      <c r="J2366" s="3">
        <f>Table1[[#This Row],[Totalt antal utrikes fodda]]/Table2[[#This Row],[Befolkning]]</f>
        <v>6.3997821350762527E-2</v>
      </c>
      <c r="K2366" s="3">
        <f>(Table1[[#This Row],[Antal utrikes fodda man]]/Table1[[#This Row],[Antal man I kommunen]])</f>
        <v>6.3641105894627015E-2</v>
      </c>
      <c r="L2366" s="3">
        <f>(Table1[[#This Row],[Antal utrikes fodda kvinnor]]/Table1[[#This Row],[Antal kvinnor I kommunen]])</f>
        <v>6.4387464387464385E-2</v>
      </c>
    </row>
    <row r="2367" spans="1:12" x14ac:dyDescent="0.2">
      <c r="A2367">
        <v>2009</v>
      </c>
      <c r="B2367" t="s">
        <v>298</v>
      </c>
      <c r="C2367" s="1" t="s">
        <v>46</v>
      </c>
      <c r="D2367">
        <v>546</v>
      </c>
      <c r="E2367">
        <v>252</v>
      </c>
      <c r="F2367">
        <v>294</v>
      </c>
      <c r="G2367">
        <v>4944</v>
      </c>
      <c r="H2367">
        <v>4867</v>
      </c>
      <c r="I2367">
        <v>9811</v>
      </c>
      <c r="J2367" s="3">
        <f>Table1[[#This Row],[Totalt antal utrikes fodda]]/Table2[[#This Row],[Befolkning]]</f>
        <v>5.5651819386403019E-2</v>
      </c>
      <c r="K2367" s="3">
        <f>(Table1[[#This Row],[Antal utrikes fodda man]]/Table1[[#This Row],[Antal man I kommunen]])</f>
        <v>5.0970873786407765E-2</v>
      </c>
      <c r="L2367" s="3">
        <f>(Table1[[#This Row],[Antal utrikes fodda kvinnor]]/Table1[[#This Row],[Antal kvinnor I kommunen]])</f>
        <v>6.0406821450585575E-2</v>
      </c>
    </row>
    <row r="2368" spans="1:12" x14ac:dyDescent="0.2">
      <c r="A2368">
        <v>2009</v>
      </c>
      <c r="B2368" t="s">
        <v>298</v>
      </c>
      <c r="C2368" s="1" t="s">
        <v>47</v>
      </c>
      <c r="D2368">
        <v>261</v>
      </c>
      <c r="E2368">
        <v>114</v>
      </c>
      <c r="F2368">
        <v>147</v>
      </c>
      <c r="G2368">
        <v>2678</v>
      </c>
      <c r="H2368">
        <v>2570</v>
      </c>
      <c r="I2368">
        <v>5248</v>
      </c>
      <c r="J2368" s="3">
        <f>Table1[[#This Row],[Totalt antal utrikes fodda]]/Table2[[#This Row],[Befolkning]]</f>
        <v>4.9733231707317076E-2</v>
      </c>
      <c r="K2368" s="3">
        <f>(Table1[[#This Row],[Antal utrikes fodda man]]/Table1[[#This Row],[Antal man I kommunen]])</f>
        <v>4.2569081404032857E-2</v>
      </c>
      <c r="L2368" s="3">
        <f>(Table1[[#This Row],[Antal utrikes fodda kvinnor]]/Table1[[#This Row],[Antal kvinnor I kommunen]])</f>
        <v>5.7198443579766535E-2</v>
      </c>
    </row>
    <row r="2369" spans="1:12" x14ac:dyDescent="0.2">
      <c r="A2369">
        <v>2009</v>
      </c>
      <c r="B2369" t="s">
        <v>298</v>
      </c>
      <c r="C2369" s="1" t="s">
        <v>48</v>
      </c>
      <c r="D2369">
        <v>536</v>
      </c>
      <c r="E2369">
        <v>244</v>
      </c>
      <c r="F2369">
        <v>292</v>
      </c>
      <c r="G2369">
        <v>5789</v>
      </c>
      <c r="H2369">
        <v>5709</v>
      </c>
      <c r="I2369">
        <v>11498</v>
      </c>
      <c r="J2369" s="3">
        <f>Table1[[#This Row],[Totalt antal utrikes fodda]]/Table2[[#This Row],[Befolkning]]</f>
        <v>4.6616802922247347E-2</v>
      </c>
      <c r="K2369" s="3">
        <f>(Table1[[#This Row],[Antal utrikes fodda man]]/Table1[[#This Row],[Antal man I kommunen]])</f>
        <v>4.2148903092071172E-2</v>
      </c>
      <c r="L2369" s="3">
        <f>(Table1[[#This Row],[Antal utrikes fodda kvinnor]]/Table1[[#This Row],[Antal kvinnor I kommunen]])</f>
        <v>5.1147311262918202E-2</v>
      </c>
    </row>
    <row r="2370" spans="1:12" x14ac:dyDescent="0.2">
      <c r="A2370">
        <v>2009</v>
      </c>
      <c r="B2370" t="s">
        <v>298</v>
      </c>
      <c r="C2370" s="1" t="s">
        <v>49</v>
      </c>
      <c r="D2370">
        <v>2213</v>
      </c>
      <c r="E2370">
        <v>1040</v>
      </c>
      <c r="F2370">
        <v>1173</v>
      </c>
      <c r="G2370">
        <v>10487</v>
      </c>
      <c r="H2370">
        <v>10246</v>
      </c>
      <c r="I2370">
        <v>20733</v>
      </c>
      <c r="J2370" s="3">
        <f>Table1[[#This Row],[Totalt antal utrikes fodda]]/Table2[[#This Row],[Befolkning]]</f>
        <v>0.10673805045097189</v>
      </c>
      <c r="K2370" s="3">
        <f>(Table1[[#This Row],[Antal utrikes fodda man]]/Table1[[#This Row],[Antal man I kommunen]])</f>
        <v>9.9170401449413553E-2</v>
      </c>
      <c r="L2370" s="3">
        <f>(Table1[[#This Row],[Antal utrikes fodda kvinnor]]/Table1[[#This Row],[Antal kvinnor I kommunen]])</f>
        <v>0.11448370095647081</v>
      </c>
    </row>
    <row r="2371" spans="1:12" x14ac:dyDescent="0.2">
      <c r="A2371">
        <v>2009</v>
      </c>
      <c r="B2371" t="s">
        <v>298</v>
      </c>
      <c r="C2371" s="1" t="s">
        <v>50</v>
      </c>
      <c r="D2371">
        <v>461</v>
      </c>
      <c r="E2371">
        <v>191</v>
      </c>
      <c r="F2371">
        <v>270</v>
      </c>
      <c r="G2371">
        <v>3900</v>
      </c>
      <c r="H2371">
        <v>3911</v>
      </c>
      <c r="I2371">
        <v>7811</v>
      </c>
      <c r="J2371" s="3">
        <f>Table1[[#This Row],[Totalt antal utrikes fodda]]/Table2[[#This Row],[Befolkning]]</f>
        <v>5.9019331711688647E-2</v>
      </c>
      <c r="K2371" s="3">
        <f>(Table1[[#This Row],[Antal utrikes fodda man]]/Table1[[#This Row],[Antal man I kommunen]])</f>
        <v>4.8974358974358971E-2</v>
      </c>
      <c r="L2371" s="3">
        <f>(Table1[[#This Row],[Antal utrikes fodda kvinnor]]/Table1[[#This Row],[Antal kvinnor I kommunen]])</f>
        <v>6.903605216057275E-2</v>
      </c>
    </row>
    <row r="2372" spans="1:12" x14ac:dyDescent="0.2">
      <c r="A2372">
        <v>2009</v>
      </c>
      <c r="B2372" t="s">
        <v>298</v>
      </c>
      <c r="C2372" s="1" t="s">
        <v>51</v>
      </c>
      <c r="D2372">
        <v>18947</v>
      </c>
      <c r="E2372">
        <v>9570</v>
      </c>
      <c r="F2372">
        <v>9377</v>
      </c>
      <c r="G2372">
        <v>73230</v>
      </c>
      <c r="H2372">
        <v>71460</v>
      </c>
      <c r="I2372">
        <v>144690</v>
      </c>
      <c r="J2372" s="3">
        <f>Table1[[#This Row],[Totalt antal utrikes fodda]]/Table2[[#This Row],[Befolkning]]</f>
        <v>0.13094892528854793</v>
      </c>
      <c r="K2372" s="3">
        <f>(Table1[[#This Row],[Antal utrikes fodda man]]/Table1[[#This Row],[Antal man I kommunen]])</f>
        <v>0.13068414584186808</v>
      </c>
      <c r="L2372" s="3">
        <f>(Table1[[#This Row],[Antal utrikes fodda kvinnor]]/Table1[[#This Row],[Antal kvinnor I kommunen]])</f>
        <v>0.13122026308424292</v>
      </c>
    </row>
    <row r="2373" spans="1:12" x14ac:dyDescent="0.2">
      <c r="A2373">
        <v>2009</v>
      </c>
      <c r="B2373" t="s">
        <v>298</v>
      </c>
      <c r="C2373" s="1" t="s">
        <v>52</v>
      </c>
      <c r="D2373">
        <v>19286</v>
      </c>
      <c r="E2373">
        <v>9467</v>
      </c>
      <c r="F2373">
        <v>9819</v>
      </c>
      <c r="G2373">
        <v>64148</v>
      </c>
      <c r="H2373">
        <v>65106</v>
      </c>
      <c r="I2373">
        <v>129254</v>
      </c>
      <c r="J2373" s="3">
        <f>Table1[[#This Row],[Totalt antal utrikes fodda]]/Table2[[#This Row],[Befolkning]]</f>
        <v>0.1492100824732697</v>
      </c>
      <c r="K2373" s="3">
        <f>(Table1[[#This Row],[Antal utrikes fodda man]]/Table1[[#This Row],[Antal man I kommunen]])</f>
        <v>0.14758059487435307</v>
      </c>
      <c r="L2373" s="3">
        <f>(Table1[[#This Row],[Antal utrikes fodda kvinnor]]/Table1[[#This Row],[Antal kvinnor I kommunen]])</f>
        <v>0.15081559303290018</v>
      </c>
    </row>
    <row r="2374" spans="1:12" x14ac:dyDescent="0.2">
      <c r="A2374">
        <v>2009</v>
      </c>
      <c r="B2374" t="s">
        <v>298</v>
      </c>
      <c r="C2374" s="1" t="s">
        <v>53</v>
      </c>
      <c r="D2374">
        <v>696</v>
      </c>
      <c r="E2374">
        <v>316</v>
      </c>
      <c r="F2374">
        <v>380</v>
      </c>
      <c r="G2374">
        <v>7047</v>
      </c>
      <c r="H2374">
        <v>6995</v>
      </c>
      <c r="I2374">
        <v>14042</v>
      </c>
      <c r="J2374" s="3">
        <f>Table1[[#This Row],[Totalt antal utrikes fodda]]/Table2[[#This Row],[Befolkning]]</f>
        <v>4.9565588947443381E-2</v>
      </c>
      <c r="K2374" s="3">
        <f>(Table1[[#This Row],[Antal utrikes fodda man]]/Table1[[#This Row],[Antal man I kommunen]])</f>
        <v>4.4841776642542928E-2</v>
      </c>
      <c r="L2374" s="3">
        <f>(Table1[[#This Row],[Antal utrikes fodda kvinnor]]/Table1[[#This Row],[Antal kvinnor I kommunen]])</f>
        <v>5.4324517512508934E-2</v>
      </c>
    </row>
    <row r="2375" spans="1:12" x14ac:dyDescent="0.2">
      <c r="A2375">
        <v>2009</v>
      </c>
      <c r="B2375" t="s">
        <v>298</v>
      </c>
      <c r="C2375" s="1" t="s">
        <v>54</v>
      </c>
      <c r="D2375">
        <v>4263</v>
      </c>
      <c r="E2375">
        <v>2047</v>
      </c>
      <c r="F2375">
        <v>2216</v>
      </c>
      <c r="G2375">
        <v>20936</v>
      </c>
      <c r="H2375">
        <v>20907</v>
      </c>
      <c r="I2375">
        <v>41843</v>
      </c>
      <c r="J2375" s="3">
        <f>Table1[[#This Row],[Totalt antal utrikes fodda]]/Table2[[#This Row],[Befolkning]]</f>
        <v>0.10188084028391846</v>
      </c>
      <c r="K2375" s="3">
        <f>(Table1[[#This Row],[Antal utrikes fodda man]]/Table1[[#This Row],[Antal man I kommunen]])</f>
        <v>9.7774168895682079E-2</v>
      </c>
      <c r="L2375" s="3">
        <f>(Table1[[#This Row],[Antal utrikes fodda kvinnor]]/Table1[[#This Row],[Antal kvinnor I kommunen]])</f>
        <v>0.10599320801645382</v>
      </c>
    </row>
    <row r="2376" spans="1:12" x14ac:dyDescent="0.2">
      <c r="A2376">
        <v>2009</v>
      </c>
      <c r="B2376" t="s">
        <v>298</v>
      </c>
      <c r="C2376" s="1" t="s">
        <v>55</v>
      </c>
      <c r="D2376">
        <v>504</v>
      </c>
      <c r="E2376">
        <v>235</v>
      </c>
      <c r="F2376">
        <v>269</v>
      </c>
      <c r="G2376">
        <v>3628</v>
      </c>
      <c r="H2376">
        <v>3792</v>
      </c>
      <c r="I2376">
        <v>7420</v>
      </c>
      <c r="J2376" s="3">
        <f>Table1[[#This Row],[Totalt antal utrikes fodda]]/Table2[[#This Row],[Befolkning]]</f>
        <v>6.7924528301886791E-2</v>
      </c>
      <c r="K2376" s="3">
        <f>(Table1[[#This Row],[Antal utrikes fodda man]]/Table1[[#This Row],[Antal man I kommunen]])</f>
        <v>6.477398015435501E-2</v>
      </c>
      <c r="L2376" s="3">
        <f>(Table1[[#This Row],[Antal utrikes fodda kvinnor]]/Table1[[#This Row],[Antal kvinnor I kommunen]])</f>
        <v>7.0938818565400838E-2</v>
      </c>
    </row>
    <row r="2377" spans="1:12" x14ac:dyDescent="0.2">
      <c r="A2377">
        <v>2009</v>
      </c>
      <c r="B2377" t="s">
        <v>298</v>
      </c>
      <c r="C2377" s="1" t="s">
        <v>56</v>
      </c>
      <c r="D2377">
        <v>1707</v>
      </c>
      <c r="E2377">
        <v>815</v>
      </c>
      <c r="F2377">
        <v>892</v>
      </c>
      <c r="G2377">
        <v>12870</v>
      </c>
      <c r="H2377">
        <v>12900</v>
      </c>
      <c r="I2377">
        <v>25770</v>
      </c>
      <c r="J2377" s="3">
        <f>Table1[[#This Row],[Totalt antal utrikes fodda]]/Table2[[#This Row],[Befolkning]]</f>
        <v>6.623981373690338E-2</v>
      </c>
      <c r="K2377" s="3">
        <f>(Table1[[#This Row],[Antal utrikes fodda man]]/Table1[[#This Row],[Antal man I kommunen]])</f>
        <v>6.3325563325563328E-2</v>
      </c>
      <c r="L2377" s="3">
        <f>(Table1[[#This Row],[Antal utrikes fodda kvinnor]]/Table1[[#This Row],[Antal kvinnor I kommunen]])</f>
        <v>6.9147286821705428E-2</v>
      </c>
    </row>
    <row r="2378" spans="1:12" x14ac:dyDescent="0.2">
      <c r="A2378">
        <v>2009</v>
      </c>
      <c r="B2378" t="s">
        <v>295</v>
      </c>
      <c r="C2378" s="1" t="s">
        <v>57</v>
      </c>
      <c r="D2378">
        <v>473</v>
      </c>
      <c r="E2378">
        <v>232</v>
      </c>
      <c r="F2378">
        <v>241</v>
      </c>
      <c r="G2378">
        <v>3305</v>
      </c>
      <c r="H2378">
        <v>3141</v>
      </c>
      <c r="I2378">
        <v>6446</v>
      </c>
      <c r="J2378" s="3">
        <f>Table1[[#This Row],[Totalt antal utrikes fodda]]/Table2[[#This Row],[Befolkning]]</f>
        <v>7.3378839590443681E-2</v>
      </c>
      <c r="K2378" s="3">
        <f>(Table1[[#This Row],[Antal utrikes fodda man]]/Table1[[#This Row],[Antal man I kommunen]])</f>
        <v>7.0196671709531019E-2</v>
      </c>
      <c r="L2378" s="3">
        <f>(Table1[[#This Row],[Antal utrikes fodda kvinnor]]/Table1[[#This Row],[Antal kvinnor I kommunen]])</f>
        <v>7.6727156956383311E-2</v>
      </c>
    </row>
    <row r="2379" spans="1:12" x14ac:dyDescent="0.2">
      <c r="A2379">
        <v>2009</v>
      </c>
      <c r="B2379" t="s">
        <v>295</v>
      </c>
      <c r="C2379" s="1" t="s">
        <v>58</v>
      </c>
      <c r="D2379">
        <v>1833</v>
      </c>
      <c r="E2379">
        <v>919</v>
      </c>
      <c r="F2379">
        <v>914</v>
      </c>
      <c r="G2379">
        <v>4875</v>
      </c>
      <c r="H2379">
        <v>4661</v>
      </c>
      <c r="I2379">
        <v>9536</v>
      </c>
      <c r="J2379" s="3">
        <f>Table1[[#This Row],[Totalt antal utrikes fodda]]/Table2[[#This Row],[Befolkning]]</f>
        <v>0.19221895973154363</v>
      </c>
      <c r="K2379" s="3">
        <f>(Table1[[#This Row],[Antal utrikes fodda man]]/Table1[[#This Row],[Antal man I kommunen]])</f>
        <v>0.18851282051282051</v>
      </c>
      <c r="L2379" s="3">
        <f>(Table1[[#This Row],[Antal utrikes fodda kvinnor]]/Table1[[#This Row],[Antal kvinnor I kommunen]])</f>
        <v>0.19609525852821283</v>
      </c>
    </row>
    <row r="2380" spans="1:12" x14ac:dyDescent="0.2">
      <c r="A2380">
        <v>2009</v>
      </c>
      <c r="B2380" t="s">
        <v>295</v>
      </c>
      <c r="C2380" s="1" t="s">
        <v>59</v>
      </c>
      <c r="D2380">
        <v>547</v>
      </c>
      <c r="E2380">
        <v>249</v>
      </c>
      <c r="F2380">
        <v>298</v>
      </c>
      <c r="G2380">
        <v>3528</v>
      </c>
      <c r="H2380">
        <v>3499</v>
      </c>
      <c r="I2380">
        <v>7027</v>
      </c>
      <c r="J2380" s="3">
        <f>Table1[[#This Row],[Totalt antal utrikes fodda]]/Table2[[#This Row],[Befolkning]]</f>
        <v>7.784260708695033E-2</v>
      </c>
      <c r="K2380" s="3">
        <f>(Table1[[#This Row],[Antal utrikes fodda man]]/Table1[[#This Row],[Antal man I kommunen]])</f>
        <v>7.0578231292517002E-2</v>
      </c>
      <c r="L2380" s="3">
        <f>(Table1[[#This Row],[Antal utrikes fodda kvinnor]]/Table1[[#This Row],[Antal kvinnor I kommunen]])</f>
        <v>8.5167190625893119E-2</v>
      </c>
    </row>
    <row r="2381" spans="1:12" x14ac:dyDescent="0.2">
      <c r="A2381">
        <v>2009</v>
      </c>
      <c r="B2381" t="s">
        <v>295</v>
      </c>
      <c r="C2381" s="1" t="s">
        <v>60</v>
      </c>
      <c r="D2381">
        <v>655</v>
      </c>
      <c r="E2381">
        <v>300</v>
      </c>
      <c r="F2381">
        <v>355</v>
      </c>
      <c r="G2381">
        <v>5386</v>
      </c>
      <c r="H2381">
        <v>5288</v>
      </c>
      <c r="I2381">
        <v>10674</v>
      </c>
      <c r="J2381" s="3">
        <f>Table1[[#This Row],[Totalt antal utrikes fodda]]/Table2[[#This Row],[Befolkning]]</f>
        <v>6.1364062207232527E-2</v>
      </c>
      <c r="K2381" s="3">
        <f>(Table1[[#This Row],[Antal utrikes fodda man]]/Table1[[#This Row],[Antal man I kommunen]])</f>
        <v>5.5699962866691426E-2</v>
      </c>
      <c r="L2381" s="3">
        <f>(Table1[[#This Row],[Antal utrikes fodda kvinnor]]/Table1[[#This Row],[Antal kvinnor I kommunen]])</f>
        <v>6.7133131618759459E-2</v>
      </c>
    </row>
    <row r="2382" spans="1:12" x14ac:dyDescent="0.2">
      <c r="A2382">
        <v>2009</v>
      </c>
      <c r="B2382" t="s">
        <v>295</v>
      </c>
      <c r="C2382" s="1" t="s">
        <v>61</v>
      </c>
      <c r="D2382">
        <v>4851</v>
      </c>
      <c r="E2382">
        <v>2315</v>
      </c>
      <c r="F2382">
        <v>2536</v>
      </c>
      <c r="G2382">
        <v>14745</v>
      </c>
      <c r="H2382">
        <v>14467</v>
      </c>
      <c r="I2382">
        <v>29212</v>
      </c>
      <c r="J2382" s="3">
        <f>Table1[[#This Row],[Totalt antal utrikes fodda]]/Table2[[#This Row],[Befolkning]]</f>
        <v>0.1660618923729974</v>
      </c>
      <c r="K2382" s="3">
        <f>(Table1[[#This Row],[Antal utrikes fodda man]]/Table1[[#This Row],[Antal man I kommunen]])</f>
        <v>0.15700237368599526</v>
      </c>
      <c r="L2382" s="3">
        <f>(Table1[[#This Row],[Antal utrikes fodda kvinnor]]/Table1[[#This Row],[Antal kvinnor I kommunen]])</f>
        <v>0.17529550010368425</v>
      </c>
    </row>
    <row r="2383" spans="1:12" x14ac:dyDescent="0.2">
      <c r="A2383">
        <v>2009</v>
      </c>
      <c r="B2383" t="s">
        <v>295</v>
      </c>
      <c r="C2383" s="1" t="s">
        <v>62</v>
      </c>
      <c r="D2383">
        <v>1717</v>
      </c>
      <c r="E2383">
        <v>837</v>
      </c>
      <c r="F2383">
        <v>880</v>
      </c>
      <c r="G2383">
        <v>6498</v>
      </c>
      <c r="H2383">
        <v>6461</v>
      </c>
      <c r="I2383">
        <v>12959</v>
      </c>
      <c r="J2383" s="3">
        <f>Table1[[#This Row],[Totalt antal utrikes fodda]]/Table2[[#This Row],[Befolkning]]</f>
        <v>0.13249479126475808</v>
      </c>
      <c r="K2383" s="3">
        <f>(Table1[[#This Row],[Antal utrikes fodda man]]/Table1[[#This Row],[Antal man I kommunen]])</f>
        <v>0.12880886426592797</v>
      </c>
      <c r="L2383" s="3">
        <f>(Table1[[#This Row],[Antal utrikes fodda kvinnor]]/Table1[[#This Row],[Antal kvinnor I kommunen]])</f>
        <v>0.13620182634267142</v>
      </c>
    </row>
    <row r="2384" spans="1:12" x14ac:dyDescent="0.2">
      <c r="A2384">
        <v>2009</v>
      </c>
      <c r="B2384" t="s">
        <v>295</v>
      </c>
      <c r="C2384" s="1" t="s">
        <v>63</v>
      </c>
      <c r="D2384">
        <v>16985</v>
      </c>
      <c r="E2384">
        <v>8262</v>
      </c>
      <c r="F2384">
        <v>8723</v>
      </c>
      <c r="G2384">
        <v>62244</v>
      </c>
      <c r="H2384">
        <v>64087</v>
      </c>
      <c r="I2384">
        <v>126331</v>
      </c>
      <c r="J2384" s="3">
        <f>Table1[[#This Row],[Totalt antal utrikes fodda]]/Table2[[#This Row],[Befolkning]]</f>
        <v>0.13444839350594867</v>
      </c>
      <c r="K2384" s="3">
        <f>(Table1[[#This Row],[Antal utrikes fodda man]]/Table1[[#This Row],[Antal man I kommunen]])</f>
        <v>0.13273568536726432</v>
      </c>
      <c r="L2384" s="3">
        <f>(Table1[[#This Row],[Antal utrikes fodda kvinnor]]/Table1[[#This Row],[Antal kvinnor I kommunen]])</f>
        <v>0.13611184795668388</v>
      </c>
    </row>
    <row r="2385" spans="1:12" x14ac:dyDescent="0.2">
      <c r="A2385">
        <v>2009</v>
      </c>
      <c r="B2385" t="s">
        <v>295</v>
      </c>
      <c r="C2385" s="1" t="s">
        <v>64</v>
      </c>
      <c r="D2385">
        <v>3146</v>
      </c>
      <c r="E2385">
        <v>1528</v>
      </c>
      <c r="F2385">
        <v>1618</v>
      </c>
      <c r="G2385">
        <v>14763</v>
      </c>
      <c r="H2385">
        <v>14726</v>
      </c>
      <c r="I2385">
        <v>29489</v>
      </c>
      <c r="J2385" s="3">
        <f>Table1[[#This Row],[Totalt antal utrikes fodda]]/Table2[[#This Row],[Befolkning]]</f>
        <v>0.1066838482145885</v>
      </c>
      <c r="K2385" s="3">
        <f>(Table1[[#This Row],[Antal utrikes fodda man]]/Table1[[#This Row],[Antal man I kommunen]])</f>
        <v>0.10350199823884035</v>
      </c>
      <c r="L2385" s="3">
        <f>(Table1[[#This Row],[Antal utrikes fodda kvinnor]]/Table1[[#This Row],[Antal kvinnor I kommunen]])</f>
        <v>0.10987369278826566</v>
      </c>
    </row>
    <row r="2386" spans="1:12" x14ac:dyDescent="0.2">
      <c r="A2386">
        <v>2009</v>
      </c>
      <c r="B2386" t="s">
        <v>295</v>
      </c>
      <c r="C2386" s="1" t="s">
        <v>65</v>
      </c>
      <c r="D2386">
        <v>5068</v>
      </c>
      <c r="E2386">
        <v>2488</v>
      </c>
      <c r="F2386">
        <v>2580</v>
      </c>
      <c r="G2386">
        <v>16321</v>
      </c>
      <c r="H2386">
        <v>16432</v>
      </c>
      <c r="I2386">
        <v>32753</v>
      </c>
      <c r="J2386" s="3">
        <f>Table1[[#This Row],[Totalt antal utrikes fodda]]/Table2[[#This Row],[Befolkning]]</f>
        <v>0.1547339175037401</v>
      </c>
      <c r="K2386" s="3">
        <f>(Table1[[#This Row],[Antal utrikes fodda man]]/Table1[[#This Row],[Antal man I kommunen]])</f>
        <v>0.15244163960541635</v>
      </c>
      <c r="L2386" s="3">
        <f>(Table1[[#This Row],[Antal utrikes fodda kvinnor]]/Table1[[#This Row],[Antal kvinnor I kommunen]])</f>
        <v>0.15701071080817916</v>
      </c>
    </row>
    <row r="2387" spans="1:12" x14ac:dyDescent="0.2">
      <c r="A2387">
        <v>2009</v>
      </c>
      <c r="B2387" t="s">
        <v>295</v>
      </c>
      <c r="C2387" s="1" t="s">
        <v>66</v>
      </c>
      <c r="D2387">
        <v>1138</v>
      </c>
      <c r="E2387">
        <v>565</v>
      </c>
      <c r="F2387">
        <v>573</v>
      </c>
      <c r="G2387">
        <v>5516</v>
      </c>
      <c r="H2387">
        <v>5355</v>
      </c>
      <c r="I2387">
        <v>10871</v>
      </c>
      <c r="J2387" s="3">
        <f>Table1[[#This Row],[Totalt antal utrikes fodda]]/Table2[[#This Row],[Befolkning]]</f>
        <v>0.10468218195198234</v>
      </c>
      <c r="K2387" s="3">
        <f>(Table1[[#This Row],[Antal utrikes fodda man]]/Table1[[#This Row],[Antal man I kommunen]])</f>
        <v>0.10242929659173314</v>
      </c>
      <c r="L2387" s="3">
        <f>(Table1[[#This Row],[Antal utrikes fodda kvinnor]]/Table1[[#This Row],[Antal kvinnor I kommunen]])</f>
        <v>0.10700280112044817</v>
      </c>
    </row>
    <row r="2388" spans="1:12" x14ac:dyDescent="0.2">
      <c r="A2388">
        <v>2009</v>
      </c>
      <c r="B2388" t="s">
        <v>295</v>
      </c>
      <c r="C2388" s="1" t="s">
        <v>67</v>
      </c>
      <c r="D2388">
        <v>2580</v>
      </c>
      <c r="E2388">
        <v>1255</v>
      </c>
      <c r="F2388">
        <v>1325</v>
      </c>
      <c r="G2388">
        <v>13360</v>
      </c>
      <c r="H2388">
        <v>12990</v>
      </c>
      <c r="I2388">
        <v>26350</v>
      </c>
      <c r="J2388" s="3">
        <f>Table1[[#This Row],[Totalt antal utrikes fodda]]/Table2[[#This Row],[Befolkning]]</f>
        <v>9.7912713472485771E-2</v>
      </c>
      <c r="K2388" s="3">
        <f>(Table1[[#This Row],[Antal utrikes fodda man]]/Table1[[#This Row],[Antal man I kommunen]])</f>
        <v>9.3937125748502992E-2</v>
      </c>
      <c r="L2388" s="3">
        <f>(Table1[[#This Row],[Antal utrikes fodda kvinnor]]/Table1[[#This Row],[Antal kvinnor I kommunen]])</f>
        <v>0.10200153964588145</v>
      </c>
    </row>
    <row r="2389" spans="1:12" x14ac:dyDescent="0.2">
      <c r="A2389">
        <v>2009</v>
      </c>
      <c r="B2389" t="s">
        <v>295</v>
      </c>
      <c r="C2389" s="1" t="s">
        <v>68</v>
      </c>
      <c r="D2389">
        <v>1316</v>
      </c>
      <c r="E2389">
        <v>620</v>
      </c>
      <c r="F2389">
        <v>696</v>
      </c>
      <c r="G2389">
        <v>8134</v>
      </c>
      <c r="H2389">
        <v>8219</v>
      </c>
      <c r="I2389">
        <v>16353</v>
      </c>
      <c r="J2389" s="3">
        <f>Table1[[#This Row],[Totalt antal utrikes fodda]]/Table2[[#This Row],[Befolkning]]</f>
        <v>8.0474530667155875E-2</v>
      </c>
      <c r="K2389" s="3">
        <f>(Table1[[#This Row],[Antal utrikes fodda man]]/Table1[[#This Row],[Antal man I kommunen]])</f>
        <v>7.6223260388492753E-2</v>
      </c>
      <c r="L2389" s="3">
        <f>(Table1[[#This Row],[Antal utrikes fodda kvinnor]]/Table1[[#This Row],[Antal kvinnor I kommunen]])</f>
        <v>8.4681834773086745E-2</v>
      </c>
    </row>
    <row r="2390" spans="1:12" x14ac:dyDescent="0.2">
      <c r="A2390">
        <v>2009</v>
      </c>
      <c r="B2390" t="s">
        <v>295</v>
      </c>
      <c r="C2390" s="1" t="s">
        <v>69</v>
      </c>
      <c r="D2390">
        <v>1624</v>
      </c>
      <c r="E2390">
        <v>760</v>
      </c>
      <c r="F2390">
        <v>864</v>
      </c>
      <c r="G2390">
        <v>8969</v>
      </c>
      <c r="H2390">
        <v>9074</v>
      </c>
      <c r="I2390">
        <v>18043</v>
      </c>
      <c r="J2390" s="3">
        <f>Table1[[#This Row],[Totalt antal utrikes fodda]]/Table2[[#This Row],[Befolkning]]</f>
        <v>9.0007205010253277E-2</v>
      </c>
      <c r="K2390" s="3">
        <f>(Table1[[#This Row],[Antal utrikes fodda man]]/Table1[[#This Row],[Antal man I kommunen]])</f>
        <v>8.4736313970342286E-2</v>
      </c>
      <c r="L2390" s="3">
        <f>(Table1[[#This Row],[Antal utrikes fodda kvinnor]]/Table1[[#This Row],[Antal kvinnor I kommunen]])</f>
        <v>9.5217103813092355E-2</v>
      </c>
    </row>
    <row r="2391" spans="1:12" x14ac:dyDescent="0.2">
      <c r="A2391">
        <v>2009</v>
      </c>
      <c r="B2391" t="s">
        <v>299</v>
      </c>
      <c r="C2391" s="1" t="s">
        <v>70</v>
      </c>
      <c r="D2391">
        <v>1227</v>
      </c>
      <c r="E2391">
        <v>636</v>
      </c>
      <c r="F2391">
        <v>591</v>
      </c>
      <c r="G2391">
        <v>4796</v>
      </c>
      <c r="H2391">
        <v>4524</v>
      </c>
      <c r="I2391">
        <v>9320</v>
      </c>
      <c r="J2391" s="3">
        <f>Table1[[#This Row],[Totalt antal utrikes fodda]]/Table2[[#This Row],[Befolkning]]</f>
        <v>0.13165236051502147</v>
      </c>
      <c r="K2391" s="3">
        <f>(Table1[[#This Row],[Antal utrikes fodda man]]/Table1[[#This Row],[Antal man I kommunen]])</f>
        <v>0.13261050875729774</v>
      </c>
      <c r="L2391" s="3">
        <f>(Table1[[#This Row],[Antal utrikes fodda kvinnor]]/Table1[[#This Row],[Antal kvinnor I kommunen]])</f>
        <v>0.13063660477453581</v>
      </c>
    </row>
    <row r="2392" spans="1:12" x14ac:dyDescent="0.2">
      <c r="A2392">
        <v>2009</v>
      </c>
      <c r="B2392" t="s">
        <v>299</v>
      </c>
      <c r="C2392" s="1" t="s">
        <v>71</v>
      </c>
      <c r="D2392">
        <v>1146</v>
      </c>
      <c r="E2392">
        <v>597</v>
      </c>
      <c r="F2392">
        <v>549</v>
      </c>
      <c r="G2392">
        <v>4149</v>
      </c>
      <c r="H2392">
        <v>4016</v>
      </c>
      <c r="I2392">
        <v>8165</v>
      </c>
      <c r="J2392" s="3">
        <f>Table1[[#This Row],[Totalt antal utrikes fodda]]/Table2[[#This Row],[Befolkning]]</f>
        <v>0.14035517452541335</v>
      </c>
      <c r="K2392" s="3">
        <f>(Table1[[#This Row],[Antal utrikes fodda man]]/Table1[[#This Row],[Antal man I kommunen]])</f>
        <v>0.14389009399855388</v>
      </c>
      <c r="L2392" s="3">
        <f>(Table1[[#This Row],[Antal utrikes fodda kvinnor]]/Table1[[#This Row],[Antal kvinnor I kommunen]])</f>
        <v>0.13670318725099601</v>
      </c>
    </row>
    <row r="2393" spans="1:12" x14ac:dyDescent="0.2">
      <c r="A2393">
        <v>2009</v>
      </c>
      <c r="B2393" t="s">
        <v>299</v>
      </c>
      <c r="C2393" s="1" t="s">
        <v>72</v>
      </c>
      <c r="D2393">
        <v>1233</v>
      </c>
      <c r="E2393">
        <v>599</v>
      </c>
      <c r="F2393">
        <v>634</v>
      </c>
      <c r="G2393">
        <v>6265</v>
      </c>
      <c r="H2393">
        <v>6093</v>
      </c>
      <c r="I2393">
        <v>12358</v>
      </c>
      <c r="J2393" s="3">
        <f>Table1[[#This Row],[Totalt antal utrikes fodda]]/Table2[[#This Row],[Befolkning]]</f>
        <v>9.9773426120731507E-2</v>
      </c>
      <c r="K2393" s="3">
        <f>(Table1[[#This Row],[Antal utrikes fodda man]]/Table1[[#This Row],[Antal man I kommunen]])</f>
        <v>9.5610534716679962E-2</v>
      </c>
      <c r="L2393" s="3">
        <f>(Table1[[#This Row],[Antal utrikes fodda kvinnor]]/Table1[[#This Row],[Antal kvinnor I kommunen]])</f>
        <v>0.10405383226653536</v>
      </c>
    </row>
    <row r="2394" spans="1:12" x14ac:dyDescent="0.2">
      <c r="A2394">
        <v>2009</v>
      </c>
      <c r="B2394" t="s">
        <v>299</v>
      </c>
      <c r="C2394" s="1" t="s">
        <v>73</v>
      </c>
      <c r="D2394">
        <v>2304</v>
      </c>
      <c r="E2394">
        <v>1149</v>
      </c>
      <c r="F2394">
        <v>1155</v>
      </c>
      <c r="G2394">
        <v>9546</v>
      </c>
      <c r="H2394">
        <v>9211</v>
      </c>
      <c r="I2394">
        <v>18757</v>
      </c>
      <c r="J2394" s="3">
        <f>Table1[[#This Row],[Totalt antal utrikes fodda]]/Table2[[#This Row],[Befolkning]]</f>
        <v>0.12283414192034973</v>
      </c>
      <c r="K2394" s="3">
        <f>(Table1[[#This Row],[Antal utrikes fodda man]]/Table1[[#This Row],[Antal man I kommunen]])</f>
        <v>0.12036455059710874</v>
      </c>
      <c r="L2394" s="3">
        <f>(Table1[[#This Row],[Antal utrikes fodda kvinnor]]/Table1[[#This Row],[Antal kvinnor I kommunen]])</f>
        <v>0.125393551188796</v>
      </c>
    </row>
    <row r="2395" spans="1:12" x14ac:dyDescent="0.2">
      <c r="A2395">
        <v>2009</v>
      </c>
      <c r="B2395" t="s">
        <v>299</v>
      </c>
      <c r="C2395" s="1" t="s">
        <v>74</v>
      </c>
      <c r="D2395">
        <v>2045</v>
      </c>
      <c r="E2395">
        <v>980</v>
      </c>
      <c r="F2395">
        <v>1065</v>
      </c>
      <c r="G2395">
        <v>7817</v>
      </c>
      <c r="H2395">
        <v>7753</v>
      </c>
      <c r="I2395">
        <v>15570</v>
      </c>
      <c r="J2395" s="3">
        <f>Table1[[#This Row],[Totalt antal utrikes fodda]]/Table2[[#This Row],[Befolkning]]</f>
        <v>0.13134232498394349</v>
      </c>
      <c r="K2395" s="3">
        <f>(Table1[[#This Row],[Antal utrikes fodda man]]/Table1[[#This Row],[Antal man I kommunen]])</f>
        <v>0.12536778815402327</v>
      </c>
      <c r="L2395" s="3">
        <f>(Table1[[#This Row],[Antal utrikes fodda kvinnor]]/Table1[[#This Row],[Antal kvinnor I kommunen]])</f>
        <v>0.13736618083322585</v>
      </c>
    </row>
    <row r="2396" spans="1:12" x14ac:dyDescent="0.2">
      <c r="A2396">
        <v>2009</v>
      </c>
      <c r="B2396" t="s">
        <v>299</v>
      </c>
      <c r="C2396" s="1" t="s">
        <v>75</v>
      </c>
      <c r="D2396">
        <v>1506</v>
      </c>
      <c r="E2396">
        <v>745</v>
      </c>
      <c r="F2396">
        <v>761</v>
      </c>
      <c r="G2396">
        <v>4801</v>
      </c>
      <c r="H2396">
        <v>4758</v>
      </c>
      <c r="I2396">
        <v>9559</v>
      </c>
      <c r="J2396" s="3">
        <f>Table1[[#This Row],[Totalt antal utrikes fodda]]/Table2[[#This Row],[Befolkning]]</f>
        <v>0.15754786065488022</v>
      </c>
      <c r="K2396" s="3">
        <f>(Table1[[#This Row],[Antal utrikes fodda man]]/Table1[[#This Row],[Antal man I kommunen]])</f>
        <v>0.15517600499895856</v>
      </c>
      <c r="L2396" s="3">
        <f>(Table1[[#This Row],[Antal utrikes fodda kvinnor]]/Table1[[#This Row],[Antal kvinnor I kommunen]])</f>
        <v>0.15994115174443044</v>
      </c>
    </row>
    <row r="2397" spans="1:12" x14ac:dyDescent="0.2">
      <c r="A2397">
        <v>2009</v>
      </c>
      <c r="B2397" t="s">
        <v>299</v>
      </c>
      <c r="C2397" s="1" t="s">
        <v>76</v>
      </c>
      <c r="D2397">
        <v>11689</v>
      </c>
      <c r="E2397">
        <v>5831</v>
      </c>
      <c r="F2397">
        <v>5858</v>
      </c>
      <c r="G2397">
        <v>41098</v>
      </c>
      <c r="H2397">
        <v>40925</v>
      </c>
      <c r="I2397">
        <v>82023</v>
      </c>
      <c r="J2397" s="3">
        <f>Table1[[#This Row],[Totalt antal utrikes fodda]]/Table2[[#This Row],[Befolkning]]</f>
        <v>0.14250880850493156</v>
      </c>
      <c r="K2397" s="3">
        <f>(Table1[[#This Row],[Antal utrikes fodda man]]/Table1[[#This Row],[Antal man I kommunen]])</f>
        <v>0.14188038347364834</v>
      </c>
      <c r="L2397" s="3">
        <f>(Table1[[#This Row],[Antal utrikes fodda kvinnor]]/Table1[[#This Row],[Antal kvinnor I kommunen]])</f>
        <v>0.14313989004276115</v>
      </c>
    </row>
    <row r="2398" spans="1:12" x14ac:dyDescent="0.2">
      <c r="A2398">
        <v>2009</v>
      </c>
      <c r="B2398" t="s">
        <v>299</v>
      </c>
      <c r="C2398" s="1" t="s">
        <v>77</v>
      </c>
      <c r="D2398">
        <v>3500</v>
      </c>
      <c r="E2398">
        <v>1703</v>
      </c>
      <c r="F2398">
        <v>1797</v>
      </c>
      <c r="G2398">
        <v>13830</v>
      </c>
      <c r="H2398">
        <v>13580</v>
      </c>
      <c r="I2398">
        <v>27410</v>
      </c>
      <c r="J2398" s="3">
        <f>Table1[[#This Row],[Totalt antal utrikes fodda]]/Table2[[#This Row],[Befolkning]]</f>
        <v>0.12769062385990515</v>
      </c>
      <c r="K2398" s="3">
        <f>(Table1[[#This Row],[Antal utrikes fodda man]]/Table1[[#This Row],[Antal man I kommunen]])</f>
        <v>0.12313810556760665</v>
      </c>
      <c r="L2398" s="3">
        <f>(Table1[[#This Row],[Antal utrikes fodda kvinnor]]/Table1[[#This Row],[Antal kvinnor I kommunen]])</f>
        <v>0.13232695139911635</v>
      </c>
    </row>
    <row r="2399" spans="1:12" x14ac:dyDescent="0.2">
      <c r="A2399">
        <v>2009</v>
      </c>
      <c r="B2399" t="s">
        <v>300</v>
      </c>
      <c r="C2399" s="1" t="s">
        <v>78</v>
      </c>
      <c r="D2399">
        <v>744</v>
      </c>
      <c r="E2399">
        <v>382</v>
      </c>
      <c r="F2399">
        <v>362</v>
      </c>
      <c r="G2399">
        <v>3003</v>
      </c>
      <c r="H2399">
        <v>2870</v>
      </c>
      <c r="I2399">
        <v>5873</v>
      </c>
      <c r="J2399" s="3">
        <f>Table1[[#This Row],[Totalt antal utrikes fodda]]/Table2[[#This Row],[Befolkning]]</f>
        <v>0.12668142346330666</v>
      </c>
      <c r="K2399" s="3">
        <f>(Table1[[#This Row],[Antal utrikes fodda man]]/Table1[[#This Row],[Antal man I kommunen]])</f>
        <v>0.1272061272061272</v>
      </c>
      <c r="L2399" s="3">
        <f>(Table1[[#This Row],[Antal utrikes fodda kvinnor]]/Table1[[#This Row],[Antal kvinnor I kommunen]])</f>
        <v>0.12613240418118468</v>
      </c>
    </row>
    <row r="2400" spans="1:12" x14ac:dyDescent="0.2">
      <c r="A2400">
        <v>2009</v>
      </c>
      <c r="B2400" t="s">
        <v>300</v>
      </c>
      <c r="C2400" s="1" t="s">
        <v>79</v>
      </c>
      <c r="D2400">
        <v>523</v>
      </c>
      <c r="E2400">
        <v>242</v>
      </c>
      <c r="F2400">
        <v>281</v>
      </c>
      <c r="G2400">
        <v>3616</v>
      </c>
      <c r="H2400">
        <v>3428</v>
      </c>
      <c r="I2400">
        <v>7044</v>
      </c>
      <c r="J2400" s="3">
        <f>Table1[[#This Row],[Totalt antal utrikes fodda]]/Table2[[#This Row],[Befolkning]]</f>
        <v>7.4247586598523568E-2</v>
      </c>
      <c r="K2400" s="3">
        <f>(Table1[[#This Row],[Antal utrikes fodda man]]/Table1[[#This Row],[Antal man I kommunen]])</f>
        <v>6.6924778761061954E-2</v>
      </c>
      <c r="L2400" s="3">
        <f>(Table1[[#This Row],[Antal utrikes fodda kvinnor]]/Table1[[#This Row],[Antal kvinnor I kommunen]])</f>
        <v>8.197199533255542E-2</v>
      </c>
    </row>
    <row r="2401" spans="1:12" x14ac:dyDescent="0.2">
      <c r="A2401">
        <v>2009</v>
      </c>
      <c r="B2401" t="s">
        <v>300</v>
      </c>
      <c r="C2401" s="1" t="s">
        <v>80</v>
      </c>
      <c r="D2401">
        <v>671</v>
      </c>
      <c r="E2401">
        <v>302</v>
      </c>
      <c r="F2401">
        <v>369</v>
      </c>
      <c r="G2401">
        <v>6763</v>
      </c>
      <c r="H2401">
        <v>7071</v>
      </c>
      <c r="I2401">
        <v>13834</v>
      </c>
      <c r="J2401" s="3">
        <f>Table1[[#This Row],[Totalt antal utrikes fodda]]/Table2[[#This Row],[Befolkning]]</f>
        <v>4.8503686569321962E-2</v>
      </c>
      <c r="K2401" s="3">
        <f>(Table1[[#This Row],[Antal utrikes fodda man]]/Table1[[#This Row],[Antal man I kommunen]])</f>
        <v>4.465473902114446E-2</v>
      </c>
      <c r="L2401" s="3">
        <f>(Table1[[#This Row],[Antal utrikes fodda kvinnor]]/Table1[[#This Row],[Antal kvinnor I kommunen]])</f>
        <v>5.2184980907933817E-2</v>
      </c>
    </row>
    <row r="2402" spans="1:12" x14ac:dyDescent="0.2">
      <c r="A2402">
        <v>2009</v>
      </c>
      <c r="B2402" t="s">
        <v>300</v>
      </c>
      <c r="C2402" s="1" t="s">
        <v>81</v>
      </c>
      <c r="D2402">
        <v>1519</v>
      </c>
      <c r="E2402">
        <v>751</v>
      </c>
      <c r="F2402">
        <v>768</v>
      </c>
      <c r="G2402">
        <v>7038</v>
      </c>
      <c r="H2402">
        <v>6817</v>
      </c>
      <c r="I2402">
        <v>13855</v>
      </c>
      <c r="J2402" s="3">
        <f>Table1[[#This Row],[Totalt antal utrikes fodda]]/Table2[[#This Row],[Befolkning]]</f>
        <v>0.10963551064597618</v>
      </c>
      <c r="K2402" s="3">
        <f>(Table1[[#This Row],[Antal utrikes fodda man]]/Table1[[#This Row],[Antal man I kommunen]])</f>
        <v>0.10670645069622052</v>
      </c>
      <c r="L2402" s="3">
        <f>(Table1[[#This Row],[Antal utrikes fodda kvinnor]]/Table1[[#This Row],[Antal kvinnor I kommunen]])</f>
        <v>0.11265952765145959</v>
      </c>
    </row>
    <row r="2403" spans="1:12" x14ac:dyDescent="0.2">
      <c r="A2403">
        <v>2009</v>
      </c>
      <c r="B2403" t="s">
        <v>300</v>
      </c>
      <c r="C2403" s="1" t="s">
        <v>82</v>
      </c>
      <c r="D2403">
        <v>960</v>
      </c>
      <c r="E2403">
        <v>448</v>
      </c>
      <c r="F2403">
        <v>512</v>
      </c>
      <c r="G2403">
        <v>6497</v>
      </c>
      <c r="H2403">
        <v>6483</v>
      </c>
      <c r="I2403">
        <v>12980</v>
      </c>
      <c r="J2403" s="3">
        <f>Table1[[#This Row],[Totalt antal utrikes fodda]]/Table2[[#This Row],[Befolkning]]</f>
        <v>7.3959938366718034E-2</v>
      </c>
      <c r="K2403" s="3">
        <f>(Table1[[#This Row],[Antal utrikes fodda man]]/Table1[[#This Row],[Antal man I kommunen]])</f>
        <v>6.8954902262582732E-2</v>
      </c>
      <c r="L2403" s="3">
        <f>(Table1[[#This Row],[Antal utrikes fodda kvinnor]]/Table1[[#This Row],[Antal kvinnor I kommunen]])</f>
        <v>7.8975782816597256E-2</v>
      </c>
    </row>
    <row r="2404" spans="1:12" x14ac:dyDescent="0.2">
      <c r="A2404">
        <v>2009</v>
      </c>
      <c r="B2404" t="s">
        <v>300</v>
      </c>
      <c r="C2404" s="1" t="s">
        <v>83</v>
      </c>
      <c r="D2404">
        <v>1047</v>
      </c>
      <c r="E2404">
        <v>485</v>
      </c>
      <c r="F2404">
        <v>562</v>
      </c>
      <c r="G2404">
        <v>4699</v>
      </c>
      <c r="H2404">
        <v>4524</v>
      </c>
      <c r="I2404">
        <v>9223</v>
      </c>
      <c r="J2404" s="3">
        <f>Table1[[#This Row],[Totalt antal utrikes fodda]]/Table2[[#This Row],[Befolkning]]</f>
        <v>0.11352054645993712</v>
      </c>
      <c r="K2404" s="3">
        <f>(Table1[[#This Row],[Antal utrikes fodda man]]/Table1[[#This Row],[Antal man I kommunen]])</f>
        <v>0.10321344967014258</v>
      </c>
      <c r="L2404" s="3">
        <f>(Table1[[#This Row],[Antal utrikes fodda kvinnor]]/Table1[[#This Row],[Antal kvinnor I kommunen]])</f>
        <v>0.1242263483642794</v>
      </c>
    </row>
    <row r="2405" spans="1:12" x14ac:dyDescent="0.2">
      <c r="A2405">
        <v>2009</v>
      </c>
      <c r="B2405" t="s">
        <v>300</v>
      </c>
      <c r="C2405" s="1" t="s">
        <v>84</v>
      </c>
      <c r="D2405">
        <v>5851</v>
      </c>
      <c r="E2405">
        <v>2903</v>
      </c>
      <c r="F2405">
        <v>2948</v>
      </c>
      <c r="G2405">
        <v>30738</v>
      </c>
      <c r="H2405">
        <v>31650</v>
      </c>
      <c r="I2405">
        <v>62388</v>
      </c>
      <c r="J2405" s="3">
        <f>Table1[[#This Row],[Totalt antal utrikes fodda]]/Table2[[#This Row],[Befolkning]]</f>
        <v>9.3784061037378977E-2</v>
      </c>
      <c r="K2405" s="3">
        <f>(Table1[[#This Row],[Antal utrikes fodda man]]/Table1[[#This Row],[Antal man I kommunen]])</f>
        <v>9.4443360010410565E-2</v>
      </c>
      <c r="L2405" s="3">
        <f>(Table1[[#This Row],[Antal utrikes fodda kvinnor]]/Table1[[#This Row],[Antal kvinnor I kommunen]])</f>
        <v>9.3143759873617699E-2</v>
      </c>
    </row>
    <row r="2406" spans="1:12" x14ac:dyDescent="0.2">
      <c r="A2406">
        <v>2009</v>
      </c>
      <c r="B2406" t="s">
        <v>300</v>
      </c>
      <c r="C2406" s="1" t="s">
        <v>85</v>
      </c>
      <c r="D2406">
        <v>1942</v>
      </c>
      <c r="E2406">
        <v>953</v>
      </c>
      <c r="F2406">
        <v>989</v>
      </c>
      <c r="G2406">
        <v>9864</v>
      </c>
      <c r="H2406">
        <v>9712</v>
      </c>
      <c r="I2406">
        <v>19576</v>
      </c>
      <c r="J2406" s="3">
        <f>Table1[[#This Row],[Totalt antal utrikes fodda]]/Table2[[#This Row],[Befolkning]]</f>
        <v>9.9203105843890485E-2</v>
      </c>
      <c r="K2406" s="3">
        <f>(Table1[[#This Row],[Antal utrikes fodda man]]/Table1[[#This Row],[Antal man I kommunen]])</f>
        <v>9.6613949716139499E-2</v>
      </c>
      <c r="L2406" s="3">
        <f>(Table1[[#This Row],[Antal utrikes fodda kvinnor]]/Table1[[#This Row],[Antal kvinnor I kommunen]])</f>
        <v>0.101832784184514</v>
      </c>
    </row>
    <row r="2407" spans="1:12" x14ac:dyDescent="0.2">
      <c r="A2407">
        <v>2009</v>
      </c>
      <c r="B2407" t="s">
        <v>300</v>
      </c>
      <c r="C2407" s="1" t="s">
        <v>86</v>
      </c>
      <c r="D2407">
        <v>2429</v>
      </c>
      <c r="E2407">
        <v>1154</v>
      </c>
      <c r="F2407">
        <v>1275</v>
      </c>
      <c r="G2407">
        <v>13139</v>
      </c>
      <c r="H2407">
        <v>13093</v>
      </c>
      <c r="I2407">
        <v>26232</v>
      </c>
      <c r="J2407" s="3">
        <f>Table1[[#This Row],[Totalt antal utrikes fodda]]/Table2[[#This Row],[Befolkning]]</f>
        <v>9.2596828301311371E-2</v>
      </c>
      <c r="K2407" s="3">
        <f>(Table1[[#This Row],[Antal utrikes fodda man]]/Table1[[#This Row],[Antal man I kommunen]])</f>
        <v>8.7830124058147496E-2</v>
      </c>
      <c r="L2407" s="3">
        <f>(Table1[[#This Row],[Antal utrikes fodda kvinnor]]/Table1[[#This Row],[Antal kvinnor I kommunen]])</f>
        <v>9.7380279538684791E-2</v>
      </c>
    </row>
    <row r="2408" spans="1:12" x14ac:dyDescent="0.2">
      <c r="A2408">
        <v>2009</v>
      </c>
      <c r="B2408" t="s">
        <v>300</v>
      </c>
      <c r="C2408" s="1" t="s">
        <v>87</v>
      </c>
      <c r="D2408">
        <v>2605</v>
      </c>
      <c r="E2408">
        <v>1244</v>
      </c>
      <c r="F2408">
        <v>1361</v>
      </c>
      <c r="G2408">
        <v>17991</v>
      </c>
      <c r="H2408">
        <v>18299</v>
      </c>
      <c r="I2408">
        <v>36290</v>
      </c>
      <c r="J2408" s="3">
        <f>Table1[[#This Row],[Totalt antal utrikes fodda]]/Table2[[#This Row],[Befolkning]]</f>
        <v>7.178286029209148E-2</v>
      </c>
      <c r="K2408" s="3">
        <f>(Table1[[#This Row],[Antal utrikes fodda man]]/Table1[[#This Row],[Antal man I kommunen]])</f>
        <v>6.914568395308765E-2</v>
      </c>
      <c r="L2408" s="3">
        <f>(Table1[[#This Row],[Antal utrikes fodda kvinnor]]/Table1[[#This Row],[Antal kvinnor I kommunen]])</f>
        <v>7.4375648942565167E-2</v>
      </c>
    </row>
    <row r="2409" spans="1:12" x14ac:dyDescent="0.2">
      <c r="A2409">
        <v>2009</v>
      </c>
      <c r="B2409" t="s">
        <v>300</v>
      </c>
      <c r="C2409" s="1" t="s">
        <v>88</v>
      </c>
      <c r="D2409">
        <v>1100</v>
      </c>
      <c r="E2409">
        <v>529</v>
      </c>
      <c r="F2409">
        <v>571</v>
      </c>
      <c r="G2409">
        <v>7854</v>
      </c>
      <c r="H2409">
        <v>7684</v>
      </c>
      <c r="I2409">
        <v>15538</v>
      </c>
      <c r="J2409" s="3">
        <f>Table1[[#This Row],[Totalt antal utrikes fodda]]/Table2[[#This Row],[Befolkning]]</f>
        <v>7.0794182005406103E-2</v>
      </c>
      <c r="K2409" s="3">
        <f>(Table1[[#This Row],[Antal utrikes fodda man]]/Table1[[#This Row],[Antal man I kommunen]])</f>
        <v>6.7354214413037947E-2</v>
      </c>
      <c r="L2409" s="3">
        <f>(Table1[[#This Row],[Antal utrikes fodda kvinnor]]/Table1[[#This Row],[Antal kvinnor I kommunen]])</f>
        <v>7.4310255075481516E-2</v>
      </c>
    </row>
    <row r="2410" spans="1:12" x14ac:dyDescent="0.2">
      <c r="A2410">
        <v>2009</v>
      </c>
      <c r="B2410" t="s">
        <v>300</v>
      </c>
      <c r="C2410" s="1" t="s">
        <v>89</v>
      </c>
      <c r="D2410">
        <v>690</v>
      </c>
      <c r="E2410">
        <v>312</v>
      </c>
      <c r="F2410">
        <v>378</v>
      </c>
      <c r="G2410">
        <v>5379</v>
      </c>
      <c r="H2410">
        <v>5427</v>
      </c>
      <c r="I2410">
        <v>10806</v>
      </c>
      <c r="J2410" s="3">
        <f>Table1[[#This Row],[Totalt antal utrikes fodda]]/Table2[[#This Row],[Befolkning]]</f>
        <v>6.3853414769572459E-2</v>
      </c>
      <c r="K2410" s="3">
        <f>(Table1[[#This Row],[Antal utrikes fodda man]]/Table1[[#This Row],[Antal man I kommunen]])</f>
        <v>5.8003346346904627E-2</v>
      </c>
      <c r="L2410" s="3">
        <f>(Table1[[#This Row],[Antal utrikes fodda kvinnor]]/Table1[[#This Row],[Antal kvinnor I kommunen]])</f>
        <v>6.965174129353234E-2</v>
      </c>
    </row>
    <row r="2411" spans="1:12" x14ac:dyDescent="0.2">
      <c r="A2411">
        <v>2009</v>
      </c>
      <c r="B2411" t="s">
        <v>298</v>
      </c>
      <c r="C2411" s="1" t="s">
        <v>90</v>
      </c>
      <c r="D2411">
        <v>2634</v>
      </c>
      <c r="E2411">
        <v>1195</v>
      </c>
      <c r="F2411">
        <v>1439</v>
      </c>
      <c r="G2411">
        <v>28330</v>
      </c>
      <c r="H2411">
        <v>28891</v>
      </c>
      <c r="I2411">
        <v>57221</v>
      </c>
      <c r="J2411" s="3">
        <f>Table1[[#This Row],[Totalt antal utrikes fodda]]/Table2[[#This Row],[Befolkning]]</f>
        <v>4.6032051170024992E-2</v>
      </c>
      <c r="K2411" s="3">
        <f>(Table1[[#This Row],[Antal utrikes fodda man]]/Table1[[#This Row],[Antal man I kommunen]])</f>
        <v>4.2181433109777622E-2</v>
      </c>
      <c r="L2411" s="3">
        <f>(Table1[[#This Row],[Antal utrikes fodda kvinnor]]/Table1[[#This Row],[Antal kvinnor I kommunen]])</f>
        <v>4.9807898653559932E-2</v>
      </c>
    </row>
    <row r="2412" spans="1:12" x14ac:dyDescent="0.2">
      <c r="A2412">
        <v>2009</v>
      </c>
      <c r="B2412" t="s">
        <v>301</v>
      </c>
      <c r="C2412" s="1" t="s">
        <v>91</v>
      </c>
      <c r="D2412">
        <v>2403</v>
      </c>
      <c r="E2412">
        <v>1152</v>
      </c>
      <c r="F2412">
        <v>1251</v>
      </c>
      <c r="G2412">
        <v>6612</v>
      </c>
      <c r="H2412">
        <v>6490</v>
      </c>
      <c r="I2412">
        <v>13102</v>
      </c>
      <c r="J2412" s="3">
        <f>Table1[[#This Row],[Totalt antal utrikes fodda]]/Table2[[#This Row],[Befolkning]]</f>
        <v>0.18340711341779881</v>
      </c>
      <c r="K2412" s="3">
        <f>(Table1[[#This Row],[Antal utrikes fodda man]]/Table1[[#This Row],[Antal man I kommunen]])</f>
        <v>0.17422867513611615</v>
      </c>
      <c r="L2412" s="3">
        <f>(Table1[[#This Row],[Antal utrikes fodda kvinnor]]/Table1[[#This Row],[Antal kvinnor I kommunen]])</f>
        <v>0.19275808936825886</v>
      </c>
    </row>
    <row r="2413" spans="1:12" x14ac:dyDescent="0.2">
      <c r="A2413">
        <v>2009</v>
      </c>
      <c r="B2413" t="s">
        <v>301</v>
      </c>
      <c r="C2413" s="1" t="s">
        <v>92</v>
      </c>
      <c r="D2413">
        <v>6391</v>
      </c>
      <c r="E2413">
        <v>3555</v>
      </c>
      <c r="F2413">
        <v>2836</v>
      </c>
      <c r="G2413">
        <v>32130</v>
      </c>
      <c r="H2413">
        <v>31212</v>
      </c>
      <c r="I2413">
        <v>63342</v>
      </c>
      <c r="J2413" s="3">
        <f>Table1[[#This Row],[Totalt antal utrikes fodda]]/Table2[[#This Row],[Befolkning]]</f>
        <v>0.10089671939629313</v>
      </c>
      <c r="K2413" s="3">
        <f>(Table1[[#This Row],[Antal utrikes fodda man]]/Table1[[#This Row],[Antal man I kommunen]])</f>
        <v>0.11064425770308123</v>
      </c>
      <c r="L2413" s="3">
        <f>(Table1[[#This Row],[Antal utrikes fodda kvinnor]]/Table1[[#This Row],[Antal kvinnor I kommunen]])</f>
        <v>9.0862488786364215E-2</v>
      </c>
    </row>
    <row r="2414" spans="1:12" x14ac:dyDescent="0.2">
      <c r="A2414">
        <v>2009</v>
      </c>
      <c r="B2414" t="s">
        <v>301</v>
      </c>
      <c r="C2414" s="1" t="s">
        <v>93</v>
      </c>
      <c r="D2414">
        <v>2911</v>
      </c>
      <c r="E2414">
        <v>1653</v>
      </c>
      <c r="F2414">
        <v>1258</v>
      </c>
      <c r="G2414">
        <v>14632</v>
      </c>
      <c r="H2414">
        <v>13784</v>
      </c>
      <c r="I2414">
        <v>28416</v>
      </c>
      <c r="J2414" s="3">
        <f>Table1[[#This Row],[Totalt antal utrikes fodda]]/Table2[[#This Row],[Befolkning]]</f>
        <v>0.10244228603603604</v>
      </c>
      <c r="K2414" s="3">
        <f>(Table1[[#This Row],[Antal utrikes fodda man]]/Table1[[#This Row],[Antal man I kommunen]])</f>
        <v>0.11297156916347731</v>
      </c>
      <c r="L2414" s="3">
        <f>(Table1[[#This Row],[Antal utrikes fodda kvinnor]]/Table1[[#This Row],[Antal kvinnor I kommunen]])</f>
        <v>9.1265235055136396E-2</v>
      </c>
    </row>
    <row r="2415" spans="1:12" x14ac:dyDescent="0.2">
      <c r="A2415">
        <v>2009</v>
      </c>
      <c r="B2415" t="s">
        <v>301</v>
      </c>
      <c r="C2415" s="1" t="s">
        <v>94</v>
      </c>
      <c r="D2415">
        <v>2608</v>
      </c>
      <c r="E2415">
        <v>1238</v>
      </c>
      <c r="F2415">
        <v>1370</v>
      </c>
      <c r="G2415">
        <v>15509</v>
      </c>
      <c r="H2415">
        <v>15409</v>
      </c>
      <c r="I2415">
        <v>30918</v>
      </c>
      <c r="J2415" s="3">
        <f>Table1[[#This Row],[Totalt antal utrikes fodda]]/Table2[[#This Row],[Befolkning]]</f>
        <v>8.4352157319360896E-2</v>
      </c>
      <c r="K2415" s="3">
        <f>(Table1[[#This Row],[Antal utrikes fodda man]]/Table1[[#This Row],[Antal man I kommunen]])</f>
        <v>7.9824617963762973E-2</v>
      </c>
      <c r="L2415" s="3">
        <f>(Table1[[#This Row],[Antal utrikes fodda kvinnor]]/Table1[[#This Row],[Antal kvinnor I kommunen]])</f>
        <v>8.8909079109611266E-2</v>
      </c>
    </row>
    <row r="2416" spans="1:12" x14ac:dyDescent="0.2">
      <c r="A2416">
        <v>2009</v>
      </c>
      <c r="B2416" t="s">
        <v>301</v>
      </c>
      <c r="C2416" s="1" t="s">
        <v>95</v>
      </c>
      <c r="D2416">
        <v>1646</v>
      </c>
      <c r="E2416">
        <v>768</v>
      </c>
      <c r="F2416">
        <v>878</v>
      </c>
      <c r="G2416">
        <v>8494</v>
      </c>
      <c r="H2416">
        <v>8319</v>
      </c>
      <c r="I2416">
        <v>16813</v>
      </c>
      <c r="J2416" s="3">
        <f>Table1[[#This Row],[Totalt antal utrikes fodda]]/Table2[[#This Row],[Befolkning]]</f>
        <v>9.7900434187830843E-2</v>
      </c>
      <c r="K2416" s="3">
        <f>(Table1[[#This Row],[Antal utrikes fodda man]]/Table1[[#This Row],[Antal man I kommunen]])</f>
        <v>9.0416764775135383E-2</v>
      </c>
      <c r="L2416" s="3">
        <f>(Table1[[#This Row],[Antal utrikes fodda kvinnor]]/Table1[[#This Row],[Antal kvinnor I kommunen]])</f>
        <v>0.1055415314340666</v>
      </c>
    </row>
    <row r="2417" spans="1:12" x14ac:dyDescent="0.2">
      <c r="A2417">
        <v>2009</v>
      </c>
      <c r="B2417" t="s">
        <v>302</v>
      </c>
      <c r="C2417" s="1" t="s">
        <v>96</v>
      </c>
      <c r="D2417">
        <v>1512</v>
      </c>
      <c r="E2417">
        <v>739</v>
      </c>
      <c r="F2417">
        <v>773</v>
      </c>
      <c r="G2417">
        <v>6808</v>
      </c>
      <c r="H2417">
        <v>6482</v>
      </c>
      <c r="I2417">
        <v>13290</v>
      </c>
      <c r="J2417" s="3">
        <f>Table1[[#This Row],[Totalt antal utrikes fodda]]/Table2[[#This Row],[Befolkning]]</f>
        <v>0.11376975169300226</v>
      </c>
      <c r="K2417" s="3">
        <f>(Table1[[#This Row],[Antal utrikes fodda man]]/Table1[[#This Row],[Antal man I kommunen]])</f>
        <v>0.10854876615746181</v>
      </c>
      <c r="L2417" s="3">
        <f>(Table1[[#This Row],[Antal utrikes fodda kvinnor]]/Table1[[#This Row],[Antal kvinnor I kommunen]])</f>
        <v>0.11925331687750694</v>
      </c>
    </row>
    <row r="2418" spans="1:12" x14ac:dyDescent="0.2">
      <c r="A2418">
        <v>2009</v>
      </c>
      <c r="B2418" t="s">
        <v>302</v>
      </c>
      <c r="C2418" s="1" t="s">
        <v>97</v>
      </c>
      <c r="D2418">
        <v>2284</v>
      </c>
      <c r="E2418">
        <v>1074</v>
      </c>
      <c r="F2418">
        <v>1210</v>
      </c>
      <c r="G2418">
        <v>10884</v>
      </c>
      <c r="H2418">
        <v>11065</v>
      </c>
      <c r="I2418">
        <v>21949</v>
      </c>
      <c r="J2418" s="3">
        <f>Table1[[#This Row],[Totalt antal utrikes fodda]]/Table2[[#This Row],[Befolkning]]</f>
        <v>0.1040594104515012</v>
      </c>
      <c r="K2418" s="3">
        <f>(Table1[[#This Row],[Antal utrikes fodda man]]/Table1[[#This Row],[Antal man I kommunen]])</f>
        <v>9.867695700110253E-2</v>
      </c>
      <c r="L2418" s="3">
        <f>(Table1[[#This Row],[Antal utrikes fodda kvinnor]]/Table1[[#This Row],[Antal kvinnor I kommunen]])</f>
        <v>0.10935381834613647</v>
      </c>
    </row>
    <row r="2419" spans="1:12" x14ac:dyDescent="0.2">
      <c r="A2419">
        <v>2009</v>
      </c>
      <c r="B2419" t="s">
        <v>302</v>
      </c>
      <c r="C2419" s="1" t="s">
        <v>98</v>
      </c>
      <c r="D2419">
        <v>4363</v>
      </c>
      <c r="E2419">
        <v>2205</v>
      </c>
      <c r="F2419">
        <v>2158</v>
      </c>
      <c r="G2419">
        <v>8280</v>
      </c>
      <c r="H2419">
        <v>8229</v>
      </c>
      <c r="I2419">
        <v>16509</v>
      </c>
      <c r="J2419" s="3">
        <f>Table1[[#This Row],[Totalt antal utrikes fodda]]/Table2[[#This Row],[Befolkning]]</f>
        <v>0.26428008964807076</v>
      </c>
      <c r="K2419" s="3">
        <f>(Table1[[#This Row],[Antal utrikes fodda man]]/Table1[[#This Row],[Antal man I kommunen]])</f>
        <v>0.26630434782608697</v>
      </c>
      <c r="L2419" s="3">
        <f>(Table1[[#This Row],[Antal utrikes fodda kvinnor]]/Table1[[#This Row],[Antal kvinnor I kommunen]])</f>
        <v>0.26224328593996843</v>
      </c>
    </row>
    <row r="2420" spans="1:12" x14ac:dyDescent="0.2">
      <c r="A2420">
        <v>2009</v>
      </c>
      <c r="B2420" t="s">
        <v>302</v>
      </c>
      <c r="C2420" s="1" t="s">
        <v>99</v>
      </c>
      <c r="D2420">
        <v>2393</v>
      </c>
      <c r="E2420">
        <v>1156</v>
      </c>
      <c r="F2420">
        <v>1237</v>
      </c>
      <c r="G2420">
        <v>16471</v>
      </c>
      <c r="H2420">
        <v>16691</v>
      </c>
      <c r="I2420">
        <v>33162</v>
      </c>
      <c r="J2420" s="3">
        <f>Table1[[#This Row],[Totalt antal utrikes fodda]]/Table2[[#This Row],[Befolkning]]</f>
        <v>7.2160907062300217E-2</v>
      </c>
      <c r="K2420" s="3">
        <f>(Table1[[#This Row],[Antal utrikes fodda man]]/Table1[[#This Row],[Antal man I kommunen]])</f>
        <v>7.0183959686722114E-2</v>
      </c>
      <c r="L2420" s="3">
        <f>(Table1[[#This Row],[Antal utrikes fodda kvinnor]]/Table1[[#This Row],[Antal kvinnor I kommunen]])</f>
        <v>7.4111796776706013E-2</v>
      </c>
    </row>
    <row r="2421" spans="1:12" x14ac:dyDescent="0.2">
      <c r="A2421">
        <v>2009</v>
      </c>
      <c r="B2421" t="s">
        <v>302</v>
      </c>
      <c r="C2421" s="1" t="s">
        <v>100</v>
      </c>
      <c r="D2421">
        <v>1057</v>
      </c>
      <c r="E2421">
        <v>516</v>
      </c>
      <c r="F2421">
        <v>541</v>
      </c>
      <c r="G2421">
        <v>6857</v>
      </c>
      <c r="H2421">
        <v>6669</v>
      </c>
      <c r="I2421">
        <v>13526</v>
      </c>
      <c r="J2421" s="3">
        <f>Table1[[#This Row],[Totalt antal utrikes fodda]]/Table2[[#This Row],[Befolkning]]</f>
        <v>7.8145793287002815E-2</v>
      </c>
      <c r="K2421" s="3">
        <f>(Table1[[#This Row],[Antal utrikes fodda man]]/Table1[[#This Row],[Antal man I kommunen]])</f>
        <v>7.5251567740994604E-2</v>
      </c>
      <c r="L2421" s="3">
        <f>(Table1[[#This Row],[Antal utrikes fodda kvinnor]]/Table1[[#This Row],[Antal kvinnor I kommunen]])</f>
        <v>8.1121607437396909E-2</v>
      </c>
    </row>
    <row r="2422" spans="1:12" x14ac:dyDescent="0.2">
      <c r="A2422">
        <v>2009</v>
      </c>
      <c r="B2422" t="s">
        <v>302</v>
      </c>
      <c r="C2422" s="1" t="s">
        <v>101</v>
      </c>
      <c r="D2422">
        <v>1230</v>
      </c>
      <c r="E2422">
        <v>633</v>
      </c>
      <c r="F2422">
        <v>597</v>
      </c>
      <c r="G2422">
        <v>4879</v>
      </c>
      <c r="H2422">
        <v>4760</v>
      </c>
      <c r="I2422">
        <v>9639</v>
      </c>
      <c r="J2422" s="3">
        <f>Table1[[#This Row],[Totalt antal utrikes fodda]]/Table2[[#This Row],[Befolkning]]</f>
        <v>0.1276065981948335</v>
      </c>
      <c r="K2422" s="3">
        <f>(Table1[[#This Row],[Antal utrikes fodda man]]/Table1[[#This Row],[Antal man I kommunen]])</f>
        <v>0.12973970075835212</v>
      </c>
      <c r="L2422" s="3">
        <f>(Table1[[#This Row],[Antal utrikes fodda kvinnor]]/Table1[[#This Row],[Antal kvinnor I kommunen]])</f>
        <v>0.12542016806722689</v>
      </c>
    </row>
    <row r="2423" spans="1:12" x14ac:dyDescent="0.2">
      <c r="A2423">
        <v>2009</v>
      </c>
      <c r="B2423" t="s">
        <v>302</v>
      </c>
      <c r="C2423" s="1" t="s">
        <v>102</v>
      </c>
      <c r="D2423">
        <v>2804</v>
      </c>
      <c r="E2423">
        <v>1401</v>
      </c>
      <c r="F2423">
        <v>1403</v>
      </c>
      <c r="G2423">
        <v>7457</v>
      </c>
      <c r="H2423">
        <v>7356</v>
      </c>
      <c r="I2423">
        <v>14813</v>
      </c>
      <c r="J2423" s="3">
        <f>Table1[[#This Row],[Totalt antal utrikes fodda]]/Table2[[#This Row],[Befolkning]]</f>
        <v>0.1892931884155809</v>
      </c>
      <c r="K2423" s="3">
        <f>(Table1[[#This Row],[Antal utrikes fodda man]]/Table1[[#This Row],[Antal man I kommunen]])</f>
        <v>0.18787716239774707</v>
      </c>
      <c r="L2423" s="3">
        <f>(Table1[[#This Row],[Antal utrikes fodda kvinnor]]/Table1[[#This Row],[Antal kvinnor I kommunen]])</f>
        <v>0.19072865687873844</v>
      </c>
    </row>
    <row r="2424" spans="1:12" x14ac:dyDescent="0.2">
      <c r="A2424">
        <v>2009</v>
      </c>
      <c r="B2424" t="s">
        <v>302</v>
      </c>
      <c r="C2424" s="1" t="s">
        <v>103</v>
      </c>
      <c r="D2424">
        <v>2219</v>
      </c>
      <c r="E2424">
        <v>1036</v>
      </c>
      <c r="F2424">
        <v>1183</v>
      </c>
      <c r="G2424">
        <v>14344</v>
      </c>
      <c r="H2424">
        <v>14294</v>
      </c>
      <c r="I2424">
        <v>28638</v>
      </c>
      <c r="J2424" s="3">
        <f>Table1[[#This Row],[Totalt antal utrikes fodda]]/Table2[[#This Row],[Befolkning]]</f>
        <v>7.7484461205391444E-2</v>
      </c>
      <c r="K2424" s="3">
        <f>(Table1[[#This Row],[Antal utrikes fodda man]]/Table1[[#This Row],[Antal man I kommunen]])</f>
        <v>7.222532069157836E-2</v>
      </c>
      <c r="L2424" s="3">
        <f>(Table1[[#This Row],[Antal utrikes fodda kvinnor]]/Table1[[#This Row],[Antal kvinnor I kommunen]])</f>
        <v>8.2761998041136139E-2</v>
      </c>
    </row>
    <row r="2425" spans="1:12" x14ac:dyDescent="0.2">
      <c r="A2425">
        <v>2009</v>
      </c>
      <c r="B2425" t="s">
        <v>302</v>
      </c>
      <c r="C2425" s="1" t="s">
        <v>104</v>
      </c>
      <c r="D2425">
        <v>1520</v>
      </c>
      <c r="E2425">
        <v>712</v>
      </c>
      <c r="F2425">
        <v>808</v>
      </c>
      <c r="G2425">
        <v>10408</v>
      </c>
      <c r="H2425">
        <v>10657</v>
      </c>
      <c r="I2425">
        <v>21065</v>
      </c>
      <c r="J2425" s="3">
        <f>Table1[[#This Row],[Totalt antal utrikes fodda]]/Table2[[#This Row],[Befolkning]]</f>
        <v>7.215760740564918E-2</v>
      </c>
      <c r="K2425" s="3">
        <f>(Table1[[#This Row],[Antal utrikes fodda man]]/Table1[[#This Row],[Antal man I kommunen]])</f>
        <v>6.8408916218293619E-2</v>
      </c>
      <c r="L2425" s="3">
        <f>(Table1[[#This Row],[Antal utrikes fodda kvinnor]]/Table1[[#This Row],[Antal kvinnor I kommunen]])</f>
        <v>7.5818710706577835E-2</v>
      </c>
    </row>
    <row r="2426" spans="1:12" x14ac:dyDescent="0.2">
      <c r="A2426">
        <v>2009</v>
      </c>
      <c r="B2426" t="s">
        <v>302</v>
      </c>
      <c r="C2426" s="1" t="s">
        <v>105</v>
      </c>
      <c r="D2426">
        <v>1645</v>
      </c>
      <c r="E2426">
        <v>807</v>
      </c>
      <c r="F2426">
        <v>838</v>
      </c>
      <c r="G2426">
        <v>9825</v>
      </c>
      <c r="H2426">
        <v>9800</v>
      </c>
      <c r="I2426">
        <v>19625</v>
      </c>
      <c r="J2426" s="3">
        <f>Table1[[#This Row],[Totalt antal utrikes fodda]]/Table2[[#This Row],[Befolkning]]</f>
        <v>8.3821656050955415E-2</v>
      </c>
      <c r="K2426" s="3">
        <f>(Table1[[#This Row],[Antal utrikes fodda man]]/Table1[[#This Row],[Antal man I kommunen]])</f>
        <v>8.2137404580152673E-2</v>
      </c>
      <c r="L2426" s="3">
        <f>(Table1[[#This Row],[Antal utrikes fodda kvinnor]]/Table1[[#This Row],[Antal kvinnor I kommunen]])</f>
        <v>8.5510204081632651E-2</v>
      </c>
    </row>
    <row r="2427" spans="1:12" x14ac:dyDescent="0.2">
      <c r="A2427">
        <v>2009</v>
      </c>
      <c r="B2427" t="s">
        <v>302</v>
      </c>
      <c r="C2427" s="1" t="s">
        <v>106</v>
      </c>
      <c r="D2427">
        <v>1453</v>
      </c>
      <c r="E2427">
        <v>717</v>
      </c>
      <c r="F2427">
        <v>736</v>
      </c>
      <c r="G2427">
        <v>7426</v>
      </c>
      <c r="H2427">
        <v>7441</v>
      </c>
      <c r="I2427">
        <v>14867</v>
      </c>
      <c r="J2427" s="3">
        <f>Table1[[#This Row],[Totalt antal utrikes fodda]]/Table2[[#This Row],[Befolkning]]</f>
        <v>9.773323468083675E-2</v>
      </c>
      <c r="K2427" s="3">
        <f>(Table1[[#This Row],[Antal utrikes fodda man]]/Table1[[#This Row],[Antal man I kommunen]])</f>
        <v>9.6552652841368172E-2</v>
      </c>
      <c r="L2427" s="3">
        <f>(Table1[[#This Row],[Antal utrikes fodda kvinnor]]/Table1[[#This Row],[Antal kvinnor I kommunen]])</f>
        <v>9.8911436634860905E-2</v>
      </c>
    </row>
    <row r="2428" spans="1:12" x14ac:dyDescent="0.2">
      <c r="A2428">
        <v>2009</v>
      </c>
      <c r="B2428" t="s">
        <v>302</v>
      </c>
      <c r="C2428" s="1" t="s">
        <v>107</v>
      </c>
      <c r="D2428">
        <v>1461</v>
      </c>
      <c r="E2428">
        <v>725</v>
      </c>
      <c r="F2428">
        <v>736</v>
      </c>
      <c r="G2428">
        <v>9235</v>
      </c>
      <c r="H2428">
        <v>8918</v>
      </c>
      <c r="I2428">
        <v>18153</v>
      </c>
      <c r="J2428" s="3">
        <f>Table1[[#This Row],[Totalt antal utrikes fodda]]/Table2[[#This Row],[Befolkning]]</f>
        <v>8.0482564865311523E-2</v>
      </c>
      <c r="K2428" s="3">
        <f>(Table1[[#This Row],[Antal utrikes fodda man]]/Table1[[#This Row],[Antal man I kommunen]])</f>
        <v>7.8505684894423389E-2</v>
      </c>
      <c r="L2428" s="3">
        <f>(Table1[[#This Row],[Antal utrikes fodda kvinnor]]/Table1[[#This Row],[Antal kvinnor I kommunen]])</f>
        <v>8.2529715182776409E-2</v>
      </c>
    </row>
    <row r="2429" spans="1:12" x14ac:dyDescent="0.2">
      <c r="A2429">
        <v>2009</v>
      </c>
      <c r="B2429" t="s">
        <v>302</v>
      </c>
      <c r="C2429" s="1" t="s">
        <v>108</v>
      </c>
      <c r="D2429">
        <v>1441</v>
      </c>
      <c r="E2429">
        <v>714</v>
      </c>
      <c r="F2429">
        <v>727</v>
      </c>
      <c r="G2429">
        <v>7406</v>
      </c>
      <c r="H2429">
        <v>7356</v>
      </c>
      <c r="I2429">
        <v>14762</v>
      </c>
      <c r="J2429" s="3">
        <f>Table1[[#This Row],[Totalt antal utrikes fodda]]/Table2[[#This Row],[Befolkning]]</f>
        <v>9.7615499254843516E-2</v>
      </c>
      <c r="K2429" s="3">
        <f>(Table1[[#This Row],[Antal utrikes fodda man]]/Table1[[#This Row],[Antal man I kommunen]])</f>
        <v>9.6408317580340269E-2</v>
      </c>
      <c r="L2429" s="3">
        <f>(Table1[[#This Row],[Antal utrikes fodda kvinnor]]/Table1[[#This Row],[Antal kvinnor I kommunen]])</f>
        <v>9.8830886351277875E-2</v>
      </c>
    </row>
    <row r="2430" spans="1:12" x14ac:dyDescent="0.2">
      <c r="A2430">
        <v>2009</v>
      </c>
      <c r="B2430" t="s">
        <v>302</v>
      </c>
      <c r="C2430" s="1" t="s">
        <v>109</v>
      </c>
      <c r="D2430">
        <v>1526</v>
      </c>
      <c r="E2430">
        <v>704</v>
      </c>
      <c r="F2430">
        <v>822</v>
      </c>
      <c r="G2430">
        <v>7639</v>
      </c>
      <c r="H2430">
        <v>7622</v>
      </c>
      <c r="I2430">
        <v>15261</v>
      </c>
      <c r="J2430" s="3">
        <f>Table1[[#This Row],[Totalt antal utrikes fodda]]/Table2[[#This Row],[Befolkning]]</f>
        <v>9.9993447349452855E-2</v>
      </c>
      <c r="K2430" s="3">
        <f>(Table1[[#This Row],[Antal utrikes fodda man]]/Table1[[#This Row],[Antal man I kommunen]])</f>
        <v>9.2158659510407123E-2</v>
      </c>
      <c r="L2430" s="3">
        <f>(Table1[[#This Row],[Antal utrikes fodda kvinnor]]/Table1[[#This Row],[Antal kvinnor I kommunen]])</f>
        <v>0.10784570978745736</v>
      </c>
    </row>
    <row r="2431" spans="1:12" x14ac:dyDescent="0.2">
      <c r="A2431">
        <v>2009</v>
      </c>
      <c r="B2431" t="s">
        <v>302</v>
      </c>
      <c r="C2431" s="1" t="s">
        <v>110</v>
      </c>
      <c r="D2431">
        <v>1088</v>
      </c>
      <c r="E2431">
        <v>523</v>
      </c>
      <c r="F2431">
        <v>565</v>
      </c>
      <c r="G2431">
        <v>6479</v>
      </c>
      <c r="H2431">
        <v>6457</v>
      </c>
      <c r="I2431">
        <v>12936</v>
      </c>
      <c r="J2431" s="3">
        <f>Table1[[#This Row],[Totalt antal utrikes fodda]]/Table2[[#This Row],[Befolkning]]</f>
        <v>8.410636982065553E-2</v>
      </c>
      <c r="K2431" s="3">
        <f>(Table1[[#This Row],[Antal utrikes fodda man]]/Table1[[#This Row],[Antal man I kommunen]])</f>
        <v>8.0722333693471218E-2</v>
      </c>
      <c r="L2431" s="3">
        <f>(Table1[[#This Row],[Antal utrikes fodda kvinnor]]/Table1[[#This Row],[Antal kvinnor I kommunen]])</f>
        <v>8.7501935883537246E-2</v>
      </c>
    </row>
    <row r="2432" spans="1:12" x14ac:dyDescent="0.2">
      <c r="A2432">
        <v>2009</v>
      </c>
      <c r="B2432" t="s">
        <v>302</v>
      </c>
      <c r="C2432" s="1" t="s">
        <v>111</v>
      </c>
      <c r="D2432">
        <v>1236</v>
      </c>
      <c r="E2432">
        <v>565</v>
      </c>
      <c r="F2432">
        <v>671</v>
      </c>
      <c r="G2432">
        <v>6155</v>
      </c>
      <c r="H2432">
        <v>6130</v>
      </c>
      <c r="I2432">
        <v>12285</v>
      </c>
      <c r="J2432" s="3">
        <f>Table1[[#This Row],[Totalt antal utrikes fodda]]/Table2[[#This Row],[Befolkning]]</f>
        <v>0.10061050061050061</v>
      </c>
      <c r="K2432" s="3">
        <f>(Table1[[#This Row],[Antal utrikes fodda man]]/Table1[[#This Row],[Antal man I kommunen]])</f>
        <v>9.1795288383428111E-2</v>
      </c>
      <c r="L2432" s="3">
        <f>(Table1[[#This Row],[Antal utrikes fodda kvinnor]]/Table1[[#This Row],[Antal kvinnor I kommunen]])</f>
        <v>0.10946166394779772</v>
      </c>
    </row>
    <row r="2433" spans="1:12" x14ac:dyDescent="0.2">
      <c r="A2433">
        <v>2009</v>
      </c>
      <c r="B2433" t="s">
        <v>302</v>
      </c>
      <c r="C2433" s="1" t="s">
        <v>112</v>
      </c>
      <c r="D2433">
        <v>1369</v>
      </c>
      <c r="E2433">
        <v>650</v>
      </c>
      <c r="F2433">
        <v>719</v>
      </c>
      <c r="G2433">
        <v>6321</v>
      </c>
      <c r="H2433">
        <v>6335</v>
      </c>
      <c r="I2433">
        <v>12656</v>
      </c>
      <c r="J2433" s="3">
        <f>Table1[[#This Row],[Totalt antal utrikes fodda]]/Table2[[#This Row],[Befolkning]]</f>
        <v>0.10817003792667509</v>
      </c>
      <c r="K2433" s="3">
        <f>(Table1[[#This Row],[Antal utrikes fodda man]]/Table1[[#This Row],[Antal man I kommunen]])</f>
        <v>0.10283183040658124</v>
      </c>
      <c r="L2433" s="3">
        <f>(Table1[[#This Row],[Antal utrikes fodda kvinnor]]/Table1[[#This Row],[Antal kvinnor I kommunen]])</f>
        <v>0.11349644830307813</v>
      </c>
    </row>
    <row r="2434" spans="1:12" x14ac:dyDescent="0.2">
      <c r="A2434">
        <v>2009</v>
      </c>
      <c r="B2434" t="s">
        <v>302</v>
      </c>
      <c r="C2434" s="1" t="s">
        <v>113</v>
      </c>
      <c r="D2434">
        <v>1222</v>
      </c>
      <c r="E2434">
        <v>616</v>
      </c>
      <c r="F2434">
        <v>606</v>
      </c>
      <c r="G2434">
        <v>3564</v>
      </c>
      <c r="H2434">
        <v>3419</v>
      </c>
      <c r="I2434">
        <v>6983</v>
      </c>
      <c r="J2434" s="3">
        <f>Table1[[#This Row],[Totalt antal utrikes fodda]]/Table2[[#This Row],[Befolkning]]</f>
        <v>0.17499641987684375</v>
      </c>
      <c r="K2434" s="3">
        <f>(Table1[[#This Row],[Antal utrikes fodda man]]/Table1[[#This Row],[Antal man I kommunen]])</f>
        <v>0.1728395061728395</v>
      </c>
      <c r="L2434" s="3">
        <f>(Table1[[#This Row],[Antal utrikes fodda kvinnor]]/Table1[[#This Row],[Antal kvinnor I kommunen]])</f>
        <v>0.17724480842351564</v>
      </c>
    </row>
    <row r="2435" spans="1:12" x14ac:dyDescent="0.2">
      <c r="A2435">
        <v>2009</v>
      </c>
      <c r="B2435" t="s">
        <v>302</v>
      </c>
      <c r="C2435" s="1" t="s">
        <v>114</v>
      </c>
      <c r="D2435">
        <v>2140</v>
      </c>
      <c r="E2435">
        <v>1097</v>
      </c>
      <c r="F2435">
        <v>1043</v>
      </c>
      <c r="G2435">
        <v>8259</v>
      </c>
      <c r="H2435">
        <v>8123</v>
      </c>
      <c r="I2435">
        <v>16382</v>
      </c>
      <c r="J2435" s="3">
        <f>Table1[[#This Row],[Totalt antal utrikes fodda]]/Table2[[#This Row],[Befolkning]]</f>
        <v>0.13063118056403369</v>
      </c>
      <c r="K2435" s="3">
        <f>(Table1[[#This Row],[Antal utrikes fodda man]]/Table1[[#This Row],[Antal man I kommunen]])</f>
        <v>0.1328247971909432</v>
      </c>
      <c r="L2435" s="3">
        <f>(Table1[[#This Row],[Antal utrikes fodda kvinnor]]/Table1[[#This Row],[Antal kvinnor I kommunen]])</f>
        <v>0.12840083712913947</v>
      </c>
    </row>
    <row r="2436" spans="1:12" x14ac:dyDescent="0.2">
      <c r="A2436">
        <v>2009</v>
      </c>
      <c r="B2436" t="s">
        <v>302</v>
      </c>
      <c r="C2436" s="1" t="s">
        <v>115</v>
      </c>
      <c r="D2436">
        <v>2705</v>
      </c>
      <c r="E2436">
        <v>1362</v>
      </c>
      <c r="F2436">
        <v>1343</v>
      </c>
      <c r="G2436">
        <v>7433</v>
      </c>
      <c r="H2436">
        <v>7234</v>
      </c>
      <c r="I2436">
        <v>14667</v>
      </c>
      <c r="J2436" s="3">
        <f>Table1[[#This Row],[Totalt antal utrikes fodda]]/Table2[[#This Row],[Befolkning]]</f>
        <v>0.18442762664484899</v>
      </c>
      <c r="K2436" s="3">
        <f>(Table1[[#This Row],[Antal utrikes fodda man]]/Table1[[#This Row],[Antal man I kommunen]])</f>
        <v>0.18323691645365264</v>
      </c>
      <c r="L2436" s="3">
        <f>(Table1[[#This Row],[Antal utrikes fodda kvinnor]]/Table1[[#This Row],[Antal kvinnor I kommunen]])</f>
        <v>0.18565109206524744</v>
      </c>
    </row>
    <row r="2437" spans="1:12" x14ac:dyDescent="0.2">
      <c r="A2437">
        <v>2009</v>
      </c>
      <c r="B2437" t="s">
        <v>302</v>
      </c>
      <c r="C2437" s="1" t="s">
        <v>116</v>
      </c>
      <c r="D2437">
        <v>1289</v>
      </c>
      <c r="E2437">
        <v>611</v>
      </c>
      <c r="F2437">
        <v>678</v>
      </c>
      <c r="G2437">
        <v>7058</v>
      </c>
      <c r="H2437">
        <v>7211</v>
      </c>
      <c r="I2437">
        <v>14269</v>
      </c>
      <c r="J2437" s="3">
        <f>Table1[[#This Row],[Totalt antal utrikes fodda]]/Table2[[#This Row],[Befolkning]]</f>
        <v>9.0335692760529815E-2</v>
      </c>
      <c r="K2437" s="3">
        <f>(Table1[[#This Row],[Antal utrikes fodda man]]/Table1[[#This Row],[Antal man I kommunen]])</f>
        <v>8.6568432983848115E-2</v>
      </c>
      <c r="L2437" s="3">
        <f>(Table1[[#This Row],[Antal utrikes fodda kvinnor]]/Table1[[#This Row],[Antal kvinnor I kommunen]])</f>
        <v>9.4023020385522113E-2</v>
      </c>
    </row>
    <row r="2438" spans="1:12" x14ac:dyDescent="0.2">
      <c r="A2438">
        <v>2009</v>
      </c>
      <c r="B2438" t="s">
        <v>302</v>
      </c>
      <c r="C2438" s="1" t="s">
        <v>117</v>
      </c>
      <c r="D2438">
        <v>87554</v>
      </c>
      <c r="E2438">
        <v>43884</v>
      </c>
      <c r="F2438">
        <v>43670</v>
      </c>
      <c r="G2438">
        <v>144132</v>
      </c>
      <c r="H2438">
        <v>149777</v>
      </c>
      <c r="I2438">
        <v>293909</v>
      </c>
      <c r="J2438" s="3">
        <f>Table1[[#This Row],[Totalt antal utrikes fodda]]/Table2[[#This Row],[Befolkning]]</f>
        <v>0.29789492666097328</v>
      </c>
      <c r="K2438" s="3">
        <f>(Table1[[#This Row],[Antal utrikes fodda man]]/Table1[[#This Row],[Antal man I kommunen]])</f>
        <v>0.30447090167346597</v>
      </c>
      <c r="L2438" s="3">
        <f>(Table1[[#This Row],[Antal utrikes fodda kvinnor]]/Table1[[#This Row],[Antal kvinnor I kommunen]])</f>
        <v>0.29156679597000873</v>
      </c>
    </row>
    <row r="2439" spans="1:12" x14ac:dyDescent="0.2">
      <c r="A2439">
        <v>2009</v>
      </c>
      <c r="B2439" t="s">
        <v>302</v>
      </c>
      <c r="C2439" s="1" t="s">
        <v>118</v>
      </c>
      <c r="D2439">
        <v>18525</v>
      </c>
      <c r="E2439">
        <v>9010</v>
      </c>
      <c r="F2439">
        <v>9515</v>
      </c>
      <c r="G2439">
        <v>54401</v>
      </c>
      <c r="H2439">
        <v>54746</v>
      </c>
      <c r="I2439">
        <v>109147</v>
      </c>
      <c r="J2439" s="3">
        <f>Table1[[#This Row],[Totalt antal utrikes fodda]]/Table2[[#This Row],[Befolkning]]</f>
        <v>0.16972523294272862</v>
      </c>
      <c r="K2439" s="3">
        <f>(Table1[[#This Row],[Antal utrikes fodda man]]/Table1[[#This Row],[Antal man I kommunen]])</f>
        <v>0.16562195547875957</v>
      </c>
      <c r="L2439" s="3">
        <f>(Table1[[#This Row],[Antal utrikes fodda kvinnor]]/Table1[[#This Row],[Antal kvinnor I kommunen]])</f>
        <v>0.17380265224856611</v>
      </c>
    </row>
    <row r="2440" spans="1:12" x14ac:dyDescent="0.2">
      <c r="A2440">
        <v>2009</v>
      </c>
      <c r="B2440" t="s">
        <v>302</v>
      </c>
      <c r="C2440" s="1" t="s">
        <v>119</v>
      </c>
      <c r="D2440">
        <v>9944</v>
      </c>
      <c r="E2440">
        <v>4948</v>
      </c>
      <c r="F2440">
        <v>4996</v>
      </c>
      <c r="G2440">
        <v>20502</v>
      </c>
      <c r="H2440">
        <v>20724</v>
      </c>
      <c r="I2440">
        <v>41226</v>
      </c>
      <c r="J2440" s="3">
        <f>Table1[[#This Row],[Totalt antal utrikes fodda]]/Table2[[#This Row],[Befolkning]]</f>
        <v>0.2412070052879251</v>
      </c>
      <c r="K2440" s="3">
        <f>(Table1[[#This Row],[Antal utrikes fodda man]]/Table1[[#This Row],[Antal man I kommunen]])</f>
        <v>0.24134230806750562</v>
      </c>
      <c r="L2440" s="3">
        <f>(Table1[[#This Row],[Antal utrikes fodda kvinnor]]/Table1[[#This Row],[Antal kvinnor I kommunen]])</f>
        <v>0.24107315190117737</v>
      </c>
    </row>
    <row r="2441" spans="1:12" x14ac:dyDescent="0.2">
      <c r="A2441">
        <v>2009</v>
      </c>
      <c r="B2441" t="s">
        <v>302</v>
      </c>
      <c r="C2441" s="1" t="s">
        <v>120</v>
      </c>
      <c r="D2441">
        <v>24663</v>
      </c>
      <c r="E2441">
        <v>11943</v>
      </c>
      <c r="F2441">
        <v>12720</v>
      </c>
      <c r="G2441">
        <v>62814</v>
      </c>
      <c r="H2441">
        <v>65545</v>
      </c>
      <c r="I2441">
        <v>128359</v>
      </c>
      <c r="J2441" s="3">
        <f>Table1[[#This Row],[Totalt antal utrikes fodda]]/Table2[[#This Row],[Befolkning]]</f>
        <v>0.19214079262069664</v>
      </c>
      <c r="K2441" s="3">
        <f>(Table1[[#This Row],[Antal utrikes fodda man]]/Table1[[#This Row],[Antal man I kommunen]])</f>
        <v>0.1901327729487057</v>
      </c>
      <c r="L2441" s="3">
        <f>(Table1[[#This Row],[Antal utrikes fodda kvinnor]]/Table1[[#This Row],[Antal kvinnor I kommunen]])</f>
        <v>0.19406514608284384</v>
      </c>
    </row>
    <row r="2442" spans="1:12" x14ac:dyDescent="0.2">
      <c r="A2442">
        <v>2009</v>
      </c>
      <c r="B2442" t="s">
        <v>302</v>
      </c>
      <c r="C2442" s="1" t="s">
        <v>121</v>
      </c>
      <c r="D2442">
        <v>2433</v>
      </c>
      <c r="E2442">
        <v>1154</v>
      </c>
      <c r="F2442">
        <v>1279</v>
      </c>
      <c r="G2442">
        <v>11995</v>
      </c>
      <c r="H2442">
        <v>12485</v>
      </c>
      <c r="I2442">
        <v>24480</v>
      </c>
      <c r="J2442" s="3">
        <f>Table1[[#This Row],[Totalt antal utrikes fodda]]/Table2[[#This Row],[Befolkning]]</f>
        <v>9.9387254901960778E-2</v>
      </c>
      <c r="K2442" s="3">
        <f>(Table1[[#This Row],[Antal utrikes fodda man]]/Table1[[#This Row],[Antal man I kommunen]])</f>
        <v>9.6206752813672358E-2</v>
      </c>
      <c r="L2442" s="3">
        <f>(Table1[[#This Row],[Antal utrikes fodda kvinnor]]/Table1[[#This Row],[Antal kvinnor I kommunen]])</f>
        <v>0.10244293151782138</v>
      </c>
    </row>
    <row r="2443" spans="1:12" x14ac:dyDescent="0.2">
      <c r="A2443">
        <v>2009</v>
      </c>
      <c r="B2443" t="s">
        <v>302</v>
      </c>
      <c r="C2443" s="1" t="s">
        <v>122</v>
      </c>
      <c r="D2443">
        <v>4276</v>
      </c>
      <c r="E2443">
        <v>2084</v>
      </c>
      <c r="F2443">
        <v>2192</v>
      </c>
      <c r="G2443">
        <v>15729</v>
      </c>
      <c r="H2443">
        <v>15540</v>
      </c>
      <c r="I2443">
        <v>31269</v>
      </c>
      <c r="J2443" s="3">
        <f>Table1[[#This Row],[Totalt antal utrikes fodda]]/Table2[[#This Row],[Befolkning]]</f>
        <v>0.13674885669512937</v>
      </c>
      <c r="K2443" s="3">
        <f>(Table1[[#This Row],[Antal utrikes fodda man]]/Table1[[#This Row],[Antal man I kommunen]])</f>
        <v>0.13249411914298428</v>
      </c>
      <c r="L2443" s="3">
        <f>(Table1[[#This Row],[Antal utrikes fodda kvinnor]]/Table1[[#This Row],[Antal kvinnor I kommunen]])</f>
        <v>0.14105534105534107</v>
      </c>
    </row>
    <row r="2444" spans="1:12" x14ac:dyDescent="0.2">
      <c r="A2444">
        <v>2009</v>
      </c>
      <c r="B2444" t="s">
        <v>302</v>
      </c>
      <c r="C2444" s="1" t="s">
        <v>123</v>
      </c>
      <c r="D2444">
        <v>2212</v>
      </c>
      <c r="E2444">
        <v>954</v>
      </c>
      <c r="F2444">
        <v>1258</v>
      </c>
      <c r="G2444">
        <v>13658</v>
      </c>
      <c r="H2444">
        <v>14451</v>
      </c>
      <c r="I2444">
        <v>28109</v>
      </c>
      <c r="J2444" s="3">
        <f>Table1[[#This Row],[Totalt antal utrikes fodda]]/Table2[[#This Row],[Befolkning]]</f>
        <v>7.8693656835888859E-2</v>
      </c>
      <c r="K2444" s="3">
        <f>(Table1[[#This Row],[Antal utrikes fodda man]]/Table1[[#This Row],[Antal man I kommunen]])</f>
        <v>6.9849172646068242E-2</v>
      </c>
      <c r="L2444" s="3">
        <f>(Table1[[#This Row],[Antal utrikes fodda kvinnor]]/Table1[[#This Row],[Antal kvinnor I kommunen]])</f>
        <v>8.7052799114248153E-2</v>
      </c>
    </row>
    <row r="2445" spans="1:12" x14ac:dyDescent="0.2">
      <c r="A2445">
        <v>2009</v>
      </c>
      <c r="B2445" t="s">
        <v>302</v>
      </c>
      <c r="C2445" s="1" t="s">
        <v>124</v>
      </c>
      <c r="D2445">
        <v>5909</v>
      </c>
      <c r="E2445">
        <v>2975</v>
      </c>
      <c r="F2445">
        <v>2934</v>
      </c>
      <c r="G2445">
        <v>20863</v>
      </c>
      <c r="H2445">
        <v>21028</v>
      </c>
      <c r="I2445">
        <v>41891</v>
      </c>
      <c r="J2445" s="3">
        <f>Table1[[#This Row],[Totalt antal utrikes fodda]]/Table2[[#This Row],[Befolkning]]</f>
        <v>0.14105655152658089</v>
      </c>
      <c r="K2445" s="3">
        <f>(Table1[[#This Row],[Antal utrikes fodda man]]/Table1[[#This Row],[Antal man I kommunen]])</f>
        <v>0.14259694195465658</v>
      </c>
      <c r="L2445" s="3">
        <f>(Table1[[#This Row],[Antal utrikes fodda kvinnor]]/Table1[[#This Row],[Antal kvinnor I kommunen]])</f>
        <v>0.13952824805021877</v>
      </c>
    </row>
    <row r="2446" spans="1:12" x14ac:dyDescent="0.2">
      <c r="A2446">
        <v>2009</v>
      </c>
      <c r="B2446" t="s">
        <v>302</v>
      </c>
      <c r="C2446" s="1" t="s">
        <v>125</v>
      </c>
      <c r="D2446">
        <v>10363</v>
      </c>
      <c r="E2446">
        <v>5071</v>
      </c>
      <c r="F2446">
        <v>5292</v>
      </c>
      <c r="G2446">
        <v>38752</v>
      </c>
      <c r="H2446">
        <v>40036</v>
      </c>
      <c r="I2446">
        <v>78788</v>
      </c>
      <c r="J2446" s="3">
        <f>Table1[[#This Row],[Totalt antal utrikes fodda]]/Table2[[#This Row],[Befolkning]]</f>
        <v>0.13153018226125807</v>
      </c>
      <c r="K2446" s="3">
        <f>(Table1[[#This Row],[Antal utrikes fodda man]]/Table1[[#This Row],[Antal man I kommunen]])</f>
        <v>0.13085776218001652</v>
      </c>
      <c r="L2446" s="3">
        <f>(Table1[[#This Row],[Antal utrikes fodda kvinnor]]/Table1[[#This Row],[Antal kvinnor I kommunen]])</f>
        <v>0.13218103706664003</v>
      </c>
    </row>
    <row r="2447" spans="1:12" x14ac:dyDescent="0.2">
      <c r="A2447">
        <v>2009</v>
      </c>
      <c r="B2447" t="s">
        <v>302</v>
      </c>
      <c r="C2447" s="1" t="s">
        <v>126</v>
      </c>
      <c r="D2447">
        <v>1582</v>
      </c>
      <c r="E2447">
        <v>736</v>
      </c>
      <c r="F2447">
        <v>846</v>
      </c>
      <c r="G2447">
        <v>9476</v>
      </c>
      <c r="H2447">
        <v>9852</v>
      </c>
      <c r="I2447">
        <v>19328</v>
      </c>
      <c r="J2447" s="3">
        <f>Table1[[#This Row],[Totalt antal utrikes fodda]]/Table2[[#This Row],[Befolkning]]</f>
        <v>8.1850165562913912E-2</v>
      </c>
      <c r="K2447" s="3">
        <f>(Table1[[#This Row],[Antal utrikes fodda man]]/Table1[[#This Row],[Antal man I kommunen]])</f>
        <v>7.7669902912621352E-2</v>
      </c>
      <c r="L2447" s="3">
        <f>(Table1[[#This Row],[Antal utrikes fodda kvinnor]]/Table1[[#This Row],[Antal kvinnor I kommunen]])</f>
        <v>8.5870889159561509E-2</v>
      </c>
    </row>
    <row r="2448" spans="1:12" x14ac:dyDescent="0.2">
      <c r="A2448">
        <v>2009</v>
      </c>
      <c r="B2448" t="s">
        <v>302</v>
      </c>
      <c r="C2448" s="1" t="s">
        <v>127</v>
      </c>
      <c r="D2448">
        <v>3484</v>
      </c>
      <c r="E2448">
        <v>1629</v>
      </c>
      <c r="F2448">
        <v>1855</v>
      </c>
      <c r="G2448">
        <v>19020</v>
      </c>
      <c r="H2448">
        <v>20063</v>
      </c>
      <c r="I2448">
        <v>39083</v>
      </c>
      <c r="J2448" s="3">
        <f>Table1[[#This Row],[Totalt antal utrikes fodda]]/Table2[[#This Row],[Befolkning]]</f>
        <v>8.9143617429572955E-2</v>
      </c>
      <c r="K2448" s="3">
        <f>(Table1[[#This Row],[Antal utrikes fodda man]]/Table1[[#This Row],[Antal man I kommunen]])</f>
        <v>8.5646687697160884E-2</v>
      </c>
      <c r="L2448" s="3">
        <f>(Table1[[#This Row],[Antal utrikes fodda kvinnor]]/Table1[[#This Row],[Antal kvinnor I kommunen]])</f>
        <v>9.245875492199572E-2</v>
      </c>
    </row>
    <row r="2449" spans="1:12" x14ac:dyDescent="0.2">
      <c r="A2449">
        <v>2009</v>
      </c>
      <c r="B2449" t="s">
        <v>302</v>
      </c>
      <c r="C2449" s="1" t="s">
        <v>128</v>
      </c>
      <c r="D2449">
        <v>5674</v>
      </c>
      <c r="E2449">
        <v>2812</v>
      </c>
      <c r="F2449">
        <v>2862</v>
      </c>
      <c r="G2449">
        <v>24985</v>
      </c>
      <c r="H2449">
        <v>25051</v>
      </c>
      <c r="I2449">
        <v>50036</v>
      </c>
      <c r="J2449" s="3">
        <f>Table1[[#This Row],[Totalt antal utrikes fodda]]/Table2[[#This Row],[Befolkning]]</f>
        <v>0.11339835318570629</v>
      </c>
      <c r="K2449" s="3">
        <f>(Table1[[#This Row],[Antal utrikes fodda man]]/Table1[[#This Row],[Antal man I kommunen]])</f>
        <v>0.11254752851711027</v>
      </c>
      <c r="L2449" s="3">
        <f>(Table1[[#This Row],[Antal utrikes fodda kvinnor]]/Table1[[#This Row],[Antal kvinnor I kommunen]])</f>
        <v>0.1142469362500499</v>
      </c>
    </row>
    <row r="2450" spans="1:12" x14ac:dyDescent="0.2">
      <c r="A2450">
        <v>2009</v>
      </c>
      <c r="B2450" t="s">
        <v>303</v>
      </c>
      <c r="C2450" s="1" t="s">
        <v>129</v>
      </c>
      <c r="D2450">
        <v>1560</v>
      </c>
      <c r="E2450">
        <v>786</v>
      </c>
      <c r="F2450">
        <v>774</v>
      </c>
      <c r="G2450">
        <v>5232</v>
      </c>
      <c r="H2450">
        <v>5045</v>
      </c>
      <c r="I2450">
        <v>10277</v>
      </c>
      <c r="J2450" s="3">
        <f>Table1[[#This Row],[Totalt antal utrikes fodda]]/Table2[[#This Row],[Befolkning]]</f>
        <v>0.15179527099348059</v>
      </c>
      <c r="K2450" s="3">
        <f>(Table1[[#This Row],[Antal utrikes fodda man]]/Table1[[#This Row],[Antal man I kommunen]])</f>
        <v>0.15022935779816513</v>
      </c>
      <c r="L2450" s="3">
        <f>(Table1[[#This Row],[Antal utrikes fodda kvinnor]]/Table1[[#This Row],[Antal kvinnor I kommunen]])</f>
        <v>0.15341922695738355</v>
      </c>
    </row>
    <row r="2451" spans="1:12" x14ac:dyDescent="0.2">
      <c r="A2451">
        <v>2009</v>
      </c>
      <c r="B2451" t="s">
        <v>303</v>
      </c>
      <c r="C2451" s="1" t="s">
        <v>130</v>
      </c>
      <c r="D2451">
        <v>12768</v>
      </c>
      <c r="E2451">
        <v>6234</v>
      </c>
      <c r="F2451">
        <v>6534</v>
      </c>
      <c r="G2451">
        <v>44942</v>
      </c>
      <c r="H2451">
        <v>46145</v>
      </c>
      <c r="I2451">
        <v>91087</v>
      </c>
      <c r="J2451" s="3">
        <f>Table1[[#This Row],[Totalt antal utrikes fodda]]/Table2[[#This Row],[Befolkning]]</f>
        <v>0.14017368010802858</v>
      </c>
      <c r="K2451" s="3">
        <f>(Table1[[#This Row],[Antal utrikes fodda man]]/Table1[[#This Row],[Antal man I kommunen]])</f>
        <v>0.13871211784077256</v>
      </c>
      <c r="L2451" s="3">
        <f>(Table1[[#This Row],[Antal utrikes fodda kvinnor]]/Table1[[#This Row],[Antal kvinnor I kommunen]])</f>
        <v>0.14159713945172825</v>
      </c>
    </row>
    <row r="2452" spans="1:12" x14ac:dyDescent="0.2">
      <c r="A2452">
        <v>2009</v>
      </c>
      <c r="B2452" t="s">
        <v>303</v>
      </c>
      <c r="C2452" s="1" t="s">
        <v>131</v>
      </c>
      <c r="D2452">
        <v>2099</v>
      </c>
      <c r="E2452">
        <v>1019</v>
      </c>
      <c r="F2452">
        <v>1080</v>
      </c>
      <c r="G2452">
        <v>11780</v>
      </c>
      <c r="H2452">
        <v>11565</v>
      </c>
      <c r="I2452">
        <v>23345</v>
      </c>
      <c r="J2452" s="3">
        <f>Table1[[#This Row],[Totalt antal utrikes fodda]]/Table2[[#This Row],[Befolkning]]</f>
        <v>8.9912186763760976E-2</v>
      </c>
      <c r="K2452" s="3">
        <f>(Table1[[#This Row],[Antal utrikes fodda man]]/Table1[[#This Row],[Antal man I kommunen]])</f>
        <v>8.6502546689303905E-2</v>
      </c>
      <c r="L2452" s="3">
        <f>(Table1[[#This Row],[Antal utrikes fodda kvinnor]]/Table1[[#This Row],[Antal kvinnor I kommunen]])</f>
        <v>9.3385214007782102E-2</v>
      </c>
    </row>
    <row r="2453" spans="1:12" x14ac:dyDescent="0.2">
      <c r="A2453">
        <v>2009</v>
      </c>
      <c r="B2453" t="s">
        <v>303</v>
      </c>
      <c r="C2453" s="1" t="s">
        <v>132</v>
      </c>
      <c r="D2453">
        <v>4213</v>
      </c>
      <c r="E2453">
        <v>2024</v>
      </c>
      <c r="F2453">
        <v>2189</v>
      </c>
      <c r="G2453">
        <v>20373</v>
      </c>
      <c r="H2453">
        <v>20366</v>
      </c>
      <c r="I2453">
        <v>40739</v>
      </c>
      <c r="J2453" s="3">
        <f>Table1[[#This Row],[Totalt antal utrikes fodda]]/Table2[[#This Row],[Befolkning]]</f>
        <v>0.10341441861606814</v>
      </c>
      <c r="K2453" s="3">
        <f>(Table1[[#This Row],[Antal utrikes fodda man]]/Table1[[#This Row],[Antal man I kommunen]])</f>
        <v>9.9347175182840031E-2</v>
      </c>
      <c r="L2453" s="3">
        <f>(Table1[[#This Row],[Antal utrikes fodda kvinnor]]/Table1[[#This Row],[Antal kvinnor I kommunen]])</f>
        <v>0.10748306000196406</v>
      </c>
    </row>
    <row r="2454" spans="1:12" x14ac:dyDescent="0.2">
      <c r="A2454">
        <v>2009</v>
      </c>
      <c r="B2454" t="s">
        <v>303</v>
      </c>
      <c r="C2454" s="1" t="s">
        <v>133</v>
      </c>
      <c r="D2454">
        <v>4768</v>
      </c>
      <c r="E2454">
        <v>2241</v>
      </c>
      <c r="F2454">
        <v>2527</v>
      </c>
      <c r="G2454">
        <v>28630</v>
      </c>
      <c r="H2454">
        <v>28809</v>
      </c>
      <c r="I2454">
        <v>57439</v>
      </c>
      <c r="J2454" s="3">
        <f>Table1[[#This Row],[Totalt antal utrikes fodda]]/Table2[[#This Row],[Befolkning]]</f>
        <v>8.3009801702675884E-2</v>
      </c>
      <c r="K2454" s="3">
        <f>(Table1[[#This Row],[Antal utrikes fodda man]]/Table1[[#This Row],[Antal man I kommunen]])</f>
        <v>7.8274537198742583E-2</v>
      </c>
      <c r="L2454" s="3">
        <f>(Table1[[#This Row],[Antal utrikes fodda kvinnor]]/Table1[[#This Row],[Antal kvinnor I kommunen]])</f>
        <v>8.7715644416675342E-2</v>
      </c>
    </row>
    <row r="2455" spans="1:12" x14ac:dyDescent="0.2">
      <c r="A2455">
        <v>2009</v>
      </c>
      <c r="B2455" t="s">
        <v>303</v>
      </c>
      <c r="C2455" s="1" t="s">
        <v>134</v>
      </c>
      <c r="D2455">
        <v>4602</v>
      </c>
      <c r="E2455">
        <v>2126</v>
      </c>
      <c r="F2455">
        <v>2476</v>
      </c>
      <c r="G2455">
        <v>36696</v>
      </c>
      <c r="H2455">
        <v>37242</v>
      </c>
      <c r="I2455">
        <v>73938</v>
      </c>
      <c r="J2455" s="3">
        <f>Table1[[#This Row],[Totalt antal utrikes fodda]]/Table2[[#This Row],[Befolkning]]</f>
        <v>6.2241337336687498E-2</v>
      </c>
      <c r="K2455" s="3">
        <f>(Table1[[#This Row],[Antal utrikes fodda man]]/Table1[[#This Row],[Antal man I kommunen]])</f>
        <v>5.7935469805973402E-2</v>
      </c>
      <c r="L2455" s="3">
        <f>(Table1[[#This Row],[Antal utrikes fodda kvinnor]]/Table1[[#This Row],[Antal kvinnor I kommunen]])</f>
        <v>6.6484077117233226E-2</v>
      </c>
    </row>
    <row r="2456" spans="1:12" x14ac:dyDescent="0.2">
      <c r="A2456">
        <v>2009</v>
      </c>
      <c r="B2456" t="s">
        <v>304</v>
      </c>
      <c r="C2456" s="1" t="s">
        <v>135</v>
      </c>
      <c r="D2456">
        <v>3295</v>
      </c>
      <c r="E2456">
        <v>1536</v>
      </c>
      <c r="F2456">
        <v>1759</v>
      </c>
      <c r="G2456">
        <v>17122</v>
      </c>
      <c r="H2456">
        <v>16885</v>
      </c>
      <c r="I2456">
        <v>34007</v>
      </c>
      <c r="J2456" s="3">
        <f>Table1[[#This Row],[Totalt antal utrikes fodda]]/Table2[[#This Row],[Befolkning]]</f>
        <v>9.6891816390743082E-2</v>
      </c>
      <c r="K2456" s="3">
        <f>(Table1[[#This Row],[Antal utrikes fodda man]]/Table1[[#This Row],[Antal man I kommunen]])</f>
        <v>8.9709146127788811E-2</v>
      </c>
      <c r="L2456" s="3">
        <f>(Table1[[#This Row],[Antal utrikes fodda kvinnor]]/Table1[[#This Row],[Antal kvinnor I kommunen]])</f>
        <v>0.10417530352383772</v>
      </c>
    </row>
    <row r="2457" spans="1:12" x14ac:dyDescent="0.2">
      <c r="A2457">
        <v>2009</v>
      </c>
      <c r="B2457" t="s">
        <v>304</v>
      </c>
      <c r="C2457" s="1" t="s">
        <v>136</v>
      </c>
      <c r="D2457">
        <v>4823</v>
      </c>
      <c r="E2457">
        <v>2305</v>
      </c>
      <c r="F2457">
        <v>2518</v>
      </c>
      <c r="G2457">
        <v>17094</v>
      </c>
      <c r="H2457">
        <v>17288</v>
      </c>
      <c r="I2457">
        <v>34382</v>
      </c>
      <c r="J2457" s="3">
        <f>Table1[[#This Row],[Totalt antal utrikes fodda]]/Table2[[#This Row],[Befolkning]]</f>
        <v>0.14027688906986213</v>
      </c>
      <c r="K2457" s="3">
        <f>(Table1[[#This Row],[Antal utrikes fodda man]]/Table1[[#This Row],[Antal man I kommunen]])</f>
        <v>0.13484263484263484</v>
      </c>
      <c r="L2457" s="3">
        <f>(Table1[[#This Row],[Antal utrikes fodda kvinnor]]/Table1[[#This Row],[Antal kvinnor I kommunen]])</f>
        <v>0.1456501619620546</v>
      </c>
    </row>
    <row r="2458" spans="1:12" x14ac:dyDescent="0.2">
      <c r="A2458">
        <v>2009</v>
      </c>
      <c r="B2458" t="s">
        <v>304</v>
      </c>
      <c r="C2458" s="1" t="s">
        <v>137</v>
      </c>
      <c r="D2458">
        <v>519</v>
      </c>
      <c r="E2458">
        <v>225</v>
      </c>
      <c r="F2458">
        <v>294</v>
      </c>
      <c r="G2458">
        <v>6196</v>
      </c>
      <c r="H2458">
        <v>6096</v>
      </c>
      <c r="I2458">
        <v>12292</v>
      </c>
      <c r="J2458" s="3">
        <f>Table1[[#This Row],[Totalt antal utrikes fodda]]/Table2[[#This Row],[Befolkning]]</f>
        <v>4.2222583794337784E-2</v>
      </c>
      <c r="K2458" s="3">
        <f>(Table1[[#This Row],[Antal utrikes fodda man]]/Table1[[#This Row],[Antal man I kommunen]])</f>
        <v>3.6313750806972238E-2</v>
      </c>
      <c r="L2458" s="3">
        <f>(Table1[[#This Row],[Antal utrikes fodda kvinnor]]/Table1[[#This Row],[Antal kvinnor I kommunen]])</f>
        <v>4.8228346456692911E-2</v>
      </c>
    </row>
    <row r="2459" spans="1:12" x14ac:dyDescent="0.2">
      <c r="A2459">
        <v>2009</v>
      </c>
      <c r="B2459" t="s">
        <v>304</v>
      </c>
      <c r="C2459" s="1" t="s">
        <v>138</v>
      </c>
      <c r="D2459">
        <v>2016</v>
      </c>
      <c r="E2459">
        <v>911</v>
      </c>
      <c r="F2459">
        <v>1105</v>
      </c>
      <c r="G2459">
        <v>11962</v>
      </c>
      <c r="H2459">
        <v>12021</v>
      </c>
      <c r="I2459">
        <v>23983</v>
      </c>
      <c r="J2459" s="3">
        <f>Table1[[#This Row],[Totalt antal utrikes fodda]]/Table2[[#This Row],[Befolkning]]</f>
        <v>8.4059542175707797E-2</v>
      </c>
      <c r="K2459" s="3">
        <f>(Table1[[#This Row],[Antal utrikes fodda man]]/Table1[[#This Row],[Antal man I kommunen]])</f>
        <v>7.6157833138271194E-2</v>
      </c>
      <c r="L2459" s="3">
        <f>(Table1[[#This Row],[Antal utrikes fodda kvinnor]]/Table1[[#This Row],[Antal kvinnor I kommunen]])</f>
        <v>9.1922469012561348E-2</v>
      </c>
    </row>
    <row r="2460" spans="1:12" x14ac:dyDescent="0.2">
      <c r="A2460">
        <v>2009</v>
      </c>
      <c r="B2460" t="s">
        <v>304</v>
      </c>
      <c r="C2460" s="1" t="s">
        <v>139</v>
      </c>
      <c r="D2460">
        <v>921</v>
      </c>
      <c r="E2460">
        <v>416</v>
      </c>
      <c r="F2460">
        <v>505</v>
      </c>
      <c r="G2460">
        <v>7662</v>
      </c>
      <c r="H2460">
        <v>7299</v>
      </c>
      <c r="I2460">
        <v>14961</v>
      </c>
      <c r="J2460" s="3">
        <f>Table1[[#This Row],[Totalt antal utrikes fodda]]/Table2[[#This Row],[Befolkning]]</f>
        <v>6.156005614597955E-2</v>
      </c>
      <c r="K2460" s="3">
        <f>(Table1[[#This Row],[Antal utrikes fodda man]]/Table1[[#This Row],[Antal man I kommunen]])</f>
        <v>5.4293918037066041E-2</v>
      </c>
      <c r="L2460" s="3">
        <f>(Table1[[#This Row],[Antal utrikes fodda kvinnor]]/Table1[[#This Row],[Antal kvinnor I kommunen]])</f>
        <v>6.9187559939717772E-2</v>
      </c>
    </row>
    <row r="2461" spans="1:12" x14ac:dyDescent="0.2">
      <c r="A2461">
        <v>2009</v>
      </c>
      <c r="B2461" t="s">
        <v>304</v>
      </c>
      <c r="C2461" s="1" t="s">
        <v>140</v>
      </c>
      <c r="D2461">
        <v>915</v>
      </c>
      <c r="E2461">
        <v>444</v>
      </c>
      <c r="F2461">
        <v>471</v>
      </c>
      <c r="G2461">
        <v>7784</v>
      </c>
      <c r="H2461">
        <v>7524</v>
      </c>
      <c r="I2461">
        <v>15308</v>
      </c>
      <c r="J2461" s="3">
        <f>Table1[[#This Row],[Totalt antal utrikes fodda]]/Table2[[#This Row],[Befolkning]]</f>
        <v>5.977266788607264E-2</v>
      </c>
      <c r="K2461" s="3">
        <f>(Table1[[#This Row],[Antal utrikes fodda man]]/Table1[[#This Row],[Antal man I kommunen]])</f>
        <v>5.7040082219938337E-2</v>
      </c>
      <c r="L2461" s="3">
        <f>(Table1[[#This Row],[Antal utrikes fodda kvinnor]]/Table1[[#This Row],[Antal kvinnor I kommunen]])</f>
        <v>6.2599681020733655E-2</v>
      </c>
    </row>
    <row r="2462" spans="1:12" x14ac:dyDescent="0.2">
      <c r="A2462">
        <v>2009</v>
      </c>
      <c r="B2462" t="s">
        <v>304</v>
      </c>
      <c r="C2462" s="1" t="s">
        <v>141</v>
      </c>
      <c r="D2462">
        <v>666</v>
      </c>
      <c r="E2462">
        <v>271</v>
      </c>
      <c r="F2462">
        <v>395</v>
      </c>
      <c r="G2462">
        <v>4527</v>
      </c>
      <c r="H2462">
        <v>4585</v>
      </c>
      <c r="I2462">
        <v>9112</v>
      </c>
      <c r="J2462" s="3">
        <f>Table1[[#This Row],[Totalt antal utrikes fodda]]/Table2[[#This Row],[Befolkning]]</f>
        <v>7.3090430201931525E-2</v>
      </c>
      <c r="K2462" s="3">
        <f>(Table1[[#This Row],[Antal utrikes fodda man]]/Table1[[#This Row],[Antal man I kommunen]])</f>
        <v>5.9863043958471397E-2</v>
      </c>
      <c r="L2462" s="3">
        <f>(Table1[[#This Row],[Antal utrikes fodda kvinnor]]/Table1[[#This Row],[Antal kvinnor I kommunen]])</f>
        <v>8.6150490730643403E-2</v>
      </c>
    </row>
    <row r="2463" spans="1:12" x14ac:dyDescent="0.2">
      <c r="A2463">
        <v>2009</v>
      </c>
      <c r="B2463" t="s">
        <v>304</v>
      </c>
      <c r="C2463" s="1" t="s">
        <v>142</v>
      </c>
      <c r="D2463">
        <v>784</v>
      </c>
      <c r="E2463">
        <v>359</v>
      </c>
      <c r="F2463">
        <v>425</v>
      </c>
      <c r="G2463">
        <v>5259</v>
      </c>
      <c r="H2463">
        <v>4987</v>
      </c>
      <c r="I2463">
        <v>10246</v>
      </c>
      <c r="J2463" s="3">
        <f>Table1[[#This Row],[Totalt antal utrikes fodda]]/Table2[[#This Row],[Befolkning]]</f>
        <v>7.6517665430411871E-2</v>
      </c>
      <c r="K2463" s="3">
        <f>(Table1[[#This Row],[Antal utrikes fodda man]]/Table1[[#This Row],[Antal man I kommunen]])</f>
        <v>6.8263928503517785E-2</v>
      </c>
      <c r="L2463" s="3">
        <f>(Table1[[#This Row],[Antal utrikes fodda kvinnor]]/Table1[[#This Row],[Antal kvinnor I kommunen]])</f>
        <v>8.5221576097854426E-2</v>
      </c>
    </row>
    <row r="2464" spans="1:12" x14ac:dyDescent="0.2">
      <c r="A2464">
        <v>2009</v>
      </c>
      <c r="B2464" t="s">
        <v>304</v>
      </c>
      <c r="C2464" s="1" t="s">
        <v>143</v>
      </c>
      <c r="D2464">
        <v>1110</v>
      </c>
      <c r="E2464">
        <v>523</v>
      </c>
      <c r="F2464">
        <v>587</v>
      </c>
      <c r="G2464">
        <v>6208</v>
      </c>
      <c r="H2464">
        <v>6045</v>
      </c>
      <c r="I2464">
        <v>12253</v>
      </c>
      <c r="J2464" s="3">
        <f>Table1[[#This Row],[Totalt antal utrikes fodda]]/Table2[[#This Row],[Befolkning]]</f>
        <v>9.059005957724639E-2</v>
      </c>
      <c r="K2464" s="3">
        <f>(Table1[[#This Row],[Antal utrikes fodda man]]/Table1[[#This Row],[Antal man I kommunen]])</f>
        <v>8.4246134020618563E-2</v>
      </c>
      <c r="L2464" s="3">
        <f>(Table1[[#This Row],[Antal utrikes fodda kvinnor]]/Table1[[#This Row],[Antal kvinnor I kommunen]])</f>
        <v>9.7105045492142272E-2</v>
      </c>
    </row>
    <row r="2465" spans="1:12" x14ac:dyDescent="0.2">
      <c r="A2465">
        <v>2009</v>
      </c>
      <c r="B2465" t="s">
        <v>304</v>
      </c>
      <c r="C2465" s="1" t="s">
        <v>144</v>
      </c>
      <c r="D2465">
        <v>607</v>
      </c>
      <c r="E2465">
        <v>312</v>
      </c>
      <c r="F2465">
        <v>295</v>
      </c>
      <c r="G2465">
        <v>2426</v>
      </c>
      <c r="H2465">
        <v>2303</v>
      </c>
      <c r="I2465">
        <v>4729</v>
      </c>
      <c r="J2465" s="3">
        <f>Table1[[#This Row],[Totalt antal utrikes fodda]]/Table2[[#This Row],[Befolkning]]</f>
        <v>0.1283569465003172</v>
      </c>
      <c r="K2465" s="3">
        <f>(Table1[[#This Row],[Antal utrikes fodda man]]/Table1[[#This Row],[Antal man I kommunen]])</f>
        <v>0.12860676009892827</v>
      </c>
      <c r="L2465" s="3">
        <f>(Table1[[#This Row],[Antal utrikes fodda kvinnor]]/Table1[[#This Row],[Antal kvinnor I kommunen]])</f>
        <v>0.12809379070777246</v>
      </c>
    </row>
    <row r="2466" spans="1:12" x14ac:dyDescent="0.2">
      <c r="A2466">
        <v>2009</v>
      </c>
      <c r="B2466" t="s">
        <v>304</v>
      </c>
      <c r="C2466" s="1" t="s">
        <v>145</v>
      </c>
      <c r="D2466">
        <v>526</v>
      </c>
      <c r="E2466">
        <v>257</v>
      </c>
      <c r="F2466">
        <v>269</v>
      </c>
      <c r="G2466">
        <v>3480</v>
      </c>
      <c r="H2466">
        <v>3211</v>
      </c>
      <c r="I2466">
        <v>6691</v>
      </c>
      <c r="J2466" s="3">
        <f>Table1[[#This Row],[Totalt antal utrikes fodda]]/Table2[[#This Row],[Befolkning]]</f>
        <v>7.8613062322522798E-2</v>
      </c>
      <c r="K2466" s="3">
        <f>(Table1[[#This Row],[Antal utrikes fodda man]]/Table1[[#This Row],[Antal man I kommunen]])</f>
        <v>7.3850574712643682E-2</v>
      </c>
      <c r="L2466" s="3">
        <f>(Table1[[#This Row],[Antal utrikes fodda kvinnor]]/Table1[[#This Row],[Antal kvinnor I kommunen]])</f>
        <v>8.3774525070071632E-2</v>
      </c>
    </row>
    <row r="2467" spans="1:12" x14ac:dyDescent="0.2">
      <c r="A2467">
        <v>2009</v>
      </c>
      <c r="B2467" t="s">
        <v>304</v>
      </c>
      <c r="C2467" s="1" t="s">
        <v>146</v>
      </c>
      <c r="D2467">
        <v>3534</v>
      </c>
      <c r="E2467">
        <v>1727</v>
      </c>
      <c r="F2467">
        <v>1807</v>
      </c>
      <c r="G2467">
        <v>13910</v>
      </c>
      <c r="H2467">
        <v>13484</v>
      </c>
      <c r="I2467">
        <v>27394</v>
      </c>
      <c r="J2467" s="3">
        <f>Table1[[#This Row],[Totalt antal utrikes fodda]]/Table2[[#This Row],[Befolkning]]</f>
        <v>0.12900635175585895</v>
      </c>
      <c r="K2467" s="3">
        <f>(Table1[[#This Row],[Antal utrikes fodda man]]/Table1[[#This Row],[Antal man I kommunen]])</f>
        <v>0.12415528396836809</v>
      </c>
      <c r="L2467" s="3">
        <f>(Table1[[#This Row],[Antal utrikes fodda kvinnor]]/Table1[[#This Row],[Antal kvinnor I kommunen]])</f>
        <v>0.13401067932364283</v>
      </c>
    </row>
    <row r="2468" spans="1:12" x14ac:dyDescent="0.2">
      <c r="A2468">
        <v>2009</v>
      </c>
      <c r="B2468" t="s">
        <v>304</v>
      </c>
      <c r="C2468" s="1" t="s">
        <v>147</v>
      </c>
      <c r="D2468">
        <v>3276</v>
      </c>
      <c r="E2468">
        <v>1597</v>
      </c>
      <c r="F2468">
        <v>1679</v>
      </c>
      <c r="G2468">
        <v>19070</v>
      </c>
      <c r="H2468">
        <v>19231</v>
      </c>
      <c r="I2468">
        <v>38301</v>
      </c>
      <c r="J2468" s="3">
        <f>Table1[[#This Row],[Totalt antal utrikes fodda]]/Table2[[#This Row],[Befolkning]]</f>
        <v>8.5533014803791024E-2</v>
      </c>
      <c r="K2468" s="3">
        <f>(Table1[[#This Row],[Antal utrikes fodda man]]/Table1[[#This Row],[Antal man I kommunen]])</f>
        <v>8.3744100681699005E-2</v>
      </c>
      <c r="L2468" s="3">
        <f>(Table1[[#This Row],[Antal utrikes fodda kvinnor]]/Table1[[#This Row],[Antal kvinnor I kommunen]])</f>
        <v>8.7306952316572206E-2</v>
      </c>
    </row>
    <row r="2469" spans="1:12" x14ac:dyDescent="0.2">
      <c r="A2469">
        <v>2009</v>
      </c>
      <c r="B2469" t="s">
        <v>304</v>
      </c>
      <c r="C2469" s="1" t="s">
        <v>148</v>
      </c>
      <c r="D2469">
        <v>964</v>
      </c>
      <c r="E2469">
        <v>456</v>
      </c>
      <c r="F2469">
        <v>508</v>
      </c>
      <c r="G2469">
        <v>5510</v>
      </c>
      <c r="H2469">
        <v>5457</v>
      </c>
      <c r="I2469">
        <v>10967</v>
      </c>
      <c r="J2469" s="3">
        <f>Table1[[#This Row],[Totalt antal utrikes fodda]]/Table2[[#This Row],[Befolkning]]</f>
        <v>8.790006382784718E-2</v>
      </c>
      <c r="K2469" s="3">
        <f>(Table1[[#This Row],[Antal utrikes fodda man]]/Table1[[#This Row],[Antal man I kommunen]])</f>
        <v>8.2758620689655171E-2</v>
      </c>
      <c r="L2469" s="3">
        <f>(Table1[[#This Row],[Antal utrikes fodda kvinnor]]/Table1[[#This Row],[Antal kvinnor I kommunen]])</f>
        <v>9.3091442184350379E-2</v>
      </c>
    </row>
    <row r="2470" spans="1:12" x14ac:dyDescent="0.2">
      <c r="A2470">
        <v>2009</v>
      </c>
      <c r="B2470" t="s">
        <v>304</v>
      </c>
      <c r="C2470" s="1" t="s">
        <v>149</v>
      </c>
      <c r="D2470">
        <v>600</v>
      </c>
      <c r="E2470">
        <v>273</v>
      </c>
      <c r="F2470">
        <v>327</v>
      </c>
      <c r="G2470">
        <v>4192</v>
      </c>
      <c r="H2470">
        <v>4061</v>
      </c>
      <c r="I2470">
        <v>8253</v>
      </c>
      <c r="J2470" s="3">
        <f>Table1[[#This Row],[Totalt antal utrikes fodda]]/Table2[[#This Row],[Befolkning]]</f>
        <v>7.2700836059614679E-2</v>
      </c>
      <c r="K2470" s="3">
        <f>(Table1[[#This Row],[Antal utrikes fodda man]]/Table1[[#This Row],[Antal man I kommunen]])</f>
        <v>6.5124045801526712E-2</v>
      </c>
      <c r="L2470" s="3">
        <f>(Table1[[#This Row],[Antal utrikes fodda kvinnor]]/Table1[[#This Row],[Antal kvinnor I kommunen]])</f>
        <v>8.0522038906673227E-2</v>
      </c>
    </row>
    <row r="2471" spans="1:12" x14ac:dyDescent="0.2">
      <c r="A2471">
        <v>2009</v>
      </c>
      <c r="B2471" t="s">
        <v>304</v>
      </c>
      <c r="C2471" s="1" t="s">
        <v>150</v>
      </c>
      <c r="D2471">
        <v>347</v>
      </c>
      <c r="E2471">
        <v>150</v>
      </c>
      <c r="F2471">
        <v>197</v>
      </c>
      <c r="G2471">
        <v>2965</v>
      </c>
      <c r="H2471">
        <v>2892</v>
      </c>
      <c r="I2471">
        <v>5857</v>
      </c>
      <c r="J2471" s="3">
        <f>Table1[[#This Row],[Totalt antal utrikes fodda]]/Table2[[#This Row],[Befolkning]]</f>
        <v>5.9245347447498722E-2</v>
      </c>
      <c r="K2471" s="3">
        <f>(Table1[[#This Row],[Antal utrikes fodda man]]/Table1[[#This Row],[Antal man I kommunen]])</f>
        <v>5.0590219224283306E-2</v>
      </c>
      <c r="L2471" s="3">
        <f>(Table1[[#This Row],[Antal utrikes fodda kvinnor]]/Table1[[#This Row],[Antal kvinnor I kommunen]])</f>
        <v>6.8118948824343009E-2</v>
      </c>
    </row>
    <row r="2472" spans="1:12" x14ac:dyDescent="0.2">
      <c r="A2472">
        <v>2009</v>
      </c>
      <c r="B2472" t="s">
        <v>304</v>
      </c>
      <c r="C2472" s="1" t="s">
        <v>151</v>
      </c>
      <c r="D2472">
        <v>353</v>
      </c>
      <c r="E2472">
        <v>159</v>
      </c>
      <c r="F2472">
        <v>194</v>
      </c>
      <c r="G2472">
        <v>2834</v>
      </c>
      <c r="H2472">
        <v>2767</v>
      </c>
      <c r="I2472">
        <v>5601</v>
      </c>
      <c r="J2472" s="3">
        <f>Table1[[#This Row],[Totalt antal utrikes fodda]]/Table2[[#This Row],[Befolkning]]</f>
        <v>6.3024459917871811E-2</v>
      </c>
      <c r="K2472" s="3">
        <f>(Table1[[#This Row],[Antal utrikes fodda man]]/Table1[[#This Row],[Antal man I kommunen]])</f>
        <v>5.6104446012702897E-2</v>
      </c>
      <c r="L2472" s="3">
        <f>(Table1[[#This Row],[Antal utrikes fodda kvinnor]]/Table1[[#This Row],[Antal kvinnor I kommunen]])</f>
        <v>7.0112034694615105E-2</v>
      </c>
    </row>
    <row r="2473" spans="1:12" x14ac:dyDescent="0.2">
      <c r="A2473">
        <v>2009</v>
      </c>
      <c r="B2473" t="s">
        <v>304</v>
      </c>
      <c r="C2473" s="1" t="s">
        <v>152</v>
      </c>
      <c r="D2473">
        <v>342</v>
      </c>
      <c r="E2473">
        <v>144</v>
      </c>
      <c r="F2473">
        <v>198</v>
      </c>
      <c r="G2473">
        <v>3406</v>
      </c>
      <c r="H2473">
        <v>3378</v>
      </c>
      <c r="I2473">
        <v>6784</v>
      </c>
      <c r="J2473" s="3">
        <f>Table1[[#This Row],[Totalt antal utrikes fodda]]/Table2[[#This Row],[Befolkning]]</f>
        <v>5.0412735849056603E-2</v>
      </c>
      <c r="K2473" s="3">
        <f>(Table1[[#This Row],[Antal utrikes fodda man]]/Table1[[#This Row],[Antal man I kommunen]])</f>
        <v>4.2278332354668234E-2</v>
      </c>
      <c r="L2473" s="3">
        <f>(Table1[[#This Row],[Antal utrikes fodda kvinnor]]/Table1[[#This Row],[Antal kvinnor I kommunen]])</f>
        <v>5.8614564831261103E-2</v>
      </c>
    </row>
    <row r="2474" spans="1:12" x14ac:dyDescent="0.2">
      <c r="A2474">
        <v>2009</v>
      </c>
      <c r="B2474" t="s">
        <v>304</v>
      </c>
      <c r="C2474" s="1" t="s">
        <v>153</v>
      </c>
      <c r="D2474">
        <v>573</v>
      </c>
      <c r="E2474">
        <v>258</v>
      </c>
      <c r="F2474">
        <v>315</v>
      </c>
      <c r="G2474">
        <v>2707</v>
      </c>
      <c r="H2474">
        <v>2628</v>
      </c>
      <c r="I2474">
        <v>5335</v>
      </c>
      <c r="J2474" s="3">
        <f>Table1[[#This Row],[Totalt antal utrikes fodda]]/Table2[[#This Row],[Befolkning]]</f>
        <v>0.10740393626991565</v>
      </c>
      <c r="K2474" s="3">
        <f>(Table1[[#This Row],[Antal utrikes fodda man]]/Table1[[#This Row],[Antal man I kommunen]])</f>
        <v>9.530845954931659E-2</v>
      </c>
      <c r="L2474" s="3">
        <f>(Table1[[#This Row],[Antal utrikes fodda kvinnor]]/Table1[[#This Row],[Antal kvinnor I kommunen]])</f>
        <v>0.11986301369863013</v>
      </c>
    </row>
    <row r="2475" spans="1:12" x14ac:dyDescent="0.2">
      <c r="A2475">
        <v>2009</v>
      </c>
      <c r="B2475" t="s">
        <v>304</v>
      </c>
      <c r="C2475" s="1" t="s">
        <v>154</v>
      </c>
      <c r="D2475">
        <v>1353</v>
      </c>
      <c r="E2475">
        <v>621</v>
      </c>
      <c r="F2475">
        <v>732</v>
      </c>
      <c r="G2475">
        <v>5958</v>
      </c>
      <c r="H2475">
        <v>5664</v>
      </c>
      <c r="I2475">
        <v>11622</v>
      </c>
      <c r="J2475" s="3">
        <f>Table1[[#This Row],[Totalt antal utrikes fodda]]/Table2[[#This Row],[Befolkning]]</f>
        <v>0.11641713990707279</v>
      </c>
      <c r="K2475" s="3">
        <f>(Table1[[#This Row],[Antal utrikes fodda man]]/Table1[[#This Row],[Antal man I kommunen]])</f>
        <v>0.10422960725075529</v>
      </c>
      <c r="L2475" s="3">
        <f>(Table1[[#This Row],[Antal utrikes fodda kvinnor]]/Table1[[#This Row],[Antal kvinnor I kommunen]])</f>
        <v>0.12923728813559321</v>
      </c>
    </row>
    <row r="2476" spans="1:12" x14ac:dyDescent="0.2">
      <c r="A2476">
        <v>2009</v>
      </c>
      <c r="B2476" t="s">
        <v>304</v>
      </c>
      <c r="C2476" s="1" t="s">
        <v>155</v>
      </c>
      <c r="D2476">
        <v>1140</v>
      </c>
      <c r="E2476">
        <v>569</v>
      </c>
      <c r="F2476">
        <v>571</v>
      </c>
      <c r="G2476">
        <v>5009</v>
      </c>
      <c r="H2476">
        <v>4832</v>
      </c>
      <c r="I2476">
        <v>9841</v>
      </c>
      <c r="J2476" s="3">
        <f>Table1[[#This Row],[Totalt antal utrikes fodda]]/Table2[[#This Row],[Befolkning]]</f>
        <v>0.11584188598719643</v>
      </c>
      <c r="K2476" s="3">
        <f>(Table1[[#This Row],[Antal utrikes fodda man]]/Table1[[#This Row],[Antal man I kommunen]])</f>
        <v>0.11359552804951088</v>
      </c>
      <c r="L2476" s="3">
        <f>(Table1[[#This Row],[Antal utrikes fodda kvinnor]]/Table1[[#This Row],[Antal kvinnor I kommunen]])</f>
        <v>0.1181705298013245</v>
      </c>
    </row>
    <row r="2477" spans="1:12" x14ac:dyDescent="0.2">
      <c r="A2477">
        <v>2009</v>
      </c>
      <c r="B2477" t="s">
        <v>304</v>
      </c>
      <c r="C2477" s="1" t="s">
        <v>156</v>
      </c>
      <c r="D2477">
        <v>995</v>
      </c>
      <c r="E2477">
        <v>482</v>
      </c>
      <c r="F2477">
        <v>513</v>
      </c>
      <c r="G2477">
        <v>4708</v>
      </c>
      <c r="H2477">
        <v>4553</v>
      </c>
      <c r="I2477">
        <v>9261</v>
      </c>
      <c r="J2477" s="3">
        <f>Table1[[#This Row],[Totalt antal utrikes fodda]]/Table2[[#This Row],[Befolkning]]</f>
        <v>0.10743980131735234</v>
      </c>
      <c r="K2477" s="3">
        <f>(Table1[[#This Row],[Antal utrikes fodda man]]/Table1[[#This Row],[Antal man I kommunen]])</f>
        <v>0.10237892948173322</v>
      </c>
      <c r="L2477" s="3">
        <f>(Table1[[#This Row],[Antal utrikes fodda kvinnor]]/Table1[[#This Row],[Antal kvinnor I kommunen]])</f>
        <v>0.11267296288161652</v>
      </c>
    </row>
    <row r="2478" spans="1:12" x14ac:dyDescent="0.2">
      <c r="A2478">
        <v>2009</v>
      </c>
      <c r="B2478" t="s">
        <v>304</v>
      </c>
      <c r="C2478" s="1" t="s">
        <v>157</v>
      </c>
      <c r="D2478">
        <v>1637</v>
      </c>
      <c r="E2478">
        <v>818</v>
      </c>
      <c r="F2478">
        <v>819</v>
      </c>
      <c r="G2478">
        <v>6561</v>
      </c>
      <c r="H2478">
        <v>6212</v>
      </c>
      <c r="I2478">
        <v>12773</v>
      </c>
      <c r="J2478" s="3">
        <f>Table1[[#This Row],[Totalt antal utrikes fodda]]/Table2[[#This Row],[Befolkning]]</f>
        <v>0.1281609645345651</v>
      </c>
      <c r="K2478" s="3">
        <f>(Table1[[#This Row],[Antal utrikes fodda man]]/Table1[[#This Row],[Antal man I kommunen]])</f>
        <v>0.12467611644566377</v>
      </c>
      <c r="L2478" s="3">
        <f>(Table1[[#This Row],[Antal utrikes fodda kvinnor]]/Table1[[#This Row],[Antal kvinnor I kommunen]])</f>
        <v>0.13184159690920799</v>
      </c>
    </row>
    <row r="2479" spans="1:12" x14ac:dyDescent="0.2">
      <c r="A2479">
        <v>2009</v>
      </c>
      <c r="B2479" t="s">
        <v>304</v>
      </c>
      <c r="C2479" s="1" t="s">
        <v>158</v>
      </c>
      <c r="D2479">
        <v>3181</v>
      </c>
      <c r="E2479">
        <v>1485</v>
      </c>
      <c r="F2479">
        <v>1696</v>
      </c>
      <c r="G2479">
        <v>16869</v>
      </c>
      <c r="H2479">
        <v>16952</v>
      </c>
      <c r="I2479">
        <v>33821</v>
      </c>
      <c r="J2479" s="3">
        <f>Table1[[#This Row],[Totalt antal utrikes fodda]]/Table2[[#This Row],[Befolkning]]</f>
        <v>9.4053990124478876E-2</v>
      </c>
      <c r="K2479" s="3">
        <f>(Table1[[#This Row],[Antal utrikes fodda man]]/Table1[[#This Row],[Antal man I kommunen]])</f>
        <v>8.80313000177841E-2</v>
      </c>
      <c r="L2479" s="3">
        <f>(Table1[[#This Row],[Antal utrikes fodda kvinnor]]/Table1[[#This Row],[Antal kvinnor I kommunen]])</f>
        <v>0.10004719207173195</v>
      </c>
    </row>
    <row r="2480" spans="1:12" x14ac:dyDescent="0.2">
      <c r="A2480">
        <v>2009</v>
      </c>
      <c r="B2480" t="s">
        <v>304</v>
      </c>
      <c r="C2480" s="1" t="s">
        <v>159</v>
      </c>
      <c r="D2480">
        <v>1081</v>
      </c>
      <c r="E2480">
        <v>497</v>
      </c>
      <c r="F2480">
        <v>584</v>
      </c>
      <c r="G2480">
        <v>5233</v>
      </c>
      <c r="H2480">
        <v>5058</v>
      </c>
      <c r="I2480">
        <v>10291</v>
      </c>
      <c r="J2480" s="3">
        <f>Table1[[#This Row],[Totalt antal utrikes fodda]]/Table2[[#This Row],[Befolkning]]</f>
        <v>0.10504324166747643</v>
      </c>
      <c r="K2480" s="3">
        <f>(Table1[[#This Row],[Antal utrikes fodda man]]/Table1[[#This Row],[Antal man I kommunen]])</f>
        <v>9.4974202178482708E-2</v>
      </c>
      <c r="L2480" s="3">
        <f>(Table1[[#This Row],[Antal utrikes fodda kvinnor]]/Table1[[#This Row],[Antal kvinnor I kommunen]])</f>
        <v>0.11546065638592329</v>
      </c>
    </row>
    <row r="2481" spans="1:12" x14ac:dyDescent="0.2">
      <c r="A2481">
        <v>2009</v>
      </c>
      <c r="B2481" t="s">
        <v>304</v>
      </c>
      <c r="C2481" s="1" t="s">
        <v>160</v>
      </c>
      <c r="D2481">
        <v>843</v>
      </c>
      <c r="E2481">
        <v>405</v>
      </c>
      <c r="F2481">
        <v>438</v>
      </c>
      <c r="G2481">
        <v>4781</v>
      </c>
      <c r="H2481">
        <v>4567</v>
      </c>
      <c r="I2481">
        <v>9348</v>
      </c>
      <c r="J2481" s="3">
        <f>Table1[[#This Row],[Totalt antal utrikes fodda]]/Table2[[#This Row],[Befolkning]]</f>
        <v>9.0179717586649555E-2</v>
      </c>
      <c r="K2481" s="3">
        <f>(Table1[[#This Row],[Antal utrikes fodda man]]/Table1[[#This Row],[Antal man I kommunen]])</f>
        <v>8.4710311650282366E-2</v>
      </c>
      <c r="L2481" s="3">
        <f>(Table1[[#This Row],[Antal utrikes fodda kvinnor]]/Table1[[#This Row],[Antal kvinnor I kommunen]])</f>
        <v>9.5905408364352962E-2</v>
      </c>
    </row>
    <row r="2482" spans="1:12" x14ac:dyDescent="0.2">
      <c r="A2482">
        <v>2009</v>
      </c>
      <c r="B2482" t="s">
        <v>304</v>
      </c>
      <c r="C2482" s="1" t="s">
        <v>161</v>
      </c>
      <c r="D2482">
        <v>1022</v>
      </c>
      <c r="E2482">
        <v>490</v>
      </c>
      <c r="F2482">
        <v>532</v>
      </c>
      <c r="G2482">
        <v>8064</v>
      </c>
      <c r="H2482">
        <v>7707</v>
      </c>
      <c r="I2482">
        <v>15771</v>
      </c>
      <c r="J2482" s="3">
        <f>Table1[[#This Row],[Totalt antal utrikes fodda]]/Table2[[#This Row],[Befolkning]]</f>
        <v>6.4802485574789168E-2</v>
      </c>
      <c r="K2482" s="3">
        <f>(Table1[[#This Row],[Antal utrikes fodda man]]/Table1[[#This Row],[Antal man I kommunen]])</f>
        <v>6.0763888888888888E-2</v>
      </c>
      <c r="L2482" s="3">
        <f>(Table1[[#This Row],[Antal utrikes fodda kvinnor]]/Table1[[#This Row],[Antal kvinnor I kommunen]])</f>
        <v>6.9028156221616718E-2</v>
      </c>
    </row>
    <row r="2483" spans="1:12" x14ac:dyDescent="0.2">
      <c r="A2483">
        <v>2009</v>
      </c>
      <c r="B2483" t="s">
        <v>304</v>
      </c>
      <c r="C2483" s="1" t="s">
        <v>162</v>
      </c>
      <c r="D2483">
        <v>1088</v>
      </c>
      <c r="E2483">
        <v>491</v>
      </c>
      <c r="F2483">
        <v>597</v>
      </c>
      <c r="G2483">
        <v>6731</v>
      </c>
      <c r="H2483">
        <v>6455</v>
      </c>
      <c r="I2483">
        <v>13186</v>
      </c>
      <c r="J2483" s="3">
        <f>Table1[[#This Row],[Totalt antal utrikes fodda]]/Table2[[#This Row],[Befolkning]]</f>
        <v>8.2511754891551645E-2</v>
      </c>
      <c r="K2483" s="3">
        <f>(Table1[[#This Row],[Antal utrikes fodda man]]/Table1[[#This Row],[Antal man I kommunen]])</f>
        <v>7.2946070420442724E-2</v>
      </c>
      <c r="L2483" s="3">
        <f>(Table1[[#This Row],[Antal utrikes fodda kvinnor]]/Table1[[#This Row],[Antal kvinnor I kommunen]])</f>
        <v>9.2486444616576291E-2</v>
      </c>
    </row>
    <row r="2484" spans="1:12" x14ac:dyDescent="0.2">
      <c r="A2484">
        <v>2009</v>
      </c>
      <c r="B2484" t="s">
        <v>304</v>
      </c>
      <c r="C2484" s="1" t="s">
        <v>163</v>
      </c>
      <c r="D2484">
        <v>1045</v>
      </c>
      <c r="E2484">
        <v>504</v>
      </c>
      <c r="F2484">
        <v>541</v>
      </c>
      <c r="G2484">
        <v>5333</v>
      </c>
      <c r="H2484">
        <v>5278</v>
      </c>
      <c r="I2484">
        <v>10611</v>
      </c>
      <c r="J2484" s="3">
        <f>Table1[[#This Row],[Totalt antal utrikes fodda]]/Table2[[#This Row],[Befolkning]]</f>
        <v>9.848270662520027E-2</v>
      </c>
      <c r="K2484" s="3">
        <f>(Table1[[#This Row],[Antal utrikes fodda man]]/Table1[[#This Row],[Antal man I kommunen]])</f>
        <v>9.4505906619163693E-2</v>
      </c>
      <c r="L2484" s="3">
        <f>(Table1[[#This Row],[Antal utrikes fodda kvinnor]]/Table1[[#This Row],[Antal kvinnor I kommunen]])</f>
        <v>0.10250094732853353</v>
      </c>
    </row>
    <row r="2485" spans="1:12" x14ac:dyDescent="0.2">
      <c r="A2485">
        <v>2009</v>
      </c>
      <c r="B2485" t="s">
        <v>304</v>
      </c>
      <c r="C2485" s="1" t="s">
        <v>164</v>
      </c>
      <c r="D2485">
        <v>691</v>
      </c>
      <c r="E2485">
        <v>336</v>
      </c>
      <c r="F2485">
        <v>355</v>
      </c>
      <c r="G2485">
        <v>4696</v>
      </c>
      <c r="H2485">
        <v>4559</v>
      </c>
      <c r="I2485">
        <v>9255</v>
      </c>
      <c r="J2485" s="3">
        <f>Table1[[#This Row],[Totalt antal utrikes fodda]]/Table2[[#This Row],[Befolkning]]</f>
        <v>7.4662344678552137E-2</v>
      </c>
      <c r="K2485" s="3">
        <f>(Table1[[#This Row],[Antal utrikes fodda man]]/Table1[[#This Row],[Antal man I kommunen]])</f>
        <v>7.1550255536626917E-2</v>
      </c>
      <c r="L2485" s="3">
        <f>(Table1[[#This Row],[Antal utrikes fodda kvinnor]]/Table1[[#This Row],[Antal kvinnor I kommunen]])</f>
        <v>7.7867953498574255E-2</v>
      </c>
    </row>
    <row r="2486" spans="1:12" x14ac:dyDescent="0.2">
      <c r="A2486">
        <v>2009</v>
      </c>
      <c r="B2486" t="s">
        <v>304</v>
      </c>
      <c r="C2486" s="1" t="s">
        <v>165</v>
      </c>
      <c r="D2486">
        <v>111324</v>
      </c>
      <c r="E2486">
        <v>55931</v>
      </c>
      <c r="F2486">
        <v>55393</v>
      </c>
      <c r="G2486">
        <v>251453</v>
      </c>
      <c r="H2486">
        <v>255877</v>
      </c>
      <c r="I2486">
        <v>507330</v>
      </c>
      <c r="J2486" s="3">
        <f>Table1[[#This Row],[Totalt antal utrikes fodda]]/Table2[[#This Row],[Befolkning]]</f>
        <v>0.21943113949500326</v>
      </c>
      <c r="K2486" s="3">
        <f>(Table1[[#This Row],[Antal utrikes fodda man]]/Table1[[#This Row],[Antal man I kommunen]])</f>
        <v>0.22243122969302415</v>
      </c>
      <c r="L2486" s="3">
        <f>(Table1[[#This Row],[Antal utrikes fodda kvinnor]]/Table1[[#This Row],[Antal kvinnor I kommunen]])</f>
        <v>0.21648291952774185</v>
      </c>
    </row>
    <row r="2487" spans="1:12" x14ac:dyDescent="0.2">
      <c r="A2487">
        <v>2009</v>
      </c>
      <c r="B2487" t="s">
        <v>304</v>
      </c>
      <c r="C2487" s="1" t="s">
        <v>166</v>
      </c>
      <c r="D2487">
        <v>7894</v>
      </c>
      <c r="E2487">
        <v>3751</v>
      </c>
      <c r="F2487">
        <v>4143</v>
      </c>
      <c r="G2487">
        <v>29918</v>
      </c>
      <c r="H2487">
        <v>30463</v>
      </c>
      <c r="I2487">
        <v>60381</v>
      </c>
      <c r="J2487" s="3">
        <f>Table1[[#This Row],[Totalt antal utrikes fodda]]/Table2[[#This Row],[Befolkning]]</f>
        <v>0.13073648995544956</v>
      </c>
      <c r="K2487" s="3">
        <f>(Table1[[#This Row],[Antal utrikes fodda man]]/Table1[[#This Row],[Antal man I kommunen]])</f>
        <v>0.12537602780934554</v>
      </c>
      <c r="L2487" s="3">
        <f>(Table1[[#This Row],[Antal utrikes fodda kvinnor]]/Table1[[#This Row],[Antal kvinnor I kommunen]])</f>
        <v>0.13600105045464991</v>
      </c>
    </row>
    <row r="2488" spans="1:12" x14ac:dyDescent="0.2">
      <c r="A2488">
        <v>2009</v>
      </c>
      <c r="B2488" t="s">
        <v>304</v>
      </c>
      <c r="C2488" s="1" t="s">
        <v>167</v>
      </c>
      <c r="D2488">
        <v>3202</v>
      </c>
      <c r="E2488">
        <v>1487</v>
      </c>
      <c r="F2488">
        <v>1715</v>
      </c>
      <c r="G2488">
        <v>20319</v>
      </c>
      <c r="H2488">
        <v>20408</v>
      </c>
      <c r="I2488">
        <v>40727</v>
      </c>
      <c r="J2488" s="3">
        <f>Table1[[#This Row],[Totalt antal utrikes fodda]]/Table2[[#This Row],[Befolkning]]</f>
        <v>7.8621062194612915E-2</v>
      </c>
      <c r="K2488" s="3">
        <f>(Table1[[#This Row],[Antal utrikes fodda man]]/Table1[[#This Row],[Antal man I kommunen]])</f>
        <v>7.3182735370835181E-2</v>
      </c>
      <c r="L2488" s="3">
        <f>(Table1[[#This Row],[Antal utrikes fodda kvinnor]]/Table1[[#This Row],[Antal kvinnor I kommunen]])</f>
        <v>8.4035672285378282E-2</v>
      </c>
    </row>
    <row r="2489" spans="1:12" x14ac:dyDescent="0.2">
      <c r="A2489">
        <v>2009</v>
      </c>
      <c r="B2489" t="s">
        <v>304</v>
      </c>
      <c r="C2489" s="1" t="s">
        <v>168</v>
      </c>
      <c r="D2489">
        <v>1358</v>
      </c>
      <c r="E2489">
        <v>647</v>
      </c>
      <c r="F2489">
        <v>711</v>
      </c>
      <c r="G2489">
        <v>7248</v>
      </c>
      <c r="H2489">
        <v>7287</v>
      </c>
      <c r="I2489">
        <v>14535</v>
      </c>
      <c r="J2489" s="3">
        <f>Table1[[#This Row],[Totalt antal utrikes fodda]]/Table2[[#This Row],[Befolkning]]</f>
        <v>9.3429652562779492E-2</v>
      </c>
      <c r="K2489" s="3">
        <f>(Table1[[#This Row],[Antal utrikes fodda man]]/Table1[[#This Row],[Antal man I kommunen]])</f>
        <v>8.9266004415011035E-2</v>
      </c>
      <c r="L2489" s="3">
        <f>(Table1[[#This Row],[Antal utrikes fodda kvinnor]]/Table1[[#This Row],[Antal kvinnor I kommunen]])</f>
        <v>9.7571016879374223E-2</v>
      </c>
    </row>
    <row r="2490" spans="1:12" x14ac:dyDescent="0.2">
      <c r="A2490">
        <v>2009</v>
      </c>
      <c r="B2490" t="s">
        <v>304</v>
      </c>
      <c r="C2490" s="1" t="s">
        <v>169</v>
      </c>
      <c r="D2490">
        <v>5924</v>
      </c>
      <c r="E2490">
        <v>2850</v>
      </c>
      <c r="F2490">
        <v>3074</v>
      </c>
      <c r="G2490">
        <v>25485</v>
      </c>
      <c r="H2490">
        <v>26033</v>
      </c>
      <c r="I2490">
        <v>51518</v>
      </c>
      <c r="J2490" s="3">
        <f>Table1[[#This Row],[Totalt antal utrikes fodda]]/Table2[[#This Row],[Befolkning]]</f>
        <v>0.11498893590589697</v>
      </c>
      <c r="K2490" s="3">
        <f>(Table1[[#This Row],[Antal utrikes fodda man]]/Table1[[#This Row],[Antal man I kommunen]])</f>
        <v>0.11183048852266039</v>
      </c>
      <c r="L2490" s="3">
        <f>(Table1[[#This Row],[Antal utrikes fodda kvinnor]]/Table1[[#This Row],[Antal kvinnor I kommunen]])</f>
        <v>0.11808089732262897</v>
      </c>
    </row>
    <row r="2491" spans="1:12" x14ac:dyDescent="0.2">
      <c r="A2491">
        <v>2009</v>
      </c>
      <c r="B2491" t="s">
        <v>304</v>
      </c>
      <c r="C2491" s="1" t="s">
        <v>170</v>
      </c>
      <c r="D2491">
        <v>2297</v>
      </c>
      <c r="E2491">
        <v>1122</v>
      </c>
      <c r="F2491">
        <v>1175</v>
      </c>
      <c r="G2491">
        <v>5869</v>
      </c>
      <c r="H2491">
        <v>5821</v>
      </c>
      <c r="I2491">
        <v>11690</v>
      </c>
      <c r="J2491" s="3">
        <f>Table1[[#This Row],[Totalt antal utrikes fodda]]/Table2[[#This Row],[Befolkning]]</f>
        <v>0.19649272882805818</v>
      </c>
      <c r="K2491" s="3">
        <f>(Table1[[#This Row],[Antal utrikes fodda man]]/Table1[[#This Row],[Antal man I kommunen]])</f>
        <v>0.19117396490032373</v>
      </c>
      <c r="L2491" s="3">
        <f>(Table1[[#This Row],[Antal utrikes fodda kvinnor]]/Table1[[#This Row],[Antal kvinnor I kommunen]])</f>
        <v>0.20185535131420718</v>
      </c>
    </row>
    <row r="2492" spans="1:12" x14ac:dyDescent="0.2">
      <c r="A2492">
        <v>2009</v>
      </c>
      <c r="B2492" t="s">
        <v>304</v>
      </c>
      <c r="C2492" s="1" t="s">
        <v>171</v>
      </c>
      <c r="D2492">
        <v>3200</v>
      </c>
      <c r="E2492">
        <v>1579</v>
      </c>
      <c r="F2492">
        <v>1621</v>
      </c>
      <c r="G2492">
        <v>18357</v>
      </c>
      <c r="H2492">
        <v>18514</v>
      </c>
      <c r="I2492">
        <v>36871</v>
      </c>
      <c r="J2492" s="3">
        <f>Table1[[#This Row],[Totalt antal utrikes fodda]]/Table2[[#This Row],[Befolkning]]</f>
        <v>8.6789075425130868E-2</v>
      </c>
      <c r="K2492" s="3">
        <f>(Table1[[#This Row],[Antal utrikes fodda man]]/Table1[[#This Row],[Antal man I kommunen]])</f>
        <v>8.6016233589366456E-2</v>
      </c>
      <c r="L2492" s="3">
        <f>(Table1[[#This Row],[Antal utrikes fodda kvinnor]]/Table1[[#This Row],[Antal kvinnor I kommunen]])</f>
        <v>8.7555363508696124E-2</v>
      </c>
    </row>
    <row r="2493" spans="1:12" x14ac:dyDescent="0.2">
      <c r="A2493">
        <v>2009</v>
      </c>
      <c r="B2493" t="s">
        <v>304</v>
      </c>
      <c r="C2493" s="1" t="s">
        <v>172</v>
      </c>
      <c r="D2493">
        <v>8898</v>
      </c>
      <c r="E2493">
        <v>4427</v>
      </c>
      <c r="F2493">
        <v>4471</v>
      </c>
      <c r="G2493">
        <v>27542</v>
      </c>
      <c r="H2493">
        <v>27331</v>
      </c>
      <c r="I2493">
        <v>54873</v>
      </c>
      <c r="J2493" s="3">
        <f>Table1[[#This Row],[Totalt antal utrikes fodda]]/Table2[[#This Row],[Befolkning]]</f>
        <v>0.16215625170849052</v>
      </c>
      <c r="K2493" s="3">
        <f>(Table1[[#This Row],[Antal utrikes fodda man]]/Table1[[#This Row],[Antal man I kommunen]])</f>
        <v>0.16073632996877496</v>
      </c>
      <c r="L2493" s="3">
        <f>(Table1[[#This Row],[Antal utrikes fodda kvinnor]]/Table1[[#This Row],[Antal kvinnor I kommunen]])</f>
        <v>0.16358713548717574</v>
      </c>
    </row>
    <row r="2494" spans="1:12" x14ac:dyDescent="0.2">
      <c r="A2494">
        <v>2009</v>
      </c>
      <c r="B2494" t="s">
        <v>304</v>
      </c>
      <c r="C2494" s="1" t="s">
        <v>173</v>
      </c>
      <c r="D2494">
        <v>3370</v>
      </c>
      <c r="E2494">
        <v>1521</v>
      </c>
      <c r="F2494">
        <v>1849</v>
      </c>
      <c r="G2494">
        <v>18503</v>
      </c>
      <c r="H2494">
        <v>19012</v>
      </c>
      <c r="I2494">
        <v>37515</v>
      </c>
      <c r="J2494" s="3">
        <f>Table1[[#This Row],[Totalt antal utrikes fodda]]/Table2[[#This Row],[Befolkning]]</f>
        <v>8.9830734372917498E-2</v>
      </c>
      <c r="K2494" s="3">
        <f>(Table1[[#This Row],[Antal utrikes fodda man]]/Table1[[#This Row],[Antal man I kommunen]])</f>
        <v>8.2202886018483495E-2</v>
      </c>
      <c r="L2494" s="3">
        <f>(Table1[[#This Row],[Antal utrikes fodda kvinnor]]/Table1[[#This Row],[Antal kvinnor I kommunen]])</f>
        <v>9.7254365663791295E-2</v>
      </c>
    </row>
    <row r="2495" spans="1:12" x14ac:dyDescent="0.2">
      <c r="A2495">
        <v>2009</v>
      </c>
      <c r="B2495" t="s">
        <v>304</v>
      </c>
      <c r="C2495" s="1" t="s">
        <v>174</v>
      </c>
      <c r="D2495">
        <v>18220</v>
      </c>
      <c r="E2495">
        <v>8476</v>
      </c>
      <c r="F2495">
        <v>9744</v>
      </c>
      <c r="G2495">
        <v>50305</v>
      </c>
      <c r="H2495">
        <v>52153</v>
      </c>
      <c r="I2495">
        <v>102458</v>
      </c>
      <c r="J2495" s="3">
        <f>Table1[[#This Row],[Totalt antal utrikes fodda]]/Table2[[#This Row],[Befolkning]]</f>
        <v>0.17782896406332352</v>
      </c>
      <c r="K2495" s="3">
        <f>(Table1[[#This Row],[Antal utrikes fodda man]]/Table1[[#This Row],[Antal man I kommunen]])</f>
        <v>0.16849219759467249</v>
      </c>
      <c r="L2495" s="3">
        <f>(Table1[[#This Row],[Antal utrikes fodda kvinnor]]/Table1[[#This Row],[Antal kvinnor I kommunen]])</f>
        <v>0.18683488965160203</v>
      </c>
    </row>
    <row r="2496" spans="1:12" x14ac:dyDescent="0.2">
      <c r="A2496">
        <v>2009</v>
      </c>
      <c r="B2496" t="s">
        <v>304</v>
      </c>
      <c r="C2496" s="1" t="s">
        <v>175</v>
      </c>
      <c r="D2496">
        <v>2067</v>
      </c>
      <c r="E2496">
        <v>995</v>
      </c>
      <c r="F2496">
        <v>1072</v>
      </c>
      <c r="G2496">
        <v>11438</v>
      </c>
      <c r="H2496">
        <v>11315</v>
      </c>
      <c r="I2496">
        <v>22753</v>
      </c>
      <c r="J2496" s="3">
        <f>Table1[[#This Row],[Totalt antal utrikes fodda]]/Table2[[#This Row],[Befolkning]]</f>
        <v>9.0845163275172502E-2</v>
      </c>
      <c r="K2496" s="3">
        <f>(Table1[[#This Row],[Antal utrikes fodda man]]/Table1[[#This Row],[Antal man I kommunen]])</f>
        <v>8.6990732645567406E-2</v>
      </c>
      <c r="L2496" s="3">
        <f>(Table1[[#This Row],[Antal utrikes fodda kvinnor]]/Table1[[#This Row],[Antal kvinnor I kommunen]])</f>
        <v>9.474149359257622E-2</v>
      </c>
    </row>
    <row r="2497" spans="1:12" x14ac:dyDescent="0.2">
      <c r="A2497">
        <v>2009</v>
      </c>
      <c r="B2497" t="s">
        <v>304</v>
      </c>
      <c r="C2497" s="1" t="s">
        <v>176</v>
      </c>
      <c r="D2497">
        <v>1109</v>
      </c>
      <c r="E2497">
        <v>515</v>
      </c>
      <c r="F2497">
        <v>594</v>
      </c>
      <c r="G2497">
        <v>6117</v>
      </c>
      <c r="H2497">
        <v>6317</v>
      </c>
      <c r="I2497">
        <v>12434</v>
      </c>
      <c r="J2497" s="3">
        <f>Table1[[#This Row],[Totalt antal utrikes fodda]]/Table2[[#This Row],[Befolkning]]</f>
        <v>8.9190928100369951E-2</v>
      </c>
      <c r="K2497" s="3">
        <f>(Table1[[#This Row],[Antal utrikes fodda man]]/Table1[[#This Row],[Antal man I kommunen]])</f>
        <v>8.419159718816413E-2</v>
      </c>
      <c r="L2497" s="3">
        <f>(Table1[[#This Row],[Antal utrikes fodda kvinnor]]/Table1[[#This Row],[Antal kvinnor I kommunen]])</f>
        <v>9.4031977204369163E-2</v>
      </c>
    </row>
    <row r="2498" spans="1:12" x14ac:dyDescent="0.2">
      <c r="A2498">
        <v>2009</v>
      </c>
      <c r="B2498" t="s">
        <v>304</v>
      </c>
      <c r="C2498" s="1" t="s">
        <v>177</v>
      </c>
      <c r="D2498">
        <v>2170</v>
      </c>
      <c r="E2498">
        <v>1081</v>
      </c>
      <c r="F2498">
        <v>1089</v>
      </c>
      <c r="G2498">
        <v>11888</v>
      </c>
      <c r="H2498">
        <v>11911</v>
      </c>
      <c r="I2498">
        <v>23799</v>
      </c>
      <c r="J2498" s="3">
        <f>Table1[[#This Row],[Totalt antal utrikes fodda]]/Table2[[#This Row],[Befolkning]]</f>
        <v>9.1180301693348453E-2</v>
      </c>
      <c r="K2498" s="3">
        <f>(Table1[[#This Row],[Antal utrikes fodda man]]/Table1[[#This Row],[Antal man I kommunen]])</f>
        <v>9.0932032301480489E-2</v>
      </c>
      <c r="L2498" s="3">
        <f>(Table1[[#This Row],[Antal utrikes fodda kvinnor]]/Table1[[#This Row],[Antal kvinnor I kommunen]])</f>
        <v>9.1428091679959703E-2</v>
      </c>
    </row>
    <row r="2499" spans="1:12" x14ac:dyDescent="0.2">
      <c r="A2499">
        <v>2009</v>
      </c>
      <c r="B2499" t="s">
        <v>304</v>
      </c>
      <c r="C2499" s="1" t="s">
        <v>178</v>
      </c>
      <c r="D2499">
        <v>2871</v>
      </c>
      <c r="E2499">
        <v>1342</v>
      </c>
      <c r="F2499">
        <v>1529</v>
      </c>
      <c r="G2499">
        <v>18849</v>
      </c>
      <c r="H2499">
        <v>19140</v>
      </c>
      <c r="I2499">
        <v>37989</v>
      </c>
      <c r="J2499" s="3">
        <f>Table1[[#This Row],[Totalt antal utrikes fodda]]/Table2[[#This Row],[Befolkning]]</f>
        <v>7.5574508410329311E-2</v>
      </c>
      <c r="K2499" s="3">
        <f>(Table1[[#This Row],[Antal utrikes fodda man]]/Table1[[#This Row],[Antal man I kommunen]])</f>
        <v>7.1197411003236247E-2</v>
      </c>
      <c r="L2499" s="3">
        <f>(Table1[[#This Row],[Antal utrikes fodda kvinnor]]/Table1[[#This Row],[Antal kvinnor I kommunen]])</f>
        <v>7.988505747126437E-2</v>
      </c>
    </row>
    <row r="2500" spans="1:12" x14ac:dyDescent="0.2">
      <c r="A2500">
        <v>2009</v>
      </c>
      <c r="B2500" t="s">
        <v>304</v>
      </c>
      <c r="C2500" s="1" t="s">
        <v>179</v>
      </c>
      <c r="D2500">
        <v>1656</v>
      </c>
      <c r="E2500">
        <v>789</v>
      </c>
      <c r="F2500">
        <v>867</v>
      </c>
      <c r="G2500">
        <v>9068</v>
      </c>
      <c r="H2500">
        <v>9387</v>
      </c>
      <c r="I2500">
        <v>18455</v>
      </c>
      <c r="J2500" s="3">
        <f>Table1[[#This Row],[Totalt antal utrikes fodda]]/Table2[[#This Row],[Befolkning]]</f>
        <v>8.9731780005418579E-2</v>
      </c>
      <c r="K2500" s="3">
        <f>(Table1[[#This Row],[Antal utrikes fodda man]]/Table1[[#This Row],[Antal man I kommunen]])</f>
        <v>8.7009263343625937E-2</v>
      </c>
      <c r="L2500" s="3">
        <f>(Table1[[#This Row],[Antal utrikes fodda kvinnor]]/Table1[[#This Row],[Antal kvinnor I kommunen]])</f>
        <v>9.2361776925535322E-2</v>
      </c>
    </row>
    <row r="2501" spans="1:12" x14ac:dyDescent="0.2">
      <c r="A2501">
        <v>2009</v>
      </c>
      <c r="B2501" t="s">
        <v>304</v>
      </c>
      <c r="C2501" s="1" t="s">
        <v>180</v>
      </c>
      <c r="D2501">
        <v>5956</v>
      </c>
      <c r="E2501">
        <v>2869</v>
      </c>
      <c r="F2501">
        <v>3087</v>
      </c>
      <c r="G2501">
        <v>25426</v>
      </c>
      <c r="H2501">
        <v>25558</v>
      </c>
      <c r="I2501">
        <v>50984</v>
      </c>
      <c r="J2501" s="3">
        <f>Table1[[#This Row],[Totalt antal utrikes fodda]]/Table2[[#This Row],[Befolkning]]</f>
        <v>0.11682096343951043</v>
      </c>
      <c r="K2501" s="3">
        <f>(Table1[[#This Row],[Antal utrikes fodda man]]/Table1[[#This Row],[Antal man I kommunen]])</f>
        <v>0.11283725320538032</v>
      </c>
      <c r="L2501" s="3">
        <f>(Table1[[#This Row],[Antal utrikes fodda kvinnor]]/Table1[[#This Row],[Antal kvinnor I kommunen]])</f>
        <v>0.12078409891227795</v>
      </c>
    </row>
    <row r="2502" spans="1:12" x14ac:dyDescent="0.2">
      <c r="A2502">
        <v>2009</v>
      </c>
      <c r="B2502" t="s">
        <v>304</v>
      </c>
      <c r="C2502" s="1" t="s">
        <v>181</v>
      </c>
      <c r="D2502">
        <v>523</v>
      </c>
      <c r="E2502">
        <v>251</v>
      </c>
      <c r="F2502">
        <v>272</v>
      </c>
      <c r="G2502">
        <v>4401</v>
      </c>
      <c r="H2502">
        <v>4458</v>
      </c>
      <c r="I2502">
        <v>8859</v>
      </c>
      <c r="J2502" s="3">
        <f>Table1[[#This Row],[Totalt antal utrikes fodda]]/Table2[[#This Row],[Befolkning]]</f>
        <v>5.9036008578846368E-2</v>
      </c>
      <c r="K2502" s="3">
        <f>(Table1[[#This Row],[Antal utrikes fodda man]]/Table1[[#This Row],[Antal man I kommunen]])</f>
        <v>5.7032492615314699E-2</v>
      </c>
      <c r="L2502" s="3">
        <f>(Table1[[#This Row],[Antal utrikes fodda kvinnor]]/Table1[[#This Row],[Antal kvinnor I kommunen]])</f>
        <v>6.1013907581875283E-2</v>
      </c>
    </row>
    <row r="2503" spans="1:12" x14ac:dyDescent="0.2">
      <c r="A2503">
        <v>2009</v>
      </c>
      <c r="B2503" t="s">
        <v>304</v>
      </c>
      <c r="C2503" s="1" t="s">
        <v>182</v>
      </c>
      <c r="D2503">
        <v>934</v>
      </c>
      <c r="E2503">
        <v>433</v>
      </c>
      <c r="F2503">
        <v>501</v>
      </c>
      <c r="G2503">
        <v>6323</v>
      </c>
      <c r="H2503">
        <v>6309</v>
      </c>
      <c r="I2503">
        <v>12632</v>
      </c>
      <c r="J2503" s="3">
        <f>Table1[[#This Row],[Totalt antal utrikes fodda]]/Table2[[#This Row],[Befolkning]]</f>
        <v>7.3939202026599107E-2</v>
      </c>
      <c r="K2503" s="3">
        <f>(Table1[[#This Row],[Antal utrikes fodda man]]/Table1[[#This Row],[Antal man I kommunen]])</f>
        <v>6.8480151826664559E-2</v>
      </c>
      <c r="L2503" s="3">
        <f>(Table1[[#This Row],[Antal utrikes fodda kvinnor]]/Table1[[#This Row],[Antal kvinnor I kommunen]])</f>
        <v>7.9410366143604375E-2</v>
      </c>
    </row>
    <row r="2504" spans="1:12" x14ac:dyDescent="0.2">
      <c r="A2504">
        <v>2009</v>
      </c>
      <c r="B2504" t="s">
        <v>304</v>
      </c>
      <c r="C2504" s="1" t="s">
        <v>183</v>
      </c>
      <c r="D2504">
        <v>2725</v>
      </c>
      <c r="E2504">
        <v>1380</v>
      </c>
      <c r="F2504">
        <v>1345</v>
      </c>
      <c r="G2504">
        <v>15716</v>
      </c>
      <c r="H2504">
        <v>15703</v>
      </c>
      <c r="I2504">
        <v>31419</v>
      </c>
      <c r="J2504" s="3">
        <f>Table1[[#This Row],[Totalt antal utrikes fodda]]/Table2[[#This Row],[Befolkning]]</f>
        <v>8.6730958973869315E-2</v>
      </c>
      <c r="K2504" s="3">
        <f>(Table1[[#This Row],[Antal utrikes fodda man]]/Table1[[#This Row],[Antal man I kommunen]])</f>
        <v>8.7808602697887497E-2</v>
      </c>
      <c r="L2504" s="3">
        <f>(Table1[[#This Row],[Antal utrikes fodda kvinnor]]/Table1[[#This Row],[Antal kvinnor I kommunen]])</f>
        <v>8.5652423103865505E-2</v>
      </c>
    </row>
    <row r="2505" spans="1:12" x14ac:dyDescent="0.2">
      <c r="A2505">
        <v>2009</v>
      </c>
      <c r="B2505" t="s">
        <v>305</v>
      </c>
      <c r="C2505" s="1" t="s">
        <v>184</v>
      </c>
      <c r="D2505">
        <v>688</v>
      </c>
      <c r="E2505">
        <v>308</v>
      </c>
      <c r="F2505">
        <v>380</v>
      </c>
      <c r="G2505">
        <v>5842</v>
      </c>
      <c r="H2505">
        <v>5875</v>
      </c>
      <c r="I2505">
        <v>11717</v>
      </c>
      <c r="J2505" s="3">
        <f>Table1[[#This Row],[Totalt antal utrikes fodda]]/Table2[[#This Row],[Befolkning]]</f>
        <v>5.8718101903217544E-2</v>
      </c>
      <c r="K2505" s="3">
        <f>(Table1[[#This Row],[Antal utrikes fodda man]]/Table1[[#This Row],[Antal man I kommunen]])</f>
        <v>5.2721670660732627E-2</v>
      </c>
      <c r="L2505" s="3">
        <f>(Table1[[#This Row],[Antal utrikes fodda kvinnor]]/Table1[[#This Row],[Antal kvinnor I kommunen]])</f>
        <v>6.4680851063829786E-2</v>
      </c>
    </row>
    <row r="2506" spans="1:12" x14ac:dyDescent="0.2">
      <c r="A2506">
        <v>2009</v>
      </c>
      <c r="B2506" t="s">
        <v>305</v>
      </c>
      <c r="C2506" s="1" t="s">
        <v>185</v>
      </c>
      <c r="D2506">
        <v>2007</v>
      </c>
      <c r="E2506">
        <v>932</v>
      </c>
      <c r="F2506">
        <v>1075</v>
      </c>
      <c r="G2506">
        <v>4384</v>
      </c>
      <c r="H2506">
        <v>4193</v>
      </c>
      <c r="I2506">
        <v>8577</v>
      </c>
      <c r="J2506" s="3">
        <f>Table1[[#This Row],[Totalt antal utrikes fodda]]/Table2[[#This Row],[Befolkning]]</f>
        <v>0.23399790136411333</v>
      </c>
      <c r="K2506" s="3">
        <f>(Table1[[#This Row],[Antal utrikes fodda man]]/Table1[[#This Row],[Antal man I kommunen]])</f>
        <v>0.21259124087591241</v>
      </c>
      <c r="L2506" s="3">
        <f>(Table1[[#This Row],[Antal utrikes fodda kvinnor]]/Table1[[#This Row],[Antal kvinnor I kommunen]])</f>
        <v>0.25637968041974718</v>
      </c>
    </row>
    <row r="2507" spans="1:12" x14ac:dyDescent="0.2">
      <c r="A2507">
        <v>2009</v>
      </c>
      <c r="B2507" t="s">
        <v>305</v>
      </c>
      <c r="C2507" s="1" t="s">
        <v>186</v>
      </c>
      <c r="D2507">
        <v>1119</v>
      </c>
      <c r="E2507">
        <v>471</v>
      </c>
      <c r="F2507">
        <v>648</v>
      </c>
      <c r="G2507">
        <v>6310</v>
      </c>
      <c r="H2507">
        <v>6198</v>
      </c>
      <c r="I2507">
        <v>12508</v>
      </c>
      <c r="J2507" s="3">
        <f>Table1[[#This Row],[Totalt antal utrikes fodda]]/Table2[[#This Row],[Befolkning]]</f>
        <v>8.9462743843939874E-2</v>
      </c>
      <c r="K2507" s="3">
        <f>(Table1[[#This Row],[Antal utrikes fodda man]]/Table1[[#This Row],[Antal man I kommunen]])</f>
        <v>7.4643423137876391E-2</v>
      </c>
      <c r="L2507" s="3">
        <f>(Table1[[#This Row],[Antal utrikes fodda kvinnor]]/Table1[[#This Row],[Antal kvinnor I kommunen]])</f>
        <v>0.10454985479186835</v>
      </c>
    </row>
    <row r="2508" spans="1:12" x14ac:dyDescent="0.2">
      <c r="A2508">
        <v>2009</v>
      </c>
      <c r="B2508" t="s">
        <v>305</v>
      </c>
      <c r="C2508" s="1" t="s">
        <v>187</v>
      </c>
      <c r="D2508">
        <v>625</v>
      </c>
      <c r="E2508">
        <v>302</v>
      </c>
      <c r="F2508">
        <v>323</v>
      </c>
      <c r="G2508">
        <v>2254</v>
      </c>
      <c r="H2508">
        <v>2109</v>
      </c>
      <c r="I2508">
        <v>4363</v>
      </c>
      <c r="J2508" s="3">
        <f>Table1[[#This Row],[Totalt antal utrikes fodda]]/Table2[[#This Row],[Befolkning]]</f>
        <v>0.14325005730002291</v>
      </c>
      <c r="K2508" s="3">
        <f>(Table1[[#This Row],[Antal utrikes fodda man]]/Table1[[#This Row],[Antal man I kommunen]])</f>
        <v>0.13398402839396628</v>
      </c>
      <c r="L2508" s="3">
        <f>(Table1[[#This Row],[Antal utrikes fodda kvinnor]]/Table1[[#This Row],[Antal kvinnor I kommunen]])</f>
        <v>0.15315315315315314</v>
      </c>
    </row>
    <row r="2509" spans="1:12" x14ac:dyDescent="0.2">
      <c r="A2509">
        <v>2009</v>
      </c>
      <c r="B2509" t="s">
        <v>305</v>
      </c>
      <c r="C2509" s="1" t="s">
        <v>188</v>
      </c>
      <c r="D2509">
        <v>878</v>
      </c>
      <c r="E2509">
        <v>404</v>
      </c>
      <c r="F2509">
        <v>474</v>
      </c>
      <c r="G2509">
        <v>7461</v>
      </c>
      <c r="H2509">
        <v>7372</v>
      </c>
      <c r="I2509">
        <v>14833</v>
      </c>
      <c r="J2509" s="3">
        <f>Table1[[#This Row],[Totalt antal utrikes fodda]]/Table2[[#This Row],[Befolkning]]</f>
        <v>5.9192341400930361E-2</v>
      </c>
      <c r="K2509" s="3">
        <f>(Table1[[#This Row],[Antal utrikes fodda man]]/Table1[[#This Row],[Antal man I kommunen]])</f>
        <v>5.4148237501675377E-2</v>
      </c>
      <c r="L2509" s="3">
        <f>(Table1[[#This Row],[Antal utrikes fodda kvinnor]]/Table1[[#This Row],[Antal kvinnor I kommunen]])</f>
        <v>6.4297341291372767E-2</v>
      </c>
    </row>
    <row r="2510" spans="1:12" x14ac:dyDescent="0.2">
      <c r="A2510">
        <v>2009</v>
      </c>
      <c r="B2510" t="s">
        <v>305</v>
      </c>
      <c r="C2510" s="1" t="s">
        <v>189</v>
      </c>
      <c r="D2510">
        <v>272</v>
      </c>
      <c r="E2510">
        <v>136</v>
      </c>
      <c r="F2510">
        <v>136</v>
      </c>
      <c r="G2510">
        <v>1885</v>
      </c>
      <c r="H2510">
        <v>1908</v>
      </c>
      <c r="I2510">
        <v>3793</v>
      </c>
      <c r="J2510" s="3">
        <f>Table1[[#This Row],[Totalt antal utrikes fodda]]/Table2[[#This Row],[Befolkning]]</f>
        <v>7.1711046664909045E-2</v>
      </c>
      <c r="K2510" s="3">
        <f>(Table1[[#This Row],[Antal utrikes fodda man]]/Table1[[#This Row],[Antal man I kommunen]])</f>
        <v>7.2148541114058357E-2</v>
      </c>
      <c r="L2510" s="3">
        <f>(Table1[[#This Row],[Antal utrikes fodda kvinnor]]/Table1[[#This Row],[Antal kvinnor I kommunen]])</f>
        <v>7.1278825995807121E-2</v>
      </c>
    </row>
    <row r="2511" spans="1:12" x14ac:dyDescent="0.2">
      <c r="A2511">
        <v>2009</v>
      </c>
      <c r="B2511" t="s">
        <v>305</v>
      </c>
      <c r="C2511" s="1" t="s">
        <v>190</v>
      </c>
      <c r="D2511">
        <v>701</v>
      </c>
      <c r="E2511">
        <v>320</v>
      </c>
      <c r="F2511">
        <v>381</v>
      </c>
      <c r="G2511">
        <v>5730</v>
      </c>
      <c r="H2511">
        <v>5671</v>
      </c>
      <c r="I2511">
        <v>11401</v>
      </c>
      <c r="J2511" s="3">
        <f>Table1[[#This Row],[Totalt antal utrikes fodda]]/Table2[[#This Row],[Befolkning]]</f>
        <v>6.1485834575914396E-2</v>
      </c>
      <c r="K2511" s="3">
        <f>(Table1[[#This Row],[Antal utrikes fodda man]]/Table1[[#This Row],[Antal man I kommunen]])</f>
        <v>5.5846422338568937E-2</v>
      </c>
      <c r="L2511" s="3">
        <f>(Table1[[#This Row],[Antal utrikes fodda kvinnor]]/Table1[[#This Row],[Antal kvinnor I kommunen]])</f>
        <v>6.718391818021513E-2</v>
      </c>
    </row>
    <row r="2512" spans="1:12" x14ac:dyDescent="0.2">
      <c r="A2512">
        <v>2009</v>
      </c>
      <c r="B2512" t="s">
        <v>305</v>
      </c>
      <c r="C2512" s="1" t="s">
        <v>191</v>
      </c>
      <c r="D2512">
        <v>723</v>
      </c>
      <c r="E2512">
        <v>360</v>
      </c>
      <c r="F2512">
        <v>363</v>
      </c>
      <c r="G2512">
        <v>4574</v>
      </c>
      <c r="H2512">
        <v>4568</v>
      </c>
      <c r="I2512">
        <v>9142</v>
      </c>
      <c r="J2512" s="3">
        <f>Table1[[#This Row],[Totalt antal utrikes fodda]]/Table2[[#This Row],[Befolkning]]</f>
        <v>7.9085539269306504E-2</v>
      </c>
      <c r="K2512" s="3">
        <f>(Table1[[#This Row],[Antal utrikes fodda man]]/Table1[[#This Row],[Antal man I kommunen]])</f>
        <v>7.8705728027984256E-2</v>
      </c>
      <c r="L2512" s="3">
        <f>(Table1[[#This Row],[Antal utrikes fodda kvinnor]]/Table1[[#This Row],[Antal kvinnor I kommunen]])</f>
        <v>7.946584938704028E-2</v>
      </c>
    </row>
    <row r="2513" spans="1:12" x14ac:dyDescent="0.2">
      <c r="A2513">
        <v>2009</v>
      </c>
      <c r="B2513" t="s">
        <v>305</v>
      </c>
      <c r="C2513" s="1" t="s">
        <v>192</v>
      </c>
      <c r="D2513">
        <v>1687</v>
      </c>
      <c r="E2513">
        <v>802</v>
      </c>
      <c r="F2513">
        <v>885</v>
      </c>
      <c r="G2513">
        <v>5024</v>
      </c>
      <c r="H2513">
        <v>4891</v>
      </c>
      <c r="I2513">
        <v>9915</v>
      </c>
      <c r="J2513" s="3">
        <f>Table1[[#This Row],[Totalt antal utrikes fodda]]/Table2[[#This Row],[Befolkning]]</f>
        <v>0.17014624306606152</v>
      </c>
      <c r="K2513" s="3">
        <f>(Table1[[#This Row],[Antal utrikes fodda man]]/Table1[[#This Row],[Antal man I kommunen]])</f>
        <v>0.15963375796178345</v>
      </c>
      <c r="L2513" s="3">
        <f>(Table1[[#This Row],[Antal utrikes fodda kvinnor]]/Table1[[#This Row],[Antal kvinnor I kommunen]])</f>
        <v>0.18094459210795338</v>
      </c>
    </row>
    <row r="2514" spans="1:12" x14ac:dyDescent="0.2">
      <c r="A2514">
        <v>2009</v>
      </c>
      <c r="B2514" t="s">
        <v>305</v>
      </c>
      <c r="C2514" s="1" t="s">
        <v>193</v>
      </c>
      <c r="D2514">
        <v>760</v>
      </c>
      <c r="E2514">
        <v>327</v>
      </c>
      <c r="F2514">
        <v>433</v>
      </c>
      <c r="G2514">
        <v>6693</v>
      </c>
      <c r="H2514">
        <v>6652</v>
      </c>
      <c r="I2514">
        <v>13345</v>
      </c>
      <c r="J2514" s="3">
        <f>Table1[[#This Row],[Totalt antal utrikes fodda]]/Table2[[#This Row],[Befolkning]]</f>
        <v>5.6950168602472838E-2</v>
      </c>
      <c r="K2514" s="3">
        <f>(Table1[[#This Row],[Antal utrikes fodda man]]/Table1[[#This Row],[Antal man I kommunen]])</f>
        <v>4.8857014791573283E-2</v>
      </c>
      <c r="L2514" s="3">
        <f>(Table1[[#This Row],[Antal utrikes fodda kvinnor]]/Table1[[#This Row],[Antal kvinnor I kommunen]])</f>
        <v>6.5093205051112449E-2</v>
      </c>
    </row>
    <row r="2515" spans="1:12" x14ac:dyDescent="0.2">
      <c r="A2515">
        <v>2009</v>
      </c>
      <c r="B2515" t="s">
        <v>305</v>
      </c>
      <c r="C2515" s="1" t="s">
        <v>194</v>
      </c>
      <c r="D2515">
        <v>8397</v>
      </c>
      <c r="E2515">
        <v>4041</v>
      </c>
      <c r="F2515">
        <v>4356</v>
      </c>
      <c r="G2515">
        <v>41695</v>
      </c>
      <c r="H2515">
        <v>43041</v>
      </c>
      <c r="I2515">
        <v>84736</v>
      </c>
      <c r="J2515" s="3">
        <f>Table1[[#This Row],[Totalt antal utrikes fodda]]/Table2[[#This Row],[Befolkning]]</f>
        <v>9.909601586102719E-2</v>
      </c>
      <c r="K2515" s="3">
        <f>(Table1[[#This Row],[Antal utrikes fodda man]]/Table1[[#This Row],[Antal man I kommunen]])</f>
        <v>9.6918095694927445E-2</v>
      </c>
      <c r="L2515" s="3">
        <f>(Table1[[#This Row],[Antal utrikes fodda kvinnor]]/Table1[[#This Row],[Antal kvinnor I kommunen]])</f>
        <v>0.10120582700216073</v>
      </c>
    </row>
    <row r="2516" spans="1:12" x14ac:dyDescent="0.2">
      <c r="A2516">
        <v>2009</v>
      </c>
      <c r="B2516" t="s">
        <v>305</v>
      </c>
      <c r="C2516" s="1" t="s">
        <v>195</v>
      </c>
      <c r="D2516">
        <v>2081</v>
      </c>
      <c r="E2516">
        <v>1007</v>
      </c>
      <c r="F2516">
        <v>1074</v>
      </c>
      <c r="G2516">
        <v>11875</v>
      </c>
      <c r="H2516">
        <v>12088</v>
      </c>
      <c r="I2516">
        <v>23963</v>
      </c>
      <c r="J2516" s="3">
        <f>Table1[[#This Row],[Totalt antal utrikes fodda]]/Table2[[#This Row],[Befolkning]]</f>
        <v>8.6842215081584115E-2</v>
      </c>
      <c r="K2516" s="3">
        <f>(Table1[[#This Row],[Antal utrikes fodda man]]/Table1[[#This Row],[Antal man I kommunen]])</f>
        <v>8.48E-2</v>
      </c>
      <c r="L2516" s="3">
        <f>(Table1[[#This Row],[Antal utrikes fodda kvinnor]]/Table1[[#This Row],[Antal kvinnor I kommunen]])</f>
        <v>8.8848444738583721E-2</v>
      </c>
    </row>
    <row r="2517" spans="1:12" x14ac:dyDescent="0.2">
      <c r="A2517">
        <v>2009</v>
      </c>
      <c r="B2517" t="s">
        <v>305</v>
      </c>
      <c r="C2517" s="1" t="s">
        <v>196</v>
      </c>
      <c r="D2517">
        <v>994</v>
      </c>
      <c r="E2517">
        <v>460</v>
      </c>
      <c r="F2517">
        <v>534</v>
      </c>
      <c r="G2517">
        <v>5338</v>
      </c>
      <c r="H2517">
        <v>5288</v>
      </c>
      <c r="I2517">
        <v>10626</v>
      </c>
      <c r="J2517" s="3">
        <f>Table1[[#This Row],[Totalt antal utrikes fodda]]/Table2[[#This Row],[Befolkning]]</f>
        <v>9.3544137022397889E-2</v>
      </c>
      <c r="K2517" s="3">
        <f>(Table1[[#This Row],[Antal utrikes fodda man]]/Table1[[#This Row],[Antal man I kommunen]])</f>
        <v>8.6174597227426E-2</v>
      </c>
      <c r="L2517" s="3">
        <f>(Table1[[#This Row],[Antal utrikes fodda kvinnor]]/Table1[[#This Row],[Antal kvinnor I kommunen]])</f>
        <v>0.10098335854765507</v>
      </c>
    </row>
    <row r="2518" spans="1:12" x14ac:dyDescent="0.2">
      <c r="A2518">
        <v>2009</v>
      </c>
      <c r="B2518" t="s">
        <v>305</v>
      </c>
      <c r="C2518" s="1" t="s">
        <v>197</v>
      </c>
      <c r="D2518">
        <v>1080</v>
      </c>
      <c r="E2518">
        <v>530</v>
      </c>
      <c r="F2518">
        <v>550</v>
      </c>
      <c r="G2518">
        <v>6387</v>
      </c>
      <c r="H2518">
        <v>6249</v>
      </c>
      <c r="I2518">
        <v>12636</v>
      </c>
      <c r="J2518" s="3">
        <f>Table1[[#This Row],[Totalt antal utrikes fodda]]/Table2[[#This Row],[Befolkning]]</f>
        <v>8.5470085470085472E-2</v>
      </c>
      <c r="K2518" s="3">
        <f>(Table1[[#This Row],[Antal utrikes fodda man]]/Table1[[#This Row],[Antal man I kommunen]])</f>
        <v>8.2981055268514167E-2</v>
      </c>
      <c r="L2518" s="3">
        <f>(Table1[[#This Row],[Antal utrikes fodda kvinnor]]/Table1[[#This Row],[Antal kvinnor I kommunen]])</f>
        <v>8.80140822531605E-2</v>
      </c>
    </row>
    <row r="2519" spans="1:12" x14ac:dyDescent="0.2">
      <c r="A2519">
        <v>2009</v>
      </c>
      <c r="B2519" t="s">
        <v>305</v>
      </c>
      <c r="C2519" s="1" t="s">
        <v>198</v>
      </c>
      <c r="D2519">
        <v>2558</v>
      </c>
      <c r="E2519">
        <v>1183</v>
      </c>
      <c r="F2519">
        <v>1375</v>
      </c>
      <c r="G2519">
        <v>12978</v>
      </c>
      <c r="H2519">
        <v>13122</v>
      </c>
      <c r="I2519">
        <v>26100</v>
      </c>
      <c r="J2519" s="3">
        <f>Table1[[#This Row],[Totalt antal utrikes fodda]]/Table2[[#This Row],[Befolkning]]</f>
        <v>9.8007662835249046E-2</v>
      </c>
      <c r="K2519" s="3">
        <f>(Table1[[#This Row],[Antal utrikes fodda man]]/Table1[[#This Row],[Antal man I kommunen]])</f>
        <v>9.1154261057173683E-2</v>
      </c>
      <c r="L2519" s="3">
        <f>(Table1[[#This Row],[Antal utrikes fodda kvinnor]]/Table1[[#This Row],[Antal kvinnor I kommunen]])</f>
        <v>0.1047858558146624</v>
      </c>
    </row>
    <row r="2520" spans="1:12" x14ac:dyDescent="0.2">
      <c r="A2520">
        <v>2009</v>
      </c>
      <c r="B2520" t="s">
        <v>305</v>
      </c>
      <c r="C2520" s="1" t="s">
        <v>199</v>
      </c>
      <c r="D2520">
        <v>1112</v>
      </c>
      <c r="E2520">
        <v>542</v>
      </c>
      <c r="F2520">
        <v>570</v>
      </c>
      <c r="G2520">
        <v>7875</v>
      </c>
      <c r="H2520">
        <v>7727</v>
      </c>
      <c r="I2520">
        <v>15602</v>
      </c>
      <c r="J2520" s="3">
        <f>Table1[[#This Row],[Totalt antal utrikes fodda]]/Table2[[#This Row],[Befolkning]]</f>
        <v>7.1272913729009096E-2</v>
      </c>
      <c r="K2520" s="3">
        <f>(Table1[[#This Row],[Antal utrikes fodda man]]/Table1[[#This Row],[Antal man I kommunen]])</f>
        <v>6.8825396825396831E-2</v>
      </c>
      <c r="L2520" s="3">
        <f>(Table1[[#This Row],[Antal utrikes fodda kvinnor]]/Table1[[#This Row],[Antal kvinnor I kommunen]])</f>
        <v>7.3767309434450631E-2</v>
      </c>
    </row>
    <row r="2521" spans="1:12" x14ac:dyDescent="0.2">
      <c r="A2521">
        <v>2009</v>
      </c>
      <c r="B2521" t="s">
        <v>306</v>
      </c>
      <c r="C2521" s="1" t="s">
        <v>200</v>
      </c>
      <c r="D2521">
        <v>282</v>
      </c>
      <c r="E2521">
        <v>129</v>
      </c>
      <c r="F2521">
        <v>153</v>
      </c>
      <c r="G2521">
        <v>3683</v>
      </c>
      <c r="H2521">
        <v>3440</v>
      </c>
      <c r="I2521">
        <v>7123</v>
      </c>
      <c r="J2521" s="3">
        <f>Table1[[#This Row],[Totalt antal utrikes fodda]]/Table2[[#This Row],[Befolkning]]</f>
        <v>3.9590060367822547E-2</v>
      </c>
      <c r="K2521" s="3">
        <f>(Table1[[#This Row],[Antal utrikes fodda man]]/Table1[[#This Row],[Antal man I kommunen]])</f>
        <v>3.5025794189519413E-2</v>
      </c>
      <c r="L2521" s="3">
        <f>(Table1[[#This Row],[Antal utrikes fodda kvinnor]]/Table1[[#This Row],[Antal kvinnor I kommunen]])</f>
        <v>4.447674418604651E-2</v>
      </c>
    </row>
    <row r="2522" spans="1:12" x14ac:dyDescent="0.2">
      <c r="A2522">
        <v>2009</v>
      </c>
      <c r="B2522" t="s">
        <v>306</v>
      </c>
      <c r="C2522" s="1" t="s">
        <v>201</v>
      </c>
      <c r="D2522">
        <v>585</v>
      </c>
      <c r="E2522">
        <v>284</v>
      </c>
      <c r="F2522">
        <v>301</v>
      </c>
      <c r="G2522">
        <v>2947</v>
      </c>
      <c r="H2522">
        <v>2839</v>
      </c>
      <c r="I2522">
        <v>5786</v>
      </c>
      <c r="J2522" s="3">
        <f>Table1[[#This Row],[Totalt antal utrikes fodda]]/Table2[[#This Row],[Befolkning]]</f>
        <v>0.10110611821638438</v>
      </c>
      <c r="K2522" s="3">
        <f>(Table1[[#This Row],[Antal utrikes fodda man]]/Table1[[#This Row],[Antal man I kommunen]])</f>
        <v>9.6369189005768574E-2</v>
      </c>
      <c r="L2522" s="3">
        <f>(Table1[[#This Row],[Antal utrikes fodda kvinnor]]/Table1[[#This Row],[Antal kvinnor I kommunen]])</f>
        <v>0.10602324762240226</v>
      </c>
    </row>
    <row r="2523" spans="1:12" x14ac:dyDescent="0.2">
      <c r="A2523">
        <v>2009</v>
      </c>
      <c r="B2523" t="s">
        <v>306</v>
      </c>
      <c r="C2523" s="1" t="s">
        <v>202</v>
      </c>
      <c r="D2523">
        <v>1420</v>
      </c>
      <c r="E2523">
        <v>693</v>
      </c>
      <c r="F2523">
        <v>727</v>
      </c>
      <c r="G2523">
        <v>7742</v>
      </c>
      <c r="H2523">
        <v>7493</v>
      </c>
      <c r="I2523">
        <v>15235</v>
      </c>
      <c r="J2523" s="3">
        <f>Table1[[#This Row],[Totalt antal utrikes fodda]]/Table2[[#This Row],[Befolkning]]</f>
        <v>9.3206432556613067E-2</v>
      </c>
      <c r="K2523" s="3">
        <f>(Table1[[#This Row],[Antal utrikes fodda man]]/Table1[[#This Row],[Antal man I kommunen]])</f>
        <v>8.9511754068716087E-2</v>
      </c>
      <c r="L2523" s="3">
        <f>(Table1[[#This Row],[Antal utrikes fodda kvinnor]]/Table1[[#This Row],[Antal kvinnor I kommunen]])</f>
        <v>9.7023888963032157E-2</v>
      </c>
    </row>
    <row r="2524" spans="1:12" x14ac:dyDescent="0.2">
      <c r="A2524">
        <v>2009</v>
      </c>
      <c r="B2524" t="s">
        <v>306</v>
      </c>
      <c r="C2524" s="1" t="s">
        <v>203</v>
      </c>
      <c r="D2524">
        <v>1022</v>
      </c>
      <c r="E2524">
        <v>518</v>
      </c>
      <c r="F2524">
        <v>504</v>
      </c>
      <c r="G2524">
        <v>4928</v>
      </c>
      <c r="H2524">
        <v>4781</v>
      </c>
      <c r="I2524">
        <v>9709</v>
      </c>
      <c r="J2524" s="3">
        <f>Table1[[#This Row],[Totalt antal utrikes fodda]]/Table2[[#This Row],[Befolkning]]</f>
        <v>0.10526315789473684</v>
      </c>
      <c r="K2524" s="3">
        <f>(Table1[[#This Row],[Antal utrikes fodda man]]/Table1[[#This Row],[Antal man I kommunen]])</f>
        <v>0.10511363636363637</v>
      </c>
      <c r="L2524" s="3">
        <f>(Table1[[#This Row],[Antal utrikes fodda kvinnor]]/Table1[[#This Row],[Antal kvinnor I kommunen]])</f>
        <v>0.10541727672035139</v>
      </c>
    </row>
    <row r="2525" spans="1:12" x14ac:dyDescent="0.2">
      <c r="A2525">
        <v>2009</v>
      </c>
      <c r="B2525" t="s">
        <v>306</v>
      </c>
      <c r="C2525" s="1" t="s">
        <v>204</v>
      </c>
      <c r="D2525">
        <v>1119</v>
      </c>
      <c r="E2525">
        <v>557</v>
      </c>
      <c r="F2525">
        <v>562</v>
      </c>
      <c r="G2525">
        <v>3687</v>
      </c>
      <c r="H2525">
        <v>3646</v>
      </c>
      <c r="I2525">
        <v>7333</v>
      </c>
      <c r="J2525" s="3">
        <f>Table1[[#This Row],[Totalt antal utrikes fodda]]/Table2[[#This Row],[Befolkning]]</f>
        <v>0.15259784535660711</v>
      </c>
      <c r="K2525" s="3">
        <f>(Table1[[#This Row],[Antal utrikes fodda man]]/Table1[[#This Row],[Antal man I kommunen]])</f>
        <v>0.15107133170599404</v>
      </c>
      <c r="L2525" s="3">
        <f>(Table1[[#This Row],[Antal utrikes fodda kvinnor]]/Table1[[#This Row],[Antal kvinnor I kommunen]])</f>
        <v>0.15414152495885902</v>
      </c>
    </row>
    <row r="2526" spans="1:12" x14ac:dyDescent="0.2">
      <c r="A2526">
        <v>2009</v>
      </c>
      <c r="B2526" t="s">
        <v>306</v>
      </c>
      <c r="C2526" s="1" t="s">
        <v>205</v>
      </c>
      <c r="D2526">
        <v>586</v>
      </c>
      <c r="E2526">
        <v>294</v>
      </c>
      <c r="F2526">
        <v>292</v>
      </c>
      <c r="G2526">
        <v>2593</v>
      </c>
      <c r="H2526">
        <v>2462</v>
      </c>
      <c r="I2526">
        <v>5055</v>
      </c>
      <c r="J2526" s="3">
        <f>Table1[[#This Row],[Totalt antal utrikes fodda]]/Table2[[#This Row],[Befolkning]]</f>
        <v>0.11592482690405539</v>
      </c>
      <c r="K2526" s="3">
        <f>(Table1[[#This Row],[Antal utrikes fodda man]]/Table1[[#This Row],[Antal man I kommunen]])</f>
        <v>0.11338218279984574</v>
      </c>
      <c r="L2526" s="3">
        <f>(Table1[[#This Row],[Antal utrikes fodda kvinnor]]/Table1[[#This Row],[Antal kvinnor I kommunen]])</f>
        <v>0.11860276198212835</v>
      </c>
    </row>
    <row r="2527" spans="1:12" x14ac:dyDescent="0.2">
      <c r="A2527">
        <v>2009</v>
      </c>
      <c r="B2527" t="s">
        <v>306</v>
      </c>
      <c r="C2527" s="1" t="s">
        <v>206</v>
      </c>
      <c r="D2527">
        <v>19388</v>
      </c>
      <c r="E2527">
        <v>9343</v>
      </c>
      <c r="F2527">
        <v>10045</v>
      </c>
      <c r="G2527">
        <v>65439</v>
      </c>
      <c r="H2527">
        <v>68567</v>
      </c>
      <c r="I2527">
        <v>134006</v>
      </c>
      <c r="J2527" s="3">
        <f>Table1[[#This Row],[Totalt antal utrikes fodda]]/Table2[[#This Row],[Befolkning]]</f>
        <v>0.14468008895124099</v>
      </c>
      <c r="K2527" s="3">
        <f>(Table1[[#This Row],[Antal utrikes fodda man]]/Table1[[#This Row],[Antal man I kommunen]])</f>
        <v>0.14277418664710648</v>
      </c>
      <c r="L2527" s="3">
        <f>(Table1[[#This Row],[Antal utrikes fodda kvinnor]]/Table1[[#This Row],[Antal kvinnor I kommunen]])</f>
        <v>0.14649904472997213</v>
      </c>
    </row>
    <row r="2528" spans="1:12" x14ac:dyDescent="0.2">
      <c r="A2528">
        <v>2009</v>
      </c>
      <c r="B2528" t="s">
        <v>306</v>
      </c>
      <c r="C2528" s="1" t="s">
        <v>207</v>
      </c>
      <c r="D2528">
        <v>1944</v>
      </c>
      <c r="E2528">
        <v>879</v>
      </c>
      <c r="F2528">
        <v>1065</v>
      </c>
      <c r="G2528">
        <v>9995</v>
      </c>
      <c r="H2528">
        <v>10219</v>
      </c>
      <c r="I2528">
        <v>20214</v>
      </c>
      <c r="J2528" s="3">
        <f>Table1[[#This Row],[Totalt antal utrikes fodda]]/Table2[[#This Row],[Befolkning]]</f>
        <v>9.6170970614425644E-2</v>
      </c>
      <c r="K2528" s="3">
        <f>(Table1[[#This Row],[Antal utrikes fodda man]]/Table1[[#This Row],[Antal man I kommunen]])</f>
        <v>8.7943971985992991E-2</v>
      </c>
      <c r="L2528" s="3">
        <f>(Table1[[#This Row],[Antal utrikes fodda kvinnor]]/Table1[[#This Row],[Antal kvinnor I kommunen]])</f>
        <v>0.1042176338193561</v>
      </c>
    </row>
    <row r="2529" spans="1:12" x14ac:dyDescent="0.2">
      <c r="A2529">
        <v>2009</v>
      </c>
      <c r="B2529" t="s">
        <v>306</v>
      </c>
      <c r="C2529" s="1" t="s">
        <v>208</v>
      </c>
      <c r="D2529">
        <v>591</v>
      </c>
      <c r="E2529">
        <v>298</v>
      </c>
      <c r="F2529">
        <v>293</v>
      </c>
      <c r="G2529">
        <v>5666</v>
      </c>
      <c r="H2529">
        <v>5641</v>
      </c>
      <c r="I2529">
        <v>11307</v>
      </c>
      <c r="J2529" s="3">
        <f>Table1[[#This Row],[Totalt antal utrikes fodda]]/Table2[[#This Row],[Befolkning]]</f>
        <v>5.2268506235075618E-2</v>
      </c>
      <c r="K2529" s="3">
        <f>(Table1[[#This Row],[Antal utrikes fodda man]]/Table1[[#This Row],[Antal man I kommunen]])</f>
        <v>5.2594422873279208E-2</v>
      </c>
      <c r="L2529" s="3">
        <f>(Table1[[#This Row],[Antal utrikes fodda kvinnor]]/Table1[[#This Row],[Antal kvinnor I kommunen]])</f>
        <v>5.1941145187023578E-2</v>
      </c>
    </row>
    <row r="2530" spans="1:12" x14ac:dyDescent="0.2">
      <c r="A2530">
        <v>2009</v>
      </c>
      <c r="B2530" t="s">
        <v>306</v>
      </c>
      <c r="C2530" s="1" t="s">
        <v>209</v>
      </c>
      <c r="D2530">
        <v>3398</v>
      </c>
      <c r="E2530">
        <v>1633</v>
      </c>
      <c r="F2530">
        <v>1765</v>
      </c>
      <c r="G2530">
        <v>14739</v>
      </c>
      <c r="H2530">
        <v>15003</v>
      </c>
      <c r="I2530">
        <v>29742</v>
      </c>
      <c r="J2530" s="3">
        <f>Table1[[#This Row],[Totalt antal utrikes fodda]]/Table2[[#This Row],[Befolkning]]</f>
        <v>0.1142492098715621</v>
      </c>
      <c r="K2530" s="3">
        <f>(Table1[[#This Row],[Antal utrikes fodda man]]/Table1[[#This Row],[Antal man I kommunen]])</f>
        <v>0.11079449080670331</v>
      </c>
      <c r="L2530" s="3">
        <f>(Table1[[#This Row],[Antal utrikes fodda kvinnor]]/Table1[[#This Row],[Antal kvinnor I kommunen]])</f>
        <v>0.11764313803905886</v>
      </c>
    </row>
    <row r="2531" spans="1:12" x14ac:dyDescent="0.2">
      <c r="A2531">
        <v>2009</v>
      </c>
      <c r="B2531" t="s">
        <v>306</v>
      </c>
      <c r="C2531" s="1" t="s">
        <v>210</v>
      </c>
      <c r="D2531">
        <v>1003</v>
      </c>
      <c r="E2531">
        <v>464</v>
      </c>
      <c r="F2531">
        <v>539</v>
      </c>
      <c r="G2531">
        <v>5053</v>
      </c>
      <c r="H2531">
        <v>5290</v>
      </c>
      <c r="I2531">
        <v>10343</v>
      </c>
      <c r="J2531" s="3">
        <f>Table1[[#This Row],[Totalt antal utrikes fodda]]/Table2[[#This Row],[Befolkning]]</f>
        <v>9.6973798704437786E-2</v>
      </c>
      <c r="K2531" s="3">
        <f>(Table1[[#This Row],[Antal utrikes fodda man]]/Table1[[#This Row],[Antal man I kommunen]])</f>
        <v>9.1826637641005349E-2</v>
      </c>
      <c r="L2531" s="3">
        <f>(Table1[[#This Row],[Antal utrikes fodda kvinnor]]/Table1[[#This Row],[Antal kvinnor I kommunen]])</f>
        <v>0.10189035916824196</v>
      </c>
    </row>
    <row r="2532" spans="1:12" x14ac:dyDescent="0.2">
      <c r="A2532">
        <v>2009</v>
      </c>
      <c r="B2532" t="s">
        <v>306</v>
      </c>
      <c r="C2532" s="1" t="s">
        <v>211</v>
      </c>
      <c r="D2532">
        <v>2366</v>
      </c>
      <c r="E2532">
        <v>1121</v>
      </c>
      <c r="F2532">
        <v>1245</v>
      </c>
      <c r="G2532">
        <v>11653</v>
      </c>
      <c r="H2532">
        <v>11376</v>
      </c>
      <c r="I2532">
        <v>23029</v>
      </c>
      <c r="J2532" s="3">
        <f>Table1[[#This Row],[Totalt antal utrikes fodda]]/Table2[[#This Row],[Befolkning]]</f>
        <v>0.10274002344869512</v>
      </c>
      <c r="K2532" s="3">
        <f>(Table1[[#This Row],[Antal utrikes fodda man]]/Table1[[#This Row],[Antal man I kommunen]])</f>
        <v>9.6198403844503566E-2</v>
      </c>
      <c r="L2532" s="3">
        <f>(Table1[[#This Row],[Antal utrikes fodda kvinnor]]/Table1[[#This Row],[Antal kvinnor I kommunen]])</f>
        <v>0.10944092827004219</v>
      </c>
    </row>
    <row r="2533" spans="1:12" x14ac:dyDescent="0.2">
      <c r="A2533">
        <v>2009</v>
      </c>
      <c r="B2533" t="s">
        <v>307</v>
      </c>
      <c r="C2533" s="1" t="s">
        <v>212</v>
      </c>
      <c r="D2533">
        <v>644</v>
      </c>
      <c r="E2533">
        <v>319</v>
      </c>
      <c r="F2533">
        <v>325</v>
      </c>
      <c r="G2533">
        <v>2348</v>
      </c>
      <c r="H2533">
        <v>2219</v>
      </c>
      <c r="I2533">
        <v>4567</v>
      </c>
      <c r="J2533" s="3">
        <f>Table1[[#This Row],[Totalt antal utrikes fodda]]/Table2[[#This Row],[Befolkning]]</f>
        <v>0.14101160499233634</v>
      </c>
      <c r="K2533" s="3">
        <f>(Table1[[#This Row],[Antal utrikes fodda man]]/Table1[[#This Row],[Antal man I kommunen]])</f>
        <v>0.13586030664395229</v>
      </c>
      <c r="L2533" s="3">
        <f>(Table1[[#This Row],[Antal utrikes fodda kvinnor]]/Table1[[#This Row],[Antal kvinnor I kommunen]])</f>
        <v>0.14646237043713384</v>
      </c>
    </row>
    <row r="2534" spans="1:12" x14ac:dyDescent="0.2">
      <c r="A2534">
        <v>2009</v>
      </c>
      <c r="B2534" t="s">
        <v>307</v>
      </c>
      <c r="C2534" s="1" t="s">
        <v>213</v>
      </c>
      <c r="D2534">
        <v>1798</v>
      </c>
      <c r="E2534">
        <v>879</v>
      </c>
      <c r="F2534">
        <v>919</v>
      </c>
      <c r="G2534">
        <v>5067</v>
      </c>
      <c r="H2534">
        <v>4913</v>
      </c>
      <c r="I2534">
        <v>9980</v>
      </c>
      <c r="J2534" s="3">
        <f>Table1[[#This Row],[Totalt antal utrikes fodda]]/Table2[[#This Row],[Befolkning]]</f>
        <v>0.18016032064128257</v>
      </c>
      <c r="K2534" s="3">
        <f>(Table1[[#This Row],[Antal utrikes fodda man]]/Table1[[#This Row],[Antal man I kommunen]])</f>
        <v>0.1734754292480758</v>
      </c>
      <c r="L2534" s="3">
        <f>(Table1[[#This Row],[Antal utrikes fodda kvinnor]]/Table1[[#This Row],[Antal kvinnor I kommunen]])</f>
        <v>0.18705475269692654</v>
      </c>
    </row>
    <row r="2535" spans="1:12" x14ac:dyDescent="0.2">
      <c r="A2535">
        <v>2009</v>
      </c>
      <c r="B2535" t="s">
        <v>307</v>
      </c>
      <c r="C2535" s="1" t="s">
        <v>214</v>
      </c>
      <c r="D2535">
        <v>948</v>
      </c>
      <c r="E2535">
        <v>440</v>
      </c>
      <c r="F2535">
        <v>508</v>
      </c>
      <c r="G2535">
        <v>4085</v>
      </c>
      <c r="H2535">
        <v>4031</v>
      </c>
      <c r="I2535">
        <v>8116</v>
      </c>
      <c r="J2535" s="3">
        <f>Table1[[#This Row],[Totalt antal utrikes fodda]]/Table2[[#This Row],[Befolkning]]</f>
        <v>0.11680630852636767</v>
      </c>
      <c r="K2535" s="3">
        <f>(Table1[[#This Row],[Antal utrikes fodda man]]/Table1[[#This Row],[Antal man I kommunen]])</f>
        <v>0.10771113831089352</v>
      </c>
      <c r="L2535" s="3">
        <f>(Table1[[#This Row],[Antal utrikes fodda kvinnor]]/Table1[[#This Row],[Antal kvinnor I kommunen]])</f>
        <v>0.126023319275614</v>
      </c>
    </row>
    <row r="2536" spans="1:12" x14ac:dyDescent="0.2">
      <c r="A2536">
        <v>2009</v>
      </c>
      <c r="B2536" t="s">
        <v>307</v>
      </c>
      <c r="C2536" s="1" t="s">
        <v>215</v>
      </c>
      <c r="D2536">
        <v>2574</v>
      </c>
      <c r="E2536">
        <v>1266</v>
      </c>
      <c r="F2536">
        <v>1308</v>
      </c>
      <c r="G2536">
        <v>7523</v>
      </c>
      <c r="H2536">
        <v>7604</v>
      </c>
      <c r="I2536">
        <v>15127</v>
      </c>
      <c r="J2536" s="3">
        <f>Table1[[#This Row],[Totalt antal utrikes fodda]]/Table2[[#This Row],[Befolkning]]</f>
        <v>0.17015931777616183</v>
      </c>
      <c r="K2536" s="3">
        <f>(Table1[[#This Row],[Antal utrikes fodda man]]/Table1[[#This Row],[Antal man I kommunen]])</f>
        <v>0.1682839292835305</v>
      </c>
      <c r="L2536" s="3">
        <f>(Table1[[#This Row],[Antal utrikes fodda kvinnor]]/Table1[[#This Row],[Antal kvinnor I kommunen]])</f>
        <v>0.17201472908995266</v>
      </c>
    </row>
    <row r="2537" spans="1:12" x14ac:dyDescent="0.2">
      <c r="A2537">
        <v>2009</v>
      </c>
      <c r="B2537" t="s">
        <v>307</v>
      </c>
      <c r="C2537" s="1" t="s">
        <v>216</v>
      </c>
      <c r="D2537">
        <v>570</v>
      </c>
      <c r="E2537">
        <v>250</v>
      </c>
      <c r="F2537">
        <v>320</v>
      </c>
      <c r="G2537">
        <v>2904</v>
      </c>
      <c r="H2537">
        <v>2826</v>
      </c>
      <c r="I2537">
        <v>5730</v>
      </c>
      <c r="J2537" s="3">
        <f>Table1[[#This Row],[Totalt antal utrikes fodda]]/Table2[[#This Row],[Befolkning]]</f>
        <v>9.947643979057591E-2</v>
      </c>
      <c r="K2537" s="3">
        <f>(Table1[[#This Row],[Antal utrikes fodda man]]/Table1[[#This Row],[Antal man I kommunen]])</f>
        <v>8.6088154269972447E-2</v>
      </c>
      <c r="L2537" s="3">
        <f>(Table1[[#This Row],[Antal utrikes fodda kvinnor]]/Table1[[#This Row],[Antal kvinnor I kommunen]])</f>
        <v>0.11323425336164189</v>
      </c>
    </row>
    <row r="2538" spans="1:12" x14ac:dyDescent="0.2">
      <c r="A2538">
        <v>2009</v>
      </c>
      <c r="B2538" t="s">
        <v>307</v>
      </c>
      <c r="C2538" s="1" t="s">
        <v>217</v>
      </c>
      <c r="D2538">
        <v>24140</v>
      </c>
      <c r="E2538">
        <v>11580</v>
      </c>
      <c r="F2538">
        <v>12560</v>
      </c>
      <c r="G2538">
        <v>67454</v>
      </c>
      <c r="H2538">
        <v>68482</v>
      </c>
      <c r="I2538">
        <v>135936</v>
      </c>
      <c r="J2538" s="3">
        <f>Table1[[#This Row],[Totalt antal utrikes fodda]]/Table2[[#This Row],[Befolkning]]</f>
        <v>0.17758356873822975</v>
      </c>
      <c r="K2538" s="3">
        <f>(Table1[[#This Row],[Antal utrikes fodda man]]/Table1[[#This Row],[Antal man I kommunen]])</f>
        <v>0.17167254721736294</v>
      </c>
      <c r="L2538" s="3">
        <f>(Table1[[#This Row],[Antal utrikes fodda kvinnor]]/Table1[[#This Row],[Antal kvinnor I kommunen]])</f>
        <v>0.18340585847375954</v>
      </c>
    </row>
    <row r="2539" spans="1:12" x14ac:dyDescent="0.2">
      <c r="A2539">
        <v>2009</v>
      </c>
      <c r="B2539" t="s">
        <v>307</v>
      </c>
      <c r="C2539" s="1" t="s">
        <v>218</v>
      </c>
      <c r="D2539">
        <v>1888</v>
      </c>
      <c r="E2539">
        <v>888</v>
      </c>
      <c r="F2539">
        <v>1000</v>
      </c>
      <c r="G2539">
        <v>10718</v>
      </c>
      <c r="H2539">
        <v>10781</v>
      </c>
      <c r="I2539">
        <v>21499</v>
      </c>
      <c r="J2539" s="3">
        <f>Table1[[#This Row],[Totalt antal utrikes fodda]]/Table2[[#This Row],[Befolkning]]</f>
        <v>8.7818038048281311E-2</v>
      </c>
      <c r="K2539" s="3">
        <f>(Table1[[#This Row],[Antal utrikes fodda man]]/Table1[[#This Row],[Antal man I kommunen]])</f>
        <v>8.2851278223549166E-2</v>
      </c>
      <c r="L2539" s="3">
        <f>(Table1[[#This Row],[Antal utrikes fodda kvinnor]]/Table1[[#This Row],[Antal kvinnor I kommunen]])</f>
        <v>9.2755774046934428E-2</v>
      </c>
    </row>
    <row r="2540" spans="1:12" x14ac:dyDescent="0.2">
      <c r="A2540">
        <v>2009</v>
      </c>
      <c r="B2540" t="s">
        <v>307</v>
      </c>
      <c r="C2540" s="1" t="s">
        <v>219</v>
      </c>
      <c r="D2540">
        <v>2270</v>
      </c>
      <c r="E2540">
        <v>1100</v>
      </c>
      <c r="F2540">
        <v>1170</v>
      </c>
      <c r="G2540">
        <v>6154</v>
      </c>
      <c r="H2540">
        <v>6095</v>
      </c>
      <c r="I2540">
        <v>12249</v>
      </c>
      <c r="J2540" s="3">
        <f>Table1[[#This Row],[Totalt antal utrikes fodda]]/Table2[[#This Row],[Befolkning]]</f>
        <v>0.18532125071434402</v>
      </c>
      <c r="K2540" s="3">
        <f>(Table1[[#This Row],[Antal utrikes fodda man]]/Table1[[#This Row],[Antal man I kommunen]])</f>
        <v>0.17874553136171595</v>
      </c>
      <c r="L2540" s="3">
        <f>(Table1[[#This Row],[Antal utrikes fodda kvinnor]]/Table1[[#This Row],[Antal kvinnor I kommunen]])</f>
        <v>0.19196062346185397</v>
      </c>
    </row>
    <row r="2541" spans="1:12" x14ac:dyDescent="0.2">
      <c r="A2541">
        <v>2009</v>
      </c>
      <c r="B2541" t="s">
        <v>307</v>
      </c>
      <c r="C2541" s="1" t="s">
        <v>220</v>
      </c>
      <c r="D2541">
        <v>4013</v>
      </c>
      <c r="E2541">
        <v>1894</v>
      </c>
      <c r="F2541">
        <v>2119</v>
      </c>
      <c r="G2541">
        <v>12429</v>
      </c>
      <c r="H2541">
        <v>12418</v>
      </c>
      <c r="I2541">
        <v>24847</v>
      </c>
      <c r="J2541" s="3">
        <f>Table1[[#This Row],[Totalt antal utrikes fodda]]/Table2[[#This Row],[Befolkning]]</f>
        <v>0.16150843160140058</v>
      </c>
      <c r="K2541" s="3">
        <f>(Table1[[#This Row],[Antal utrikes fodda man]]/Table1[[#This Row],[Antal man I kommunen]])</f>
        <v>0.15238554992356584</v>
      </c>
      <c r="L2541" s="3">
        <f>(Table1[[#This Row],[Antal utrikes fodda kvinnor]]/Table1[[#This Row],[Antal kvinnor I kommunen]])</f>
        <v>0.17063939442744402</v>
      </c>
    </row>
    <row r="2542" spans="1:12" x14ac:dyDescent="0.2">
      <c r="A2542">
        <v>2009</v>
      </c>
      <c r="B2542" t="s">
        <v>307</v>
      </c>
      <c r="C2542" s="1" t="s">
        <v>221</v>
      </c>
      <c r="D2542">
        <v>1233</v>
      </c>
      <c r="E2542">
        <v>559</v>
      </c>
      <c r="F2542">
        <v>674</v>
      </c>
      <c r="G2542">
        <v>6647</v>
      </c>
      <c r="H2542">
        <v>6655</v>
      </c>
      <c r="I2542">
        <v>13302</v>
      </c>
      <c r="J2542" s="3">
        <f>Table1[[#This Row],[Totalt antal utrikes fodda]]/Table2[[#This Row],[Befolkning]]</f>
        <v>9.2692828146143436E-2</v>
      </c>
      <c r="K2542" s="3">
        <f>(Table1[[#This Row],[Antal utrikes fodda man]]/Table1[[#This Row],[Antal man I kommunen]])</f>
        <v>8.4098089363622688E-2</v>
      </c>
      <c r="L2542" s="3">
        <f>(Table1[[#This Row],[Antal utrikes fodda kvinnor]]/Table1[[#This Row],[Antal kvinnor I kommunen]])</f>
        <v>0.10127723516153268</v>
      </c>
    </row>
    <row r="2543" spans="1:12" x14ac:dyDescent="0.2">
      <c r="A2543">
        <v>2009</v>
      </c>
      <c r="B2543" t="s">
        <v>308</v>
      </c>
      <c r="C2543" s="1" t="s">
        <v>222</v>
      </c>
      <c r="D2543">
        <v>299</v>
      </c>
      <c r="E2543">
        <v>128</v>
      </c>
      <c r="F2543">
        <v>171</v>
      </c>
      <c r="G2543">
        <v>3460</v>
      </c>
      <c r="H2543">
        <v>3416</v>
      </c>
      <c r="I2543">
        <v>6876</v>
      </c>
      <c r="J2543" s="3">
        <f>Table1[[#This Row],[Totalt antal utrikes fodda]]/Table2[[#This Row],[Befolkning]]</f>
        <v>4.3484584060500292E-2</v>
      </c>
      <c r="K2543" s="3">
        <f>(Table1[[#This Row],[Antal utrikes fodda man]]/Table1[[#This Row],[Antal man I kommunen]])</f>
        <v>3.6994219653179193E-2</v>
      </c>
      <c r="L2543" s="3">
        <f>(Table1[[#This Row],[Antal utrikes fodda kvinnor]]/Table1[[#This Row],[Antal kvinnor I kommunen]])</f>
        <v>5.0058548009367682E-2</v>
      </c>
    </row>
    <row r="2544" spans="1:12" x14ac:dyDescent="0.2">
      <c r="A2544">
        <v>2009</v>
      </c>
      <c r="B2544" t="s">
        <v>308</v>
      </c>
      <c r="C2544" s="1" t="s">
        <v>223</v>
      </c>
      <c r="D2544">
        <v>778</v>
      </c>
      <c r="E2544">
        <v>315</v>
      </c>
      <c r="F2544">
        <v>463</v>
      </c>
      <c r="G2544">
        <v>5291</v>
      </c>
      <c r="H2544">
        <v>5117</v>
      </c>
      <c r="I2544">
        <v>10408</v>
      </c>
      <c r="J2544" s="3">
        <f>Table1[[#This Row],[Totalt antal utrikes fodda]]/Table2[[#This Row],[Befolkning]]</f>
        <v>7.4750192159877021E-2</v>
      </c>
      <c r="K2544" s="3">
        <f>(Table1[[#This Row],[Antal utrikes fodda man]]/Table1[[#This Row],[Antal man I kommunen]])</f>
        <v>5.9535059535059533E-2</v>
      </c>
      <c r="L2544" s="3">
        <f>(Table1[[#This Row],[Antal utrikes fodda kvinnor]]/Table1[[#This Row],[Antal kvinnor I kommunen]])</f>
        <v>9.048270470979089E-2</v>
      </c>
    </row>
    <row r="2545" spans="1:12" x14ac:dyDescent="0.2">
      <c r="A2545">
        <v>2009</v>
      </c>
      <c r="B2545" t="s">
        <v>308</v>
      </c>
      <c r="C2545" s="1" t="s">
        <v>224</v>
      </c>
      <c r="D2545">
        <v>562</v>
      </c>
      <c r="E2545">
        <v>280</v>
      </c>
      <c r="F2545">
        <v>282</v>
      </c>
      <c r="G2545">
        <v>5119</v>
      </c>
      <c r="H2545">
        <v>4952</v>
      </c>
      <c r="I2545">
        <v>10071</v>
      </c>
      <c r="J2545" s="3">
        <f>Table1[[#This Row],[Totalt antal utrikes fodda]]/Table2[[#This Row],[Befolkning]]</f>
        <v>5.5803793069208615E-2</v>
      </c>
      <c r="K2545" s="3">
        <f>(Table1[[#This Row],[Antal utrikes fodda man]]/Table1[[#This Row],[Antal man I kommunen]])</f>
        <v>5.4698183238913851E-2</v>
      </c>
      <c r="L2545" s="3">
        <f>(Table1[[#This Row],[Antal utrikes fodda kvinnor]]/Table1[[#This Row],[Antal kvinnor I kommunen]])</f>
        <v>5.694668820678514E-2</v>
      </c>
    </row>
    <row r="2546" spans="1:12" x14ac:dyDescent="0.2">
      <c r="A2546">
        <v>2009</v>
      </c>
      <c r="B2546" t="s">
        <v>308</v>
      </c>
      <c r="C2546" s="1" t="s">
        <v>225</v>
      </c>
      <c r="D2546">
        <v>847</v>
      </c>
      <c r="E2546">
        <v>401</v>
      </c>
      <c r="F2546">
        <v>446</v>
      </c>
      <c r="G2546">
        <v>7576</v>
      </c>
      <c r="H2546">
        <v>7727</v>
      </c>
      <c r="I2546">
        <v>15303</v>
      </c>
      <c r="J2546" s="3">
        <f>Table1[[#This Row],[Totalt antal utrikes fodda]]/Table2[[#This Row],[Befolkning]]</f>
        <v>5.5348624452721686E-2</v>
      </c>
      <c r="K2546" s="3">
        <f>(Table1[[#This Row],[Antal utrikes fodda man]]/Table1[[#This Row],[Antal man I kommunen]])</f>
        <v>5.2930306230200633E-2</v>
      </c>
      <c r="L2546" s="3">
        <f>(Table1[[#This Row],[Antal utrikes fodda kvinnor]]/Table1[[#This Row],[Antal kvinnor I kommunen]])</f>
        <v>5.7719684224149088E-2</v>
      </c>
    </row>
    <row r="2547" spans="1:12" x14ac:dyDescent="0.2">
      <c r="A2547">
        <v>2009</v>
      </c>
      <c r="B2547" t="s">
        <v>308</v>
      </c>
      <c r="C2547" s="1" t="s">
        <v>226</v>
      </c>
      <c r="D2547">
        <v>503</v>
      </c>
      <c r="E2547">
        <v>232</v>
      </c>
      <c r="F2547">
        <v>271</v>
      </c>
      <c r="G2547">
        <v>5352</v>
      </c>
      <c r="H2547">
        <v>5445</v>
      </c>
      <c r="I2547">
        <v>10797</v>
      </c>
      <c r="J2547" s="3">
        <f>Table1[[#This Row],[Totalt antal utrikes fodda]]/Table2[[#This Row],[Befolkning]]</f>
        <v>4.6587014911549506E-2</v>
      </c>
      <c r="K2547" s="3">
        <f>(Table1[[#This Row],[Antal utrikes fodda man]]/Table1[[#This Row],[Antal man I kommunen]])</f>
        <v>4.3348281016442454E-2</v>
      </c>
      <c r="L2547" s="3">
        <f>(Table1[[#This Row],[Antal utrikes fodda kvinnor]]/Table1[[#This Row],[Antal kvinnor I kommunen]])</f>
        <v>4.9770431588613405E-2</v>
      </c>
    </row>
    <row r="2548" spans="1:12" x14ac:dyDescent="0.2">
      <c r="A2548">
        <v>2009</v>
      </c>
      <c r="B2548" t="s">
        <v>308</v>
      </c>
      <c r="C2548" s="1" t="s">
        <v>227</v>
      </c>
      <c r="D2548">
        <v>493</v>
      </c>
      <c r="E2548">
        <v>242</v>
      </c>
      <c r="F2548">
        <v>251</v>
      </c>
      <c r="G2548">
        <v>3473</v>
      </c>
      <c r="H2548">
        <v>3461</v>
      </c>
      <c r="I2548">
        <v>6934</v>
      </c>
      <c r="J2548" s="3">
        <f>Table1[[#This Row],[Totalt antal utrikes fodda]]/Table2[[#This Row],[Befolkning]]</f>
        <v>7.1098932794923561E-2</v>
      </c>
      <c r="K2548" s="3">
        <f>(Table1[[#This Row],[Antal utrikes fodda man]]/Table1[[#This Row],[Antal man I kommunen]])</f>
        <v>6.9680391592283328E-2</v>
      </c>
      <c r="L2548" s="3">
        <f>(Table1[[#This Row],[Antal utrikes fodda kvinnor]]/Table1[[#This Row],[Antal kvinnor I kommunen]])</f>
        <v>7.2522392372146777E-2</v>
      </c>
    </row>
    <row r="2549" spans="1:12" x14ac:dyDescent="0.2">
      <c r="A2549">
        <v>2009</v>
      </c>
      <c r="B2549" t="s">
        <v>308</v>
      </c>
      <c r="C2549" s="1" t="s">
        <v>228</v>
      </c>
      <c r="D2549">
        <v>377</v>
      </c>
      <c r="E2549">
        <v>161</v>
      </c>
      <c r="F2549">
        <v>216</v>
      </c>
      <c r="G2549">
        <v>3727</v>
      </c>
      <c r="H2549">
        <v>3561</v>
      </c>
      <c r="I2549">
        <v>7288</v>
      </c>
      <c r="J2549" s="3">
        <f>Table1[[#This Row],[Totalt antal utrikes fodda]]/Table2[[#This Row],[Befolkning]]</f>
        <v>5.1728869374313938E-2</v>
      </c>
      <c r="K2549" s="3">
        <f>(Table1[[#This Row],[Antal utrikes fodda man]]/Table1[[#This Row],[Antal man I kommunen]])</f>
        <v>4.3198282801180571E-2</v>
      </c>
      <c r="L2549" s="3">
        <f>(Table1[[#This Row],[Antal utrikes fodda kvinnor]]/Table1[[#This Row],[Antal kvinnor I kommunen]])</f>
        <v>6.0657118786857624E-2</v>
      </c>
    </row>
    <row r="2550" spans="1:12" x14ac:dyDescent="0.2">
      <c r="A2550">
        <v>2009</v>
      </c>
      <c r="B2550" t="s">
        <v>308</v>
      </c>
      <c r="C2550" s="1" t="s">
        <v>229</v>
      </c>
      <c r="D2550">
        <v>948</v>
      </c>
      <c r="E2550">
        <v>455</v>
      </c>
      <c r="F2550">
        <v>493</v>
      </c>
      <c r="G2550">
        <v>5442</v>
      </c>
      <c r="H2550">
        <v>5316</v>
      </c>
      <c r="I2550">
        <v>10758</v>
      </c>
      <c r="J2550" s="3">
        <f>Table1[[#This Row],[Totalt antal utrikes fodda]]/Table2[[#This Row],[Befolkning]]</f>
        <v>8.8120468488566653E-2</v>
      </c>
      <c r="K2550" s="3">
        <f>(Table1[[#This Row],[Antal utrikes fodda man]]/Table1[[#This Row],[Antal man I kommunen]])</f>
        <v>8.3608967291436978E-2</v>
      </c>
      <c r="L2550" s="3">
        <f>(Table1[[#This Row],[Antal utrikes fodda kvinnor]]/Table1[[#This Row],[Antal kvinnor I kommunen]])</f>
        <v>9.2738901429646345E-2</v>
      </c>
    </row>
    <row r="2551" spans="1:12" x14ac:dyDescent="0.2">
      <c r="A2551">
        <v>2009</v>
      </c>
      <c r="B2551" t="s">
        <v>308</v>
      </c>
      <c r="C2551" s="1" t="s">
        <v>230</v>
      </c>
      <c r="D2551">
        <v>1129</v>
      </c>
      <c r="E2551">
        <v>509</v>
      </c>
      <c r="F2551">
        <v>620</v>
      </c>
      <c r="G2551">
        <v>10008</v>
      </c>
      <c r="H2551">
        <v>10138</v>
      </c>
      <c r="I2551">
        <v>20146</v>
      </c>
      <c r="J2551" s="3">
        <f>Table1[[#This Row],[Totalt antal utrikes fodda]]/Table2[[#This Row],[Befolkning]]</f>
        <v>5.6040901419636656E-2</v>
      </c>
      <c r="K2551" s="3">
        <f>(Table1[[#This Row],[Antal utrikes fodda man]]/Table1[[#This Row],[Antal man I kommunen]])</f>
        <v>5.0859312549960033E-2</v>
      </c>
      <c r="L2551" s="3">
        <f>(Table1[[#This Row],[Antal utrikes fodda kvinnor]]/Table1[[#This Row],[Antal kvinnor I kommunen]])</f>
        <v>6.1156046557506415E-2</v>
      </c>
    </row>
    <row r="2552" spans="1:12" x14ac:dyDescent="0.2">
      <c r="A2552">
        <v>2009</v>
      </c>
      <c r="B2552" t="s">
        <v>308</v>
      </c>
      <c r="C2552" s="1" t="s">
        <v>231</v>
      </c>
      <c r="D2552">
        <v>4307</v>
      </c>
      <c r="E2552">
        <v>2068</v>
      </c>
      <c r="F2552">
        <v>2239</v>
      </c>
      <c r="G2552">
        <v>27437</v>
      </c>
      <c r="H2552">
        <v>28248</v>
      </c>
      <c r="I2552">
        <v>55685</v>
      </c>
      <c r="J2552" s="3">
        <f>Table1[[#This Row],[Totalt antal utrikes fodda]]/Table2[[#This Row],[Befolkning]]</f>
        <v>7.7345784322528505E-2</v>
      </c>
      <c r="K2552" s="3">
        <f>(Table1[[#This Row],[Antal utrikes fodda man]]/Table1[[#This Row],[Antal man I kommunen]])</f>
        <v>7.5372671939351973E-2</v>
      </c>
      <c r="L2552" s="3">
        <f>(Table1[[#This Row],[Antal utrikes fodda kvinnor]]/Table1[[#This Row],[Antal kvinnor I kommunen]])</f>
        <v>7.9262248654772022E-2</v>
      </c>
    </row>
    <row r="2553" spans="1:12" x14ac:dyDescent="0.2">
      <c r="A2553">
        <v>2009</v>
      </c>
      <c r="B2553" t="s">
        <v>308</v>
      </c>
      <c r="C2553" s="1" t="s">
        <v>232</v>
      </c>
      <c r="D2553">
        <v>6138</v>
      </c>
      <c r="E2553">
        <v>3100</v>
      </c>
      <c r="F2553">
        <v>3038</v>
      </c>
      <c r="G2553">
        <v>24488</v>
      </c>
      <c r="H2553">
        <v>24193</v>
      </c>
      <c r="I2553">
        <v>48681</v>
      </c>
      <c r="J2553" s="3">
        <f>Table1[[#This Row],[Totalt antal utrikes fodda]]/Table2[[#This Row],[Befolkning]]</f>
        <v>0.12608615270844889</v>
      </c>
      <c r="K2553" s="3">
        <f>(Table1[[#This Row],[Antal utrikes fodda man]]/Table1[[#This Row],[Antal man I kommunen]])</f>
        <v>0.12659261679189807</v>
      </c>
      <c r="L2553" s="3">
        <f>(Table1[[#This Row],[Antal utrikes fodda kvinnor]]/Table1[[#This Row],[Antal kvinnor I kommunen]])</f>
        <v>0.12557351299962799</v>
      </c>
    </row>
    <row r="2554" spans="1:12" x14ac:dyDescent="0.2">
      <c r="A2554">
        <v>2009</v>
      </c>
      <c r="B2554" t="s">
        <v>308</v>
      </c>
      <c r="C2554" s="1" t="s">
        <v>233</v>
      </c>
      <c r="D2554">
        <v>608</v>
      </c>
      <c r="E2554">
        <v>265</v>
      </c>
      <c r="F2554">
        <v>343</v>
      </c>
      <c r="G2554">
        <v>5544</v>
      </c>
      <c r="H2554">
        <v>5356</v>
      </c>
      <c r="I2554">
        <v>10900</v>
      </c>
      <c r="J2554" s="3">
        <f>Table1[[#This Row],[Totalt antal utrikes fodda]]/Table2[[#This Row],[Befolkning]]</f>
        <v>5.5779816513761467E-2</v>
      </c>
      <c r="K2554" s="3">
        <f>(Table1[[#This Row],[Antal utrikes fodda man]]/Table1[[#This Row],[Antal man I kommunen]])</f>
        <v>4.77994227994228E-2</v>
      </c>
      <c r="L2554" s="3">
        <f>(Table1[[#This Row],[Antal utrikes fodda kvinnor]]/Table1[[#This Row],[Antal kvinnor I kommunen]])</f>
        <v>6.4040328603435406E-2</v>
      </c>
    </row>
    <row r="2555" spans="1:12" x14ac:dyDescent="0.2">
      <c r="A2555">
        <v>2009</v>
      </c>
      <c r="B2555" t="s">
        <v>308</v>
      </c>
      <c r="C2555" s="1" t="s">
        <v>234</v>
      </c>
      <c r="D2555">
        <v>1278</v>
      </c>
      <c r="E2555">
        <v>582</v>
      </c>
      <c r="F2555">
        <v>696</v>
      </c>
      <c r="G2555">
        <v>7541</v>
      </c>
      <c r="H2555">
        <v>7654</v>
      </c>
      <c r="I2555">
        <v>15195</v>
      </c>
      <c r="J2555" s="3">
        <f>Table1[[#This Row],[Totalt antal utrikes fodda]]/Table2[[#This Row],[Befolkning]]</f>
        <v>8.4106614017769005E-2</v>
      </c>
      <c r="K2555" s="3">
        <f>(Table1[[#This Row],[Antal utrikes fodda man]]/Table1[[#This Row],[Antal man I kommunen]])</f>
        <v>7.7178093091101976E-2</v>
      </c>
      <c r="L2555" s="3">
        <f>(Table1[[#This Row],[Antal utrikes fodda kvinnor]]/Table1[[#This Row],[Antal kvinnor I kommunen]])</f>
        <v>9.0932845570943291E-2</v>
      </c>
    </row>
    <row r="2556" spans="1:12" x14ac:dyDescent="0.2">
      <c r="A2556">
        <v>2009</v>
      </c>
      <c r="B2556" t="s">
        <v>308</v>
      </c>
      <c r="C2556" s="1" t="s">
        <v>235</v>
      </c>
      <c r="D2556">
        <v>2216</v>
      </c>
      <c r="E2556">
        <v>1049</v>
      </c>
      <c r="F2556">
        <v>1167</v>
      </c>
      <c r="G2556">
        <v>10930</v>
      </c>
      <c r="H2556">
        <v>10832</v>
      </c>
      <c r="I2556">
        <v>21762</v>
      </c>
      <c r="J2556" s="3">
        <f>Table1[[#This Row],[Totalt antal utrikes fodda]]/Table2[[#This Row],[Befolkning]]</f>
        <v>0.10182887602242441</v>
      </c>
      <c r="K2556" s="3">
        <f>(Table1[[#This Row],[Antal utrikes fodda man]]/Table1[[#This Row],[Antal man I kommunen]])</f>
        <v>9.5974382433668806E-2</v>
      </c>
      <c r="L2556" s="3">
        <f>(Table1[[#This Row],[Antal utrikes fodda kvinnor]]/Table1[[#This Row],[Antal kvinnor I kommunen]])</f>
        <v>0.10773633677991137</v>
      </c>
    </row>
    <row r="2557" spans="1:12" x14ac:dyDescent="0.2">
      <c r="A2557">
        <v>2009</v>
      </c>
      <c r="B2557" t="s">
        <v>308</v>
      </c>
      <c r="C2557" s="1" t="s">
        <v>236</v>
      </c>
      <c r="D2557">
        <v>2718</v>
      </c>
      <c r="E2557">
        <v>1262</v>
      </c>
      <c r="F2557">
        <v>1456</v>
      </c>
      <c r="G2557">
        <v>12832</v>
      </c>
      <c r="H2557">
        <v>12818</v>
      </c>
      <c r="I2557">
        <v>25650</v>
      </c>
      <c r="J2557" s="3">
        <f>Table1[[#This Row],[Totalt antal utrikes fodda]]/Table2[[#This Row],[Befolkning]]</f>
        <v>0.10596491228070175</v>
      </c>
      <c r="K2557" s="3">
        <f>(Table1[[#This Row],[Antal utrikes fodda man]]/Table1[[#This Row],[Antal man I kommunen]])</f>
        <v>9.8347880299251872E-2</v>
      </c>
      <c r="L2557" s="3">
        <f>(Table1[[#This Row],[Antal utrikes fodda kvinnor]]/Table1[[#This Row],[Antal kvinnor I kommunen]])</f>
        <v>0.11359026369168357</v>
      </c>
    </row>
    <row r="2558" spans="1:12" x14ac:dyDescent="0.2">
      <c r="A2558">
        <v>2009</v>
      </c>
      <c r="B2558" t="s">
        <v>309</v>
      </c>
      <c r="C2558" s="1" t="s">
        <v>237</v>
      </c>
      <c r="D2558">
        <v>373</v>
      </c>
      <c r="E2558">
        <v>170</v>
      </c>
      <c r="F2558">
        <v>203</v>
      </c>
      <c r="G2558">
        <v>3030</v>
      </c>
      <c r="H2558">
        <v>2952</v>
      </c>
      <c r="I2558">
        <v>5982</v>
      </c>
      <c r="J2558" s="3">
        <f>Table1[[#This Row],[Totalt antal utrikes fodda]]/Table2[[#This Row],[Befolkning]]</f>
        <v>6.2353727850217318E-2</v>
      </c>
      <c r="K2558" s="3">
        <f>(Table1[[#This Row],[Antal utrikes fodda man]]/Table1[[#This Row],[Antal man I kommunen]])</f>
        <v>5.6105610561056105E-2</v>
      </c>
      <c r="L2558" s="3">
        <f>(Table1[[#This Row],[Antal utrikes fodda kvinnor]]/Table1[[#This Row],[Antal kvinnor I kommunen]])</f>
        <v>6.8766937669376693E-2</v>
      </c>
    </row>
    <row r="2559" spans="1:12" x14ac:dyDescent="0.2">
      <c r="A2559">
        <v>2009</v>
      </c>
      <c r="B2559" t="s">
        <v>309</v>
      </c>
      <c r="C2559" s="1" t="s">
        <v>238</v>
      </c>
      <c r="D2559">
        <v>1180</v>
      </c>
      <c r="E2559">
        <v>567</v>
      </c>
      <c r="F2559">
        <v>613</v>
      </c>
      <c r="G2559">
        <v>5001</v>
      </c>
      <c r="H2559">
        <v>4872</v>
      </c>
      <c r="I2559">
        <v>9873</v>
      </c>
      <c r="J2559" s="3">
        <f>Table1[[#This Row],[Totalt antal utrikes fodda]]/Table2[[#This Row],[Befolkning]]</f>
        <v>0.11951787703838752</v>
      </c>
      <c r="K2559" s="3">
        <f>(Table1[[#This Row],[Antal utrikes fodda man]]/Table1[[#This Row],[Antal man I kommunen]])</f>
        <v>0.11337732453509299</v>
      </c>
      <c r="L2559" s="3">
        <f>(Table1[[#This Row],[Antal utrikes fodda kvinnor]]/Table1[[#This Row],[Antal kvinnor I kommunen]])</f>
        <v>0.12582101806239737</v>
      </c>
    </row>
    <row r="2560" spans="1:12" x14ac:dyDescent="0.2">
      <c r="A2560">
        <v>2009</v>
      </c>
      <c r="B2560" t="s">
        <v>309</v>
      </c>
      <c r="C2560" s="1" t="s">
        <v>239</v>
      </c>
      <c r="D2560">
        <v>430</v>
      </c>
      <c r="E2560">
        <v>198</v>
      </c>
      <c r="F2560">
        <v>232</v>
      </c>
      <c r="G2560">
        <v>5855</v>
      </c>
      <c r="H2560">
        <v>5675</v>
      </c>
      <c r="I2560">
        <v>11530</v>
      </c>
      <c r="J2560" s="3">
        <f>Table1[[#This Row],[Totalt antal utrikes fodda]]/Table2[[#This Row],[Befolkning]]</f>
        <v>3.7294015611448399E-2</v>
      </c>
      <c r="K2560" s="3">
        <f>(Table1[[#This Row],[Antal utrikes fodda man]]/Table1[[#This Row],[Antal man I kommunen]])</f>
        <v>3.3817250213492744E-2</v>
      </c>
      <c r="L2560" s="3">
        <f>(Table1[[#This Row],[Antal utrikes fodda kvinnor]]/Table1[[#This Row],[Antal kvinnor I kommunen]])</f>
        <v>4.0881057268722466E-2</v>
      </c>
    </row>
    <row r="2561" spans="1:12" x14ac:dyDescent="0.2">
      <c r="A2561">
        <v>2009</v>
      </c>
      <c r="B2561" t="s">
        <v>309</v>
      </c>
      <c r="C2561" s="1" t="s">
        <v>240</v>
      </c>
      <c r="D2561">
        <v>530</v>
      </c>
      <c r="E2561">
        <v>242</v>
      </c>
      <c r="F2561">
        <v>288</v>
      </c>
      <c r="G2561">
        <v>4949</v>
      </c>
      <c r="H2561">
        <v>4697</v>
      </c>
      <c r="I2561">
        <v>9646</v>
      </c>
      <c r="J2561" s="3">
        <f>Table1[[#This Row],[Totalt antal utrikes fodda]]/Table2[[#This Row],[Befolkning]]</f>
        <v>5.4945054945054944E-2</v>
      </c>
      <c r="K2561" s="3">
        <f>(Table1[[#This Row],[Antal utrikes fodda man]]/Table1[[#This Row],[Antal man I kommunen]])</f>
        <v>4.8898767427763182E-2</v>
      </c>
      <c r="L2561" s="3">
        <f>(Table1[[#This Row],[Antal utrikes fodda kvinnor]]/Table1[[#This Row],[Antal kvinnor I kommunen]])</f>
        <v>6.1315733446880988E-2</v>
      </c>
    </row>
    <row r="2562" spans="1:12" x14ac:dyDescent="0.2">
      <c r="A2562">
        <v>2009</v>
      </c>
      <c r="B2562" t="s">
        <v>309</v>
      </c>
      <c r="C2562" s="1" t="s">
        <v>241</v>
      </c>
      <c r="D2562">
        <v>1203</v>
      </c>
      <c r="E2562">
        <v>604</v>
      </c>
      <c r="F2562">
        <v>599</v>
      </c>
      <c r="G2562">
        <v>9582</v>
      </c>
      <c r="H2562">
        <v>9495</v>
      </c>
      <c r="I2562">
        <v>19077</v>
      </c>
      <c r="J2562" s="3">
        <f>Table1[[#This Row],[Totalt antal utrikes fodda]]/Table2[[#This Row],[Befolkning]]</f>
        <v>6.3060229595848408E-2</v>
      </c>
      <c r="K2562" s="3">
        <f>(Table1[[#This Row],[Antal utrikes fodda man]]/Table1[[#This Row],[Antal man I kommunen]])</f>
        <v>6.3034857023585897E-2</v>
      </c>
      <c r="L2562" s="3">
        <f>(Table1[[#This Row],[Antal utrikes fodda kvinnor]]/Table1[[#This Row],[Antal kvinnor I kommunen]])</f>
        <v>6.3085834649815695E-2</v>
      </c>
    </row>
    <row r="2563" spans="1:12" x14ac:dyDescent="0.2">
      <c r="A2563">
        <v>2009</v>
      </c>
      <c r="B2563" t="s">
        <v>309</v>
      </c>
      <c r="C2563" s="1" t="s">
        <v>242</v>
      </c>
      <c r="D2563">
        <v>10222</v>
      </c>
      <c r="E2563">
        <v>4937</v>
      </c>
      <c r="F2563">
        <v>5285</v>
      </c>
      <c r="G2563">
        <v>46668</v>
      </c>
      <c r="H2563">
        <v>47684</v>
      </c>
      <c r="I2563">
        <v>94352</v>
      </c>
      <c r="J2563" s="3">
        <f>Table1[[#This Row],[Totalt antal utrikes fodda]]/Table2[[#This Row],[Befolkning]]</f>
        <v>0.10833898592504664</v>
      </c>
      <c r="K2563" s="3">
        <f>(Table1[[#This Row],[Antal utrikes fodda man]]/Table1[[#This Row],[Antal man I kommunen]])</f>
        <v>0.10578983457615497</v>
      </c>
      <c r="L2563" s="3">
        <f>(Table1[[#This Row],[Antal utrikes fodda kvinnor]]/Table1[[#This Row],[Antal kvinnor I kommunen]])</f>
        <v>0.11083382266588374</v>
      </c>
    </row>
    <row r="2564" spans="1:12" x14ac:dyDescent="0.2">
      <c r="A2564">
        <v>2009</v>
      </c>
      <c r="B2564" t="s">
        <v>309</v>
      </c>
      <c r="C2564" s="1" t="s">
        <v>243</v>
      </c>
      <c r="D2564">
        <v>3729</v>
      </c>
      <c r="E2564">
        <v>1765</v>
      </c>
      <c r="F2564">
        <v>1964</v>
      </c>
      <c r="G2564">
        <v>18647</v>
      </c>
      <c r="H2564">
        <v>18331</v>
      </c>
      <c r="I2564">
        <v>36978</v>
      </c>
      <c r="J2564" s="3">
        <f>Table1[[#This Row],[Totalt antal utrikes fodda]]/Table2[[#This Row],[Befolkning]]</f>
        <v>0.10084374492941749</v>
      </c>
      <c r="K2564" s="3">
        <f>(Table1[[#This Row],[Antal utrikes fodda man]]/Table1[[#This Row],[Antal man I kommunen]])</f>
        <v>9.4653295436263205E-2</v>
      </c>
      <c r="L2564" s="3">
        <f>(Table1[[#This Row],[Antal utrikes fodda kvinnor]]/Table1[[#This Row],[Antal kvinnor I kommunen]])</f>
        <v>0.10714090884294365</v>
      </c>
    </row>
    <row r="2565" spans="1:12" x14ac:dyDescent="0.2">
      <c r="A2565">
        <v>2009</v>
      </c>
      <c r="B2565" t="s">
        <v>309</v>
      </c>
      <c r="C2565" s="1" t="s">
        <v>244</v>
      </c>
      <c r="D2565">
        <v>1845</v>
      </c>
      <c r="E2565">
        <v>896</v>
      </c>
      <c r="F2565">
        <v>949</v>
      </c>
      <c r="G2565">
        <v>12915</v>
      </c>
      <c r="H2565">
        <v>12844</v>
      </c>
      <c r="I2565">
        <v>25759</v>
      </c>
      <c r="J2565" s="3">
        <f>Table1[[#This Row],[Totalt antal utrikes fodda]]/Table2[[#This Row],[Befolkning]]</f>
        <v>7.1625451298575254E-2</v>
      </c>
      <c r="K2565" s="3">
        <f>(Table1[[#This Row],[Antal utrikes fodda man]]/Table1[[#This Row],[Antal man I kommunen]])</f>
        <v>6.9376693766937669E-2</v>
      </c>
      <c r="L2565" s="3">
        <f>(Table1[[#This Row],[Antal utrikes fodda kvinnor]]/Table1[[#This Row],[Antal kvinnor I kommunen]])</f>
        <v>7.3886639676113364E-2</v>
      </c>
    </row>
    <row r="2566" spans="1:12" x14ac:dyDescent="0.2">
      <c r="A2566">
        <v>2009</v>
      </c>
      <c r="B2566" t="s">
        <v>309</v>
      </c>
      <c r="C2566" s="1" t="s">
        <v>245</v>
      </c>
      <c r="D2566">
        <v>1565</v>
      </c>
      <c r="E2566">
        <v>737</v>
      </c>
      <c r="F2566">
        <v>828</v>
      </c>
      <c r="G2566">
        <v>13039</v>
      </c>
      <c r="H2566">
        <v>13136</v>
      </c>
      <c r="I2566">
        <v>26175</v>
      </c>
      <c r="J2566" s="3">
        <f>Table1[[#This Row],[Totalt antal utrikes fodda]]/Table2[[#This Row],[Befolkning]]</f>
        <v>5.978987583572111E-2</v>
      </c>
      <c r="K2566" s="3">
        <f>(Table1[[#This Row],[Antal utrikes fodda man]]/Table1[[#This Row],[Antal man I kommunen]])</f>
        <v>5.6522739473886037E-2</v>
      </c>
      <c r="L2566" s="3">
        <f>(Table1[[#This Row],[Antal utrikes fodda kvinnor]]/Table1[[#This Row],[Antal kvinnor I kommunen]])</f>
        <v>6.3032886723507917E-2</v>
      </c>
    </row>
    <row r="2567" spans="1:12" x14ac:dyDescent="0.2">
      <c r="A2567">
        <v>2009</v>
      </c>
      <c r="B2567" t="s">
        <v>309</v>
      </c>
      <c r="C2567" s="1" t="s">
        <v>246</v>
      </c>
      <c r="D2567">
        <v>2322</v>
      </c>
      <c r="E2567">
        <v>1045</v>
      </c>
      <c r="F2567">
        <v>1277</v>
      </c>
      <c r="G2567">
        <v>18266</v>
      </c>
      <c r="H2567">
        <v>18582</v>
      </c>
      <c r="I2567">
        <v>36848</v>
      </c>
      <c r="J2567" s="3">
        <f>Table1[[#This Row],[Totalt antal utrikes fodda]]/Table2[[#This Row],[Befolkning]]</f>
        <v>6.3015631784628739E-2</v>
      </c>
      <c r="K2567" s="3">
        <f>(Table1[[#This Row],[Antal utrikes fodda man]]/Table1[[#This Row],[Antal man I kommunen]])</f>
        <v>5.7210117157560497E-2</v>
      </c>
      <c r="L2567" s="3">
        <f>(Table1[[#This Row],[Antal utrikes fodda kvinnor]]/Table1[[#This Row],[Antal kvinnor I kommunen]])</f>
        <v>6.8722419545797012E-2</v>
      </c>
    </row>
    <row r="2568" spans="1:12" x14ac:dyDescent="0.2">
      <c r="A2568">
        <v>2009</v>
      </c>
      <c r="B2568" t="s">
        <v>310</v>
      </c>
      <c r="C2568" s="1" t="s">
        <v>247</v>
      </c>
      <c r="D2568">
        <v>549</v>
      </c>
      <c r="E2568">
        <v>268</v>
      </c>
      <c r="F2568">
        <v>281</v>
      </c>
      <c r="G2568">
        <v>5177</v>
      </c>
      <c r="H2568">
        <v>4971</v>
      </c>
      <c r="I2568">
        <v>10148</v>
      </c>
      <c r="J2568" s="3">
        <f>Table1[[#This Row],[Totalt antal utrikes fodda]]/Table2[[#This Row],[Befolkning]]</f>
        <v>5.4099329917225068E-2</v>
      </c>
      <c r="K2568" s="3">
        <f>(Table1[[#This Row],[Antal utrikes fodda man]]/Table1[[#This Row],[Antal man I kommunen]])</f>
        <v>5.1767432876183114E-2</v>
      </c>
      <c r="L2568" s="3">
        <f>(Table1[[#This Row],[Antal utrikes fodda kvinnor]]/Table1[[#This Row],[Antal kvinnor I kommunen]])</f>
        <v>5.6527861597264133E-2</v>
      </c>
    </row>
    <row r="2569" spans="1:12" x14ac:dyDescent="0.2">
      <c r="A2569">
        <v>2009</v>
      </c>
      <c r="B2569" t="s">
        <v>310</v>
      </c>
      <c r="C2569" s="1" t="s">
        <v>248</v>
      </c>
      <c r="D2569">
        <v>1332</v>
      </c>
      <c r="E2569">
        <v>598</v>
      </c>
      <c r="F2569">
        <v>734</v>
      </c>
      <c r="G2569">
        <v>9049</v>
      </c>
      <c r="H2569">
        <v>8853</v>
      </c>
      <c r="I2569">
        <v>17902</v>
      </c>
      <c r="J2569" s="3">
        <f>Table1[[#This Row],[Totalt antal utrikes fodda]]/Table2[[#This Row],[Befolkning]]</f>
        <v>7.4405094402860014E-2</v>
      </c>
      <c r="K2569" s="3">
        <f>(Table1[[#This Row],[Antal utrikes fodda man]]/Table1[[#This Row],[Antal man I kommunen]])</f>
        <v>6.6084650237595313E-2</v>
      </c>
      <c r="L2569" s="3">
        <f>(Table1[[#This Row],[Antal utrikes fodda kvinnor]]/Table1[[#This Row],[Antal kvinnor I kommunen]])</f>
        <v>8.2909748107985987E-2</v>
      </c>
    </row>
    <row r="2570" spans="1:12" x14ac:dyDescent="0.2">
      <c r="A2570">
        <v>2009</v>
      </c>
      <c r="B2570" t="s">
        <v>310</v>
      </c>
      <c r="C2570" s="1" t="s">
        <v>249</v>
      </c>
      <c r="D2570">
        <v>1907</v>
      </c>
      <c r="E2570">
        <v>913</v>
      </c>
      <c r="F2570">
        <v>994</v>
      </c>
      <c r="G2570">
        <v>12100</v>
      </c>
      <c r="H2570">
        <v>12575</v>
      </c>
      <c r="I2570">
        <v>24675</v>
      </c>
      <c r="J2570" s="3">
        <f>Table1[[#This Row],[Totalt antal utrikes fodda]]/Table2[[#This Row],[Befolkning]]</f>
        <v>7.7284701114488347E-2</v>
      </c>
      <c r="K2570" s="3">
        <f>(Table1[[#This Row],[Antal utrikes fodda man]]/Table1[[#This Row],[Antal man I kommunen]])</f>
        <v>7.5454545454545455E-2</v>
      </c>
      <c r="L2570" s="3">
        <f>(Table1[[#This Row],[Antal utrikes fodda kvinnor]]/Table1[[#This Row],[Antal kvinnor I kommunen]])</f>
        <v>7.9045725646123263E-2</v>
      </c>
    </row>
    <row r="2571" spans="1:12" x14ac:dyDescent="0.2">
      <c r="A2571">
        <v>2009</v>
      </c>
      <c r="B2571" t="s">
        <v>310</v>
      </c>
      <c r="C2571" s="1" t="s">
        <v>250</v>
      </c>
      <c r="D2571">
        <v>7598</v>
      </c>
      <c r="E2571">
        <v>3685</v>
      </c>
      <c r="F2571">
        <v>3913</v>
      </c>
      <c r="G2571">
        <v>47408</v>
      </c>
      <c r="H2571">
        <v>48125</v>
      </c>
      <c r="I2571">
        <v>95533</v>
      </c>
      <c r="J2571" s="3">
        <f>Table1[[#This Row],[Totalt antal utrikes fodda]]/Table2[[#This Row],[Befolkning]]</f>
        <v>7.9532726911119719E-2</v>
      </c>
      <c r="K2571" s="3">
        <f>(Table1[[#This Row],[Antal utrikes fodda man]]/Table1[[#This Row],[Antal man I kommunen]])</f>
        <v>7.7729497131285866E-2</v>
      </c>
      <c r="L2571" s="3">
        <f>(Table1[[#This Row],[Antal utrikes fodda kvinnor]]/Table1[[#This Row],[Antal kvinnor I kommunen]])</f>
        <v>8.1309090909090914E-2</v>
      </c>
    </row>
    <row r="2572" spans="1:12" x14ac:dyDescent="0.2">
      <c r="A2572">
        <v>2009</v>
      </c>
      <c r="B2572" t="s">
        <v>310</v>
      </c>
      <c r="C2572" s="1" t="s">
        <v>251</v>
      </c>
      <c r="D2572">
        <v>1246</v>
      </c>
      <c r="E2572">
        <v>614</v>
      </c>
      <c r="F2572">
        <v>632</v>
      </c>
      <c r="G2572">
        <v>9701</v>
      </c>
      <c r="H2572">
        <v>9513</v>
      </c>
      <c r="I2572">
        <v>19214</v>
      </c>
      <c r="J2572" s="3">
        <f>Table1[[#This Row],[Totalt antal utrikes fodda]]/Table2[[#This Row],[Befolkning]]</f>
        <v>6.4848547933798267E-2</v>
      </c>
      <c r="K2572" s="3">
        <f>(Table1[[#This Row],[Antal utrikes fodda man]]/Table1[[#This Row],[Antal man I kommunen]])</f>
        <v>6.329244407793011E-2</v>
      </c>
      <c r="L2572" s="3">
        <f>(Table1[[#This Row],[Antal utrikes fodda kvinnor]]/Table1[[#This Row],[Antal kvinnor I kommunen]])</f>
        <v>6.6435404183748561E-2</v>
      </c>
    </row>
    <row r="2573" spans="1:12" x14ac:dyDescent="0.2">
      <c r="A2573">
        <v>2009</v>
      </c>
      <c r="B2573" t="s">
        <v>310</v>
      </c>
      <c r="C2573" s="1" t="s">
        <v>252</v>
      </c>
      <c r="D2573">
        <v>1325</v>
      </c>
      <c r="E2573">
        <v>650</v>
      </c>
      <c r="F2573">
        <v>675</v>
      </c>
      <c r="G2573">
        <v>10236</v>
      </c>
      <c r="H2573">
        <v>10206</v>
      </c>
      <c r="I2573">
        <v>20442</v>
      </c>
      <c r="J2573" s="3">
        <f>Table1[[#This Row],[Totalt antal utrikes fodda]]/Table2[[#This Row],[Befolkning]]</f>
        <v>6.4817532531063496E-2</v>
      </c>
      <c r="K2573" s="3">
        <f>(Table1[[#This Row],[Antal utrikes fodda man]]/Table1[[#This Row],[Antal man I kommunen]])</f>
        <v>6.3501367721766316E-2</v>
      </c>
      <c r="L2573" s="3">
        <f>(Table1[[#This Row],[Antal utrikes fodda kvinnor]]/Table1[[#This Row],[Antal kvinnor I kommunen]])</f>
        <v>6.6137566137566134E-2</v>
      </c>
    </row>
    <row r="2574" spans="1:12" x14ac:dyDescent="0.2">
      <c r="A2574">
        <v>2009</v>
      </c>
      <c r="B2574" t="s">
        <v>310</v>
      </c>
      <c r="C2574" s="1" t="s">
        <v>253</v>
      </c>
      <c r="D2574">
        <v>3219</v>
      </c>
      <c r="E2574">
        <v>1442</v>
      </c>
      <c r="F2574">
        <v>1777</v>
      </c>
      <c r="G2574">
        <v>27591</v>
      </c>
      <c r="H2574">
        <v>27537</v>
      </c>
      <c r="I2574">
        <v>55128</v>
      </c>
      <c r="J2574" s="3">
        <f>Table1[[#This Row],[Totalt antal utrikes fodda]]/Table2[[#This Row],[Befolkning]]</f>
        <v>5.8391380060949065E-2</v>
      </c>
      <c r="K2574" s="3">
        <f>(Table1[[#This Row],[Antal utrikes fodda man]]/Table1[[#This Row],[Antal man I kommunen]])</f>
        <v>5.2263419230908631E-2</v>
      </c>
      <c r="L2574" s="3">
        <f>(Table1[[#This Row],[Antal utrikes fodda kvinnor]]/Table1[[#This Row],[Antal kvinnor I kommunen]])</f>
        <v>6.4531357809492679E-2</v>
      </c>
    </row>
    <row r="2575" spans="1:12" x14ac:dyDescent="0.2">
      <c r="A2575">
        <v>2009</v>
      </c>
      <c r="B2575" t="s">
        <v>311</v>
      </c>
      <c r="C2575" s="1" t="s">
        <v>254</v>
      </c>
      <c r="D2575">
        <v>308</v>
      </c>
      <c r="E2575">
        <v>140</v>
      </c>
      <c r="F2575">
        <v>168</v>
      </c>
      <c r="G2575">
        <v>2830</v>
      </c>
      <c r="H2575">
        <v>2779</v>
      </c>
      <c r="I2575">
        <v>5609</v>
      </c>
      <c r="J2575" s="3">
        <f>Table1[[#This Row],[Totalt antal utrikes fodda]]/Table2[[#This Row],[Befolkning]]</f>
        <v>5.4911748974861826E-2</v>
      </c>
      <c r="K2575" s="3">
        <f>(Table1[[#This Row],[Antal utrikes fodda man]]/Table1[[#This Row],[Antal man I kommunen]])</f>
        <v>4.9469964664310952E-2</v>
      </c>
      <c r="L2575" s="3">
        <f>(Table1[[#This Row],[Antal utrikes fodda kvinnor]]/Table1[[#This Row],[Antal kvinnor I kommunen]])</f>
        <v>6.0453400503778336E-2</v>
      </c>
    </row>
    <row r="2576" spans="1:12" x14ac:dyDescent="0.2">
      <c r="A2576">
        <v>2009</v>
      </c>
      <c r="B2576" t="s">
        <v>311</v>
      </c>
      <c r="C2576" s="1" t="s">
        <v>255</v>
      </c>
      <c r="D2576">
        <v>514</v>
      </c>
      <c r="E2576">
        <v>252</v>
      </c>
      <c r="F2576">
        <v>262</v>
      </c>
      <c r="G2576">
        <v>3567</v>
      </c>
      <c r="H2576">
        <v>3298</v>
      </c>
      <c r="I2576">
        <v>6865</v>
      </c>
      <c r="J2576" s="3">
        <f>Table1[[#This Row],[Totalt antal utrikes fodda]]/Table2[[#This Row],[Befolkning]]</f>
        <v>7.4872541879096866E-2</v>
      </c>
      <c r="K2576" s="3">
        <f>(Table1[[#This Row],[Antal utrikes fodda man]]/Table1[[#This Row],[Antal man I kommunen]])</f>
        <v>7.0647603027754413E-2</v>
      </c>
      <c r="L2576" s="3">
        <f>(Table1[[#This Row],[Antal utrikes fodda kvinnor]]/Table1[[#This Row],[Antal kvinnor I kommunen]])</f>
        <v>7.9442086112795629E-2</v>
      </c>
    </row>
    <row r="2577" spans="1:12" x14ac:dyDescent="0.2">
      <c r="A2577">
        <v>2009</v>
      </c>
      <c r="B2577" t="s">
        <v>311</v>
      </c>
      <c r="C2577" s="1" t="s">
        <v>256</v>
      </c>
      <c r="D2577">
        <v>715</v>
      </c>
      <c r="E2577">
        <v>333</v>
      </c>
      <c r="F2577">
        <v>382</v>
      </c>
      <c r="G2577">
        <v>7397</v>
      </c>
      <c r="H2577">
        <v>7063</v>
      </c>
      <c r="I2577">
        <v>14460</v>
      </c>
      <c r="J2577" s="3">
        <f>Table1[[#This Row],[Totalt antal utrikes fodda]]/Table2[[#This Row],[Befolkning]]</f>
        <v>4.9446749654218532E-2</v>
      </c>
      <c r="K2577" s="3">
        <f>(Table1[[#This Row],[Antal utrikes fodda man]]/Table1[[#This Row],[Antal man I kommunen]])</f>
        <v>4.5018250642152223E-2</v>
      </c>
      <c r="L2577" s="3">
        <f>(Table1[[#This Row],[Antal utrikes fodda kvinnor]]/Table1[[#This Row],[Antal kvinnor I kommunen]])</f>
        <v>5.4084666572278069E-2</v>
      </c>
    </row>
    <row r="2578" spans="1:12" x14ac:dyDescent="0.2">
      <c r="A2578">
        <v>2009</v>
      </c>
      <c r="B2578" t="s">
        <v>311</v>
      </c>
      <c r="C2578" s="1" t="s">
        <v>257</v>
      </c>
      <c r="D2578">
        <v>862</v>
      </c>
      <c r="E2578">
        <v>375</v>
      </c>
      <c r="F2578">
        <v>487</v>
      </c>
      <c r="G2578">
        <v>6311</v>
      </c>
      <c r="H2578">
        <v>5975</v>
      </c>
      <c r="I2578">
        <v>12286</v>
      </c>
      <c r="J2578" s="3">
        <f>Table1[[#This Row],[Totalt antal utrikes fodda]]/Table2[[#This Row],[Befolkning]]</f>
        <v>7.0161159042812962E-2</v>
      </c>
      <c r="K2578" s="3">
        <f>(Table1[[#This Row],[Antal utrikes fodda man]]/Table1[[#This Row],[Antal man I kommunen]])</f>
        <v>5.942006021232768E-2</v>
      </c>
      <c r="L2578" s="3">
        <f>(Table1[[#This Row],[Antal utrikes fodda kvinnor]]/Table1[[#This Row],[Antal kvinnor I kommunen]])</f>
        <v>8.150627615062761E-2</v>
      </c>
    </row>
    <row r="2579" spans="1:12" x14ac:dyDescent="0.2">
      <c r="A2579">
        <v>2009</v>
      </c>
      <c r="B2579" t="s">
        <v>311</v>
      </c>
      <c r="C2579" s="1" t="s">
        <v>258</v>
      </c>
      <c r="D2579">
        <v>650</v>
      </c>
      <c r="E2579">
        <v>284</v>
      </c>
      <c r="F2579">
        <v>366</v>
      </c>
      <c r="G2579">
        <v>5262</v>
      </c>
      <c r="H2579">
        <v>5016</v>
      </c>
      <c r="I2579">
        <v>10278</v>
      </c>
      <c r="J2579" s="3">
        <f>Table1[[#This Row],[Totalt antal utrikes fodda]]/Table2[[#This Row],[Befolkning]]</f>
        <v>6.3241875851332938E-2</v>
      </c>
      <c r="K2579" s="3">
        <f>(Table1[[#This Row],[Antal utrikes fodda man]]/Table1[[#This Row],[Antal man I kommunen]])</f>
        <v>5.397187381223869E-2</v>
      </c>
      <c r="L2579" s="3">
        <f>(Table1[[#This Row],[Antal utrikes fodda kvinnor]]/Table1[[#This Row],[Antal kvinnor I kommunen]])</f>
        <v>7.2966507177033499E-2</v>
      </c>
    </row>
    <row r="2580" spans="1:12" x14ac:dyDescent="0.2">
      <c r="A2580">
        <v>2009</v>
      </c>
      <c r="B2580" t="s">
        <v>311</v>
      </c>
      <c r="C2580" s="1" t="s">
        <v>259</v>
      </c>
      <c r="D2580">
        <v>323</v>
      </c>
      <c r="E2580">
        <v>139</v>
      </c>
      <c r="F2580">
        <v>184</v>
      </c>
      <c r="G2580">
        <v>3827</v>
      </c>
      <c r="H2580">
        <v>3620</v>
      </c>
      <c r="I2580">
        <v>7447</v>
      </c>
      <c r="J2580" s="3">
        <f>Table1[[#This Row],[Totalt antal utrikes fodda]]/Table2[[#This Row],[Befolkning]]</f>
        <v>4.3373170404189608E-2</v>
      </c>
      <c r="K2580" s="3">
        <f>(Table1[[#This Row],[Antal utrikes fodda man]]/Table1[[#This Row],[Antal man I kommunen]])</f>
        <v>3.6320877972302067E-2</v>
      </c>
      <c r="L2580" s="3">
        <f>(Table1[[#This Row],[Antal utrikes fodda kvinnor]]/Table1[[#This Row],[Antal kvinnor I kommunen]])</f>
        <v>5.0828729281767959E-2</v>
      </c>
    </row>
    <row r="2581" spans="1:12" x14ac:dyDescent="0.2">
      <c r="A2581">
        <v>2009</v>
      </c>
      <c r="B2581" t="s">
        <v>311</v>
      </c>
      <c r="C2581" s="1" t="s">
        <v>260</v>
      </c>
      <c r="D2581">
        <v>674</v>
      </c>
      <c r="E2581">
        <v>317</v>
      </c>
      <c r="F2581">
        <v>357</v>
      </c>
      <c r="G2581">
        <v>5404</v>
      </c>
      <c r="H2581">
        <v>5181</v>
      </c>
      <c r="I2581">
        <v>10585</v>
      </c>
      <c r="J2581" s="3">
        <f>Table1[[#This Row],[Totalt antal utrikes fodda]]/Table2[[#This Row],[Befolkning]]</f>
        <v>6.3675011809163906E-2</v>
      </c>
      <c r="K2581" s="3">
        <f>(Table1[[#This Row],[Antal utrikes fodda man]]/Table1[[#This Row],[Antal man I kommunen]])</f>
        <v>5.8660251665433011E-2</v>
      </c>
      <c r="L2581" s="3">
        <f>(Table1[[#This Row],[Antal utrikes fodda kvinnor]]/Table1[[#This Row],[Antal kvinnor I kommunen]])</f>
        <v>6.8905616676317311E-2</v>
      </c>
    </row>
    <row r="2582" spans="1:12" x14ac:dyDescent="0.2">
      <c r="A2582">
        <v>2009</v>
      </c>
      <c r="B2582" t="s">
        <v>311</v>
      </c>
      <c r="C2582" s="1" t="s">
        <v>261</v>
      </c>
      <c r="D2582">
        <v>3478</v>
      </c>
      <c r="E2582">
        <v>1623</v>
      </c>
      <c r="F2582">
        <v>1855</v>
      </c>
      <c r="G2582">
        <v>28731</v>
      </c>
      <c r="H2582">
        <v>30405</v>
      </c>
      <c r="I2582">
        <v>59136</v>
      </c>
      <c r="J2582" s="3">
        <f>Table1[[#This Row],[Totalt antal utrikes fodda]]/Table2[[#This Row],[Befolkning]]</f>
        <v>5.8813582251082248E-2</v>
      </c>
      <c r="K2582" s="3">
        <f>(Table1[[#This Row],[Antal utrikes fodda man]]/Table1[[#This Row],[Antal man I kommunen]])</f>
        <v>5.6489506108384671E-2</v>
      </c>
      <c r="L2582" s="3">
        <f>(Table1[[#This Row],[Antal utrikes fodda kvinnor]]/Table1[[#This Row],[Antal kvinnor I kommunen]])</f>
        <v>6.1009702351586911E-2</v>
      </c>
    </row>
    <row r="2583" spans="1:12" x14ac:dyDescent="0.2">
      <c r="A2583">
        <v>2009</v>
      </c>
      <c r="B2583" t="s">
        <v>312</v>
      </c>
      <c r="C2583" s="1" t="s">
        <v>262</v>
      </c>
      <c r="D2583">
        <v>353</v>
      </c>
      <c r="E2583">
        <v>175</v>
      </c>
      <c r="F2583">
        <v>178</v>
      </c>
      <c r="G2583">
        <v>3664</v>
      </c>
      <c r="H2583">
        <v>3541</v>
      </c>
      <c r="I2583">
        <v>7205</v>
      </c>
      <c r="J2583" s="3">
        <f>Table1[[#This Row],[Totalt antal utrikes fodda]]/Table2[[#This Row],[Befolkning]]</f>
        <v>4.8993754337265785E-2</v>
      </c>
      <c r="K2583" s="3">
        <f>(Table1[[#This Row],[Antal utrikes fodda man]]/Table1[[#This Row],[Antal man I kommunen]])</f>
        <v>4.7762008733624454E-2</v>
      </c>
      <c r="L2583" s="3">
        <f>(Table1[[#This Row],[Antal utrikes fodda kvinnor]]/Table1[[#This Row],[Antal kvinnor I kommunen]])</f>
        <v>5.0268285794973173E-2</v>
      </c>
    </row>
    <row r="2584" spans="1:12" x14ac:dyDescent="0.2">
      <c r="A2584">
        <v>2009</v>
      </c>
      <c r="B2584" t="s">
        <v>312</v>
      </c>
      <c r="C2584" s="1" t="s">
        <v>263</v>
      </c>
      <c r="D2584">
        <v>164</v>
      </c>
      <c r="E2584">
        <v>63</v>
      </c>
      <c r="F2584">
        <v>101</v>
      </c>
      <c r="G2584">
        <v>1302</v>
      </c>
      <c r="H2584">
        <v>1198</v>
      </c>
      <c r="I2584">
        <v>2500</v>
      </c>
      <c r="J2584" s="3">
        <f>Table1[[#This Row],[Totalt antal utrikes fodda]]/Table2[[#This Row],[Befolkning]]</f>
        <v>6.5600000000000006E-2</v>
      </c>
      <c r="K2584" s="3">
        <f>(Table1[[#This Row],[Antal utrikes fodda man]]/Table1[[#This Row],[Antal man I kommunen]])</f>
        <v>4.8387096774193547E-2</v>
      </c>
      <c r="L2584" s="3">
        <f>(Table1[[#This Row],[Antal utrikes fodda kvinnor]]/Table1[[#This Row],[Antal kvinnor I kommunen]])</f>
        <v>8.4307178631051749E-2</v>
      </c>
    </row>
    <row r="2585" spans="1:12" x14ac:dyDescent="0.2">
      <c r="A2585">
        <v>2009</v>
      </c>
      <c r="B2585" t="s">
        <v>312</v>
      </c>
      <c r="C2585" s="1" t="s">
        <v>264</v>
      </c>
      <c r="D2585">
        <v>290</v>
      </c>
      <c r="E2585">
        <v>120</v>
      </c>
      <c r="F2585">
        <v>170</v>
      </c>
      <c r="G2585">
        <v>2749</v>
      </c>
      <c r="H2585">
        <v>2770</v>
      </c>
      <c r="I2585">
        <v>5519</v>
      </c>
      <c r="J2585" s="3">
        <f>Table1[[#This Row],[Totalt antal utrikes fodda]]/Table2[[#This Row],[Befolkning]]</f>
        <v>5.254575104185541E-2</v>
      </c>
      <c r="K2585" s="3">
        <f>(Table1[[#This Row],[Antal utrikes fodda man]]/Table1[[#This Row],[Antal man I kommunen]])</f>
        <v>4.3652237177155329E-2</v>
      </c>
      <c r="L2585" s="3">
        <f>(Table1[[#This Row],[Antal utrikes fodda kvinnor]]/Table1[[#This Row],[Antal kvinnor I kommunen]])</f>
        <v>6.1371841155234655E-2</v>
      </c>
    </row>
    <row r="2586" spans="1:12" x14ac:dyDescent="0.2">
      <c r="A2586">
        <v>2009</v>
      </c>
      <c r="B2586" t="s">
        <v>312</v>
      </c>
      <c r="C2586" s="1" t="s">
        <v>265</v>
      </c>
      <c r="D2586">
        <v>353</v>
      </c>
      <c r="E2586">
        <v>150</v>
      </c>
      <c r="F2586">
        <v>203</v>
      </c>
      <c r="G2586">
        <v>3522</v>
      </c>
      <c r="H2586">
        <v>3358</v>
      </c>
      <c r="I2586">
        <v>6880</v>
      </c>
      <c r="J2586" s="3">
        <f>Table1[[#This Row],[Totalt antal utrikes fodda]]/Table2[[#This Row],[Befolkning]]</f>
        <v>5.1308139534883723E-2</v>
      </c>
      <c r="K2586" s="3">
        <f>(Table1[[#This Row],[Antal utrikes fodda man]]/Table1[[#This Row],[Antal man I kommunen]])</f>
        <v>4.2589437819420782E-2</v>
      </c>
      <c r="L2586" s="3">
        <f>(Table1[[#This Row],[Antal utrikes fodda kvinnor]]/Table1[[#This Row],[Antal kvinnor I kommunen]])</f>
        <v>6.0452650387135203E-2</v>
      </c>
    </row>
    <row r="2587" spans="1:12" x14ac:dyDescent="0.2">
      <c r="A2587">
        <v>2009</v>
      </c>
      <c r="B2587" t="s">
        <v>312</v>
      </c>
      <c r="C2587" s="1" t="s">
        <v>266</v>
      </c>
      <c r="D2587">
        <v>243</v>
      </c>
      <c r="E2587">
        <v>122</v>
      </c>
      <c r="F2587">
        <v>121</v>
      </c>
      <c r="G2587">
        <v>2224</v>
      </c>
      <c r="H2587">
        <v>2137</v>
      </c>
      <c r="I2587">
        <v>4361</v>
      </c>
      <c r="J2587" s="3">
        <f>Table1[[#This Row],[Totalt antal utrikes fodda]]/Table2[[#This Row],[Befolkning]]</f>
        <v>5.5721164870442562E-2</v>
      </c>
      <c r="K2587" s="3">
        <f>(Table1[[#This Row],[Antal utrikes fodda man]]/Table1[[#This Row],[Antal man I kommunen]])</f>
        <v>5.4856115107913668E-2</v>
      </c>
      <c r="L2587" s="3">
        <f>(Table1[[#This Row],[Antal utrikes fodda kvinnor]]/Table1[[#This Row],[Antal kvinnor I kommunen]])</f>
        <v>5.6621431913897985E-2</v>
      </c>
    </row>
    <row r="2588" spans="1:12" x14ac:dyDescent="0.2">
      <c r="A2588">
        <v>2009</v>
      </c>
      <c r="B2588" t="s">
        <v>312</v>
      </c>
      <c r="C2588" s="1" t="s">
        <v>267</v>
      </c>
      <c r="D2588">
        <v>178</v>
      </c>
      <c r="E2588">
        <v>66</v>
      </c>
      <c r="F2588">
        <v>112</v>
      </c>
      <c r="G2588">
        <v>1643</v>
      </c>
      <c r="H2588">
        <v>1652</v>
      </c>
      <c r="I2588">
        <v>3295</v>
      </c>
      <c r="J2588" s="3">
        <f>Table1[[#This Row],[Totalt antal utrikes fodda]]/Table2[[#This Row],[Befolkning]]</f>
        <v>5.4021244309559936E-2</v>
      </c>
      <c r="K2588" s="3">
        <f>(Table1[[#This Row],[Antal utrikes fodda man]]/Table1[[#This Row],[Antal man I kommunen]])</f>
        <v>4.0170419963481439E-2</v>
      </c>
      <c r="L2588" s="3">
        <f>(Table1[[#This Row],[Antal utrikes fodda kvinnor]]/Table1[[#This Row],[Antal kvinnor I kommunen]])</f>
        <v>6.7796610169491525E-2</v>
      </c>
    </row>
    <row r="2589" spans="1:12" x14ac:dyDescent="0.2">
      <c r="A2589">
        <v>2009</v>
      </c>
      <c r="B2589" t="s">
        <v>312</v>
      </c>
      <c r="C2589" s="1" t="s">
        <v>268</v>
      </c>
      <c r="D2589">
        <v>268</v>
      </c>
      <c r="E2589">
        <v>112</v>
      </c>
      <c r="F2589">
        <v>156</v>
      </c>
      <c r="G2589">
        <v>3200</v>
      </c>
      <c r="H2589">
        <v>3027</v>
      </c>
      <c r="I2589">
        <v>6227</v>
      </c>
      <c r="J2589" s="3">
        <f>Table1[[#This Row],[Totalt antal utrikes fodda]]/Table2[[#This Row],[Befolkning]]</f>
        <v>4.3038381242974148E-2</v>
      </c>
      <c r="K2589" s="3">
        <f>(Table1[[#This Row],[Antal utrikes fodda man]]/Table1[[#This Row],[Antal man I kommunen]])</f>
        <v>3.5000000000000003E-2</v>
      </c>
      <c r="L2589" s="3">
        <f>(Table1[[#This Row],[Antal utrikes fodda kvinnor]]/Table1[[#This Row],[Antal kvinnor I kommunen]])</f>
        <v>5.1536174430128839E-2</v>
      </c>
    </row>
    <row r="2590" spans="1:12" x14ac:dyDescent="0.2">
      <c r="A2590">
        <v>2009</v>
      </c>
      <c r="B2590" t="s">
        <v>312</v>
      </c>
      <c r="C2590" s="1" t="s">
        <v>269</v>
      </c>
      <c r="D2590">
        <v>239</v>
      </c>
      <c r="E2590">
        <v>127</v>
      </c>
      <c r="F2590">
        <v>112</v>
      </c>
      <c r="G2590">
        <v>1436</v>
      </c>
      <c r="H2590">
        <v>1307</v>
      </c>
      <c r="I2590">
        <v>2743</v>
      </c>
      <c r="J2590" s="3">
        <f>Table1[[#This Row],[Totalt antal utrikes fodda]]/Table2[[#This Row],[Befolkning]]</f>
        <v>8.7130878600072917E-2</v>
      </c>
      <c r="K2590" s="3">
        <f>(Table1[[#This Row],[Antal utrikes fodda man]]/Table1[[#This Row],[Antal man I kommunen]])</f>
        <v>8.844011142061281E-2</v>
      </c>
      <c r="L2590" s="3">
        <f>(Table1[[#This Row],[Antal utrikes fodda kvinnor]]/Table1[[#This Row],[Antal kvinnor I kommunen]])</f>
        <v>8.5692425401683245E-2</v>
      </c>
    </row>
    <row r="2591" spans="1:12" x14ac:dyDescent="0.2">
      <c r="A2591">
        <v>2009</v>
      </c>
      <c r="B2591" t="s">
        <v>312</v>
      </c>
      <c r="C2591" s="1" t="s">
        <v>270</v>
      </c>
      <c r="D2591">
        <v>167</v>
      </c>
      <c r="E2591">
        <v>69</v>
      </c>
      <c r="F2591">
        <v>98</v>
      </c>
      <c r="G2591">
        <v>1501</v>
      </c>
      <c r="H2591">
        <v>1399</v>
      </c>
      <c r="I2591">
        <v>2900</v>
      </c>
      <c r="J2591" s="3">
        <f>Table1[[#This Row],[Totalt antal utrikes fodda]]/Table2[[#This Row],[Befolkning]]</f>
        <v>5.7586206896551723E-2</v>
      </c>
      <c r="K2591" s="3">
        <f>(Table1[[#This Row],[Antal utrikes fodda man]]/Table1[[#This Row],[Antal man I kommunen]])</f>
        <v>4.5969353764157228E-2</v>
      </c>
      <c r="L2591" s="3">
        <f>(Table1[[#This Row],[Antal utrikes fodda kvinnor]]/Table1[[#This Row],[Antal kvinnor I kommunen]])</f>
        <v>7.0050035739814151E-2</v>
      </c>
    </row>
    <row r="2592" spans="1:12" x14ac:dyDescent="0.2">
      <c r="A2592">
        <v>2009</v>
      </c>
      <c r="B2592" t="s">
        <v>312</v>
      </c>
      <c r="C2592" s="1" t="s">
        <v>271</v>
      </c>
      <c r="D2592">
        <v>401</v>
      </c>
      <c r="E2592">
        <v>176</v>
      </c>
      <c r="F2592">
        <v>225</v>
      </c>
      <c r="G2592">
        <v>4181</v>
      </c>
      <c r="H2592">
        <v>4176</v>
      </c>
      <c r="I2592">
        <v>8357</v>
      </c>
      <c r="J2592" s="3">
        <f>Table1[[#This Row],[Totalt antal utrikes fodda]]/Table2[[#This Row],[Befolkning]]</f>
        <v>4.7983726217542183E-2</v>
      </c>
      <c r="K2592" s="3">
        <f>(Table1[[#This Row],[Antal utrikes fodda man]]/Table1[[#This Row],[Antal man I kommunen]])</f>
        <v>4.2095192537670412E-2</v>
      </c>
      <c r="L2592" s="3">
        <f>(Table1[[#This Row],[Antal utrikes fodda kvinnor]]/Table1[[#This Row],[Antal kvinnor I kommunen]])</f>
        <v>5.3879310344827583E-2</v>
      </c>
    </row>
    <row r="2593" spans="1:12" x14ac:dyDescent="0.2">
      <c r="A2593">
        <v>2009</v>
      </c>
      <c r="B2593" t="s">
        <v>312</v>
      </c>
      <c r="C2593" s="1" t="s">
        <v>272</v>
      </c>
      <c r="D2593">
        <v>314</v>
      </c>
      <c r="E2593">
        <v>133</v>
      </c>
      <c r="F2593">
        <v>181</v>
      </c>
      <c r="G2593">
        <v>3656</v>
      </c>
      <c r="H2593">
        <v>3500</v>
      </c>
      <c r="I2593">
        <v>7156</v>
      </c>
      <c r="J2593" s="3">
        <f>Table1[[#This Row],[Totalt antal utrikes fodda]]/Table2[[#This Row],[Befolkning]]</f>
        <v>4.387926215762996E-2</v>
      </c>
      <c r="K2593" s="3">
        <f>(Table1[[#This Row],[Antal utrikes fodda man]]/Table1[[#This Row],[Antal man I kommunen]])</f>
        <v>3.6378555798687089E-2</v>
      </c>
      <c r="L2593" s="3">
        <f>(Table1[[#This Row],[Antal utrikes fodda kvinnor]]/Table1[[#This Row],[Antal kvinnor I kommunen]])</f>
        <v>5.1714285714285713E-2</v>
      </c>
    </row>
    <row r="2594" spans="1:12" x14ac:dyDescent="0.2">
      <c r="A2594">
        <v>2009</v>
      </c>
      <c r="B2594" t="s">
        <v>312</v>
      </c>
      <c r="C2594" s="1" t="s">
        <v>273</v>
      </c>
      <c r="D2594">
        <v>220</v>
      </c>
      <c r="E2594">
        <v>113</v>
      </c>
      <c r="F2594">
        <v>107</v>
      </c>
      <c r="G2594">
        <v>1612</v>
      </c>
      <c r="H2594">
        <v>1521</v>
      </c>
      <c r="I2594">
        <v>3133</v>
      </c>
      <c r="J2594" s="3">
        <f>Table1[[#This Row],[Totalt antal utrikes fodda]]/Table2[[#This Row],[Befolkning]]</f>
        <v>7.022023619533993E-2</v>
      </c>
      <c r="K2594" s="3">
        <f>(Table1[[#This Row],[Antal utrikes fodda man]]/Table1[[#This Row],[Antal man I kommunen]])</f>
        <v>7.0099255583126546E-2</v>
      </c>
      <c r="L2594" s="3">
        <f>(Table1[[#This Row],[Antal utrikes fodda kvinnor]]/Table1[[#This Row],[Antal kvinnor I kommunen]])</f>
        <v>7.0348454963839582E-2</v>
      </c>
    </row>
    <row r="2595" spans="1:12" x14ac:dyDescent="0.2">
      <c r="A2595">
        <v>2009</v>
      </c>
      <c r="B2595" t="s">
        <v>312</v>
      </c>
      <c r="C2595" s="1" t="s">
        <v>274</v>
      </c>
      <c r="D2595">
        <v>10587</v>
      </c>
      <c r="E2595">
        <v>5306</v>
      </c>
      <c r="F2595">
        <v>5281</v>
      </c>
      <c r="G2595">
        <v>56993</v>
      </c>
      <c r="H2595">
        <v>57082</v>
      </c>
      <c r="I2595">
        <v>114075</v>
      </c>
      <c r="J2595" s="3">
        <f>Table1[[#This Row],[Totalt antal utrikes fodda]]/Table2[[#This Row],[Befolkning]]</f>
        <v>9.2807363576594346E-2</v>
      </c>
      <c r="K2595" s="3">
        <f>(Table1[[#This Row],[Antal utrikes fodda man]]/Table1[[#This Row],[Antal man I kommunen]])</f>
        <v>9.3099152527503379E-2</v>
      </c>
      <c r="L2595" s="3">
        <f>(Table1[[#This Row],[Antal utrikes fodda kvinnor]]/Table1[[#This Row],[Antal kvinnor I kommunen]])</f>
        <v>9.2516029571493644E-2</v>
      </c>
    </row>
    <row r="2596" spans="1:12" x14ac:dyDescent="0.2">
      <c r="A2596">
        <v>2009</v>
      </c>
      <c r="B2596" t="s">
        <v>312</v>
      </c>
      <c r="C2596" s="1" t="s">
        <v>275</v>
      </c>
      <c r="D2596">
        <v>740</v>
      </c>
      <c r="E2596">
        <v>354</v>
      </c>
      <c r="F2596">
        <v>386</v>
      </c>
      <c r="G2596">
        <v>6157</v>
      </c>
      <c r="H2596">
        <v>6270</v>
      </c>
      <c r="I2596">
        <v>12427</v>
      </c>
      <c r="J2596" s="3">
        <f>Table1[[#This Row],[Totalt antal utrikes fodda]]/Table2[[#This Row],[Befolkning]]</f>
        <v>5.9547758912046347E-2</v>
      </c>
      <c r="K2596" s="3">
        <f>(Table1[[#This Row],[Antal utrikes fodda man]]/Table1[[#This Row],[Antal man I kommunen]])</f>
        <v>5.7495533539061228E-2</v>
      </c>
      <c r="L2596" s="3">
        <f>(Table1[[#This Row],[Antal utrikes fodda kvinnor]]/Table1[[#This Row],[Antal kvinnor I kommunen]])</f>
        <v>6.1562998405103667E-2</v>
      </c>
    </row>
    <row r="2597" spans="1:12" x14ac:dyDescent="0.2">
      <c r="A2597">
        <v>2009</v>
      </c>
      <c r="B2597" t="s">
        <v>312</v>
      </c>
      <c r="C2597" s="1" t="s">
        <v>276</v>
      </c>
      <c r="D2597">
        <v>3968</v>
      </c>
      <c r="E2597">
        <v>1919</v>
      </c>
      <c r="F2597">
        <v>2049</v>
      </c>
      <c r="G2597">
        <v>35965</v>
      </c>
      <c r="H2597">
        <v>35805</v>
      </c>
      <c r="I2597">
        <v>71770</v>
      </c>
      <c r="J2597" s="3">
        <f>Table1[[#This Row],[Totalt antal utrikes fodda]]/Table2[[#This Row],[Befolkning]]</f>
        <v>5.5287724676048491E-2</v>
      </c>
      <c r="K2597" s="3">
        <f>(Table1[[#This Row],[Antal utrikes fodda man]]/Table1[[#This Row],[Antal man I kommunen]])</f>
        <v>5.3357430835534549E-2</v>
      </c>
      <c r="L2597" s="3">
        <f>(Table1[[#This Row],[Antal utrikes fodda kvinnor]]/Table1[[#This Row],[Antal kvinnor I kommunen]])</f>
        <v>5.7226644323418514E-2</v>
      </c>
    </row>
    <row r="2598" spans="1:12" x14ac:dyDescent="0.2">
      <c r="A2598">
        <v>2009</v>
      </c>
      <c r="B2598" t="s">
        <v>313</v>
      </c>
      <c r="C2598" s="1" t="s">
        <v>277</v>
      </c>
      <c r="D2598">
        <v>326</v>
      </c>
      <c r="E2598">
        <v>148</v>
      </c>
      <c r="F2598">
        <v>178</v>
      </c>
      <c r="G2598">
        <v>3363</v>
      </c>
      <c r="H2598">
        <v>3259</v>
      </c>
      <c r="I2598">
        <v>6622</v>
      </c>
      <c r="J2598" s="3">
        <f>Table1[[#This Row],[Totalt antal utrikes fodda]]/Table2[[#This Row],[Befolkning]]</f>
        <v>4.9229839927514348E-2</v>
      </c>
      <c r="K2598" s="3">
        <f>(Table1[[#This Row],[Antal utrikes fodda man]]/Table1[[#This Row],[Antal man I kommunen]])</f>
        <v>4.4008325899494501E-2</v>
      </c>
      <c r="L2598" s="3">
        <f>(Table1[[#This Row],[Antal utrikes fodda kvinnor]]/Table1[[#This Row],[Antal kvinnor I kommunen]])</f>
        <v>5.4617980975759435E-2</v>
      </c>
    </row>
    <row r="2599" spans="1:12" x14ac:dyDescent="0.2">
      <c r="A2599">
        <v>2009</v>
      </c>
      <c r="B2599" t="s">
        <v>313</v>
      </c>
      <c r="C2599" s="1" t="s">
        <v>278</v>
      </c>
      <c r="D2599">
        <v>254</v>
      </c>
      <c r="E2599">
        <v>120</v>
      </c>
      <c r="F2599">
        <v>134</v>
      </c>
      <c r="G2599">
        <v>1623</v>
      </c>
      <c r="H2599">
        <v>1520</v>
      </c>
      <c r="I2599">
        <v>3143</v>
      </c>
      <c r="J2599" s="3">
        <f>Table1[[#This Row],[Totalt antal utrikes fodda]]/Table2[[#This Row],[Befolkning]]</f>
        <v>8.0814508431434937E-2</v>
      </c>
      <c r="K2599" s="3">
        <f>(Table1[[#This Row],[Antal utrikes fodda man]]/Table1[[#This Row],[Antal man I kommunen]])</f>
        <v>7.3937153419593352E-2</v>
      </c>
      <c r="L2599" s="3">
        <f>(Table1[[#This Row],[Antal utrikes fodda kvinnor]]/Table1[[#This Row],[Antal kvinnor I kommunen]])</f>
        <v>8.8157894736842102E-2</v>
      </c>
    </row>
    <row r="2600" spans="1:12" x14ac:dyDescent="0.2">
      <c r="A2600">
        <v>2009</v>
      </c>
      <c r="B2600" t="s">
        <v>313</v>
      </c>
      <c r="C2600" s="1" t="s">
        <v>279</v>
      </c>
      <c r="D2600">
        <v>377</v>
      </c>
      <c r="E2600">
        <v>158</v>
      </c>
      <c r="F2600">
        <v>219</v>
      </c>
      <c r="G2600">
        <v>2663</v>
      </c>
      <c r="H2600">
        <v>2547</v>
      </c>
      <c r="I2600">
        <v>5210</v>
      </c>
      <c r="J2600" s="3">
        <f>Table1[[#This Row],[Totalt antal utrikes fodda]]/Table2[[#This Row],[Befolkning]]</f>
        <v>7.2360844529750473E-2</v>
      </c>
      <c r="K2600" s="3">
        <f>(Table1[[#This Row],[Antal utrikes fodda man]]/Table1[[#This Row],[Antal man I kommunen]])</f>
        <v>5.9331580923770187E-2</v>
      </c>
      <c r="L2600" s="3">
        <f>(Table1[[#This Row],[Antal utrikes fodda kvinnor]]/Table1[[#This Row],[Antal kvinnor I kommunen]])</f>
        <v>8.5983510011778563E-2</v>
      </c>
    </row>
    <row r="2601" spans="1:12" x14ac:dyDescent="0.2">
      <c r="A2601">
        <v>2009</v>
      </c>
      <c r="B2601" t="s">
        <v>313</v>
      </c>
      <c r="C2601" s="1" t="s">
        <v>280</v>
      </c>
      <c r="D2601">
        <v>248</v>
      </c>
      <c r="E2601">
        <v>82</v>
      </c>
      <c r="F2601">
        <v>166</v>
      </c>
      <c r="G2601">
        <v>1891</v>
      </c>
      <c r="H2601">
        <v>1779</v>
      </c>
      <c r="I2601">
        <v>3670</v>
      </c>
      <c r="J2601" s="3">
        <f>Table1[[#This Row],[Totalt antal utrikes fodda]]/Table2[[#This Row],[Befolkning]]</f>
        <v>6.757493188010899E-2</v>
      </c>
      <c r="K2601" s="3">
        <f>(Table1[[#This Row],[Antal utrikes fodda man]]/Table1[[#This Row],[Antal man I kommunen]])</f>
        <v>4.3363299841353779E-2</v>
      </c>
      <c r="L2601" s="3">
        <f>(Table1[[#This Row],[Antal utrikes fodda kvinnor]]/Table1[[#This Row],[Antal kvinnor I kommunen]])</f>
        <v>9.3310848791455875E-2</v>
      </c>
    </row>
    <row r="2602" spans="1:12" x14ac:dyDescent="0.2">
      <c r="A2602">
        <v>2009</v>
      </c>
      <c r="B2602" t="s">
        <v>313</v>
      </c>
      <c r="C2602" s="1" t="s">
        <v>281</v>
      </c>
      <c r="D2602">
        <v>1483</v>
      </c>
      <c r="E2602">
        <v>571</v>
      </c>
      <c r="F2602">
        <v>912</v>
      </c>
      <c r="G2602">
        <v>8623</v>
      </c>
      <c r="H2602">
        <v>8303</v>
      </c>
      <c r="I2602">
        <v>16926</v>
      </c>
      <c r="J2602" s="3">
        <f>Table1[[#This Row],[Totalt antal utrikes fodda]]/Table2[[#This Row],[Befolkning]]</f>
        <v>8.7616684390877941E-2</v>
      </c>
      <c r="K2602" s="3">
        <f>(Table1[[#This Row],[Antal utrikes fodda man]]/Table1[[#This Row],[Antal man I kommunen]])</f>
        <v>6.6218253508059835E-2</v>
      </c>
      <c r="L2602" s="3">
        <f>(Table1[[#This Row],[Antal utrikes fodda kvinnor]]/Table1[[#This Row],[Antal kvinnor I kommunen]])</f>
        <v>0.10983981693363844</v>
      </c>
    </row>
    <row r="2603" spans="1:12" x14ac:dyDescent="0.2">
      <c r="A2603">
        <v>2009</v>
      </c>
      <c r="B2603" t="s">
        <v>313</v>
      </c>
      <c r="C2603" s="1" t="s">
        <v>282</v>
      </c>
      <c r="D2603">
        <v>1166</v>
      </c>
      <c r="E2603">
        <v>419</v>
      </c>
      <c r="F2603">
        <v>747</v>
      </c>
      <c r="G2603">
        <v>2603</v>
      </c>
      <c r="H2603">
        <v>2317</v>
      </c>
      <c r="I2603">
        <v>4920</v>
      </c>
      <c r="J2603" s="3">
        <f>Table1[[#This Row],[Totalt antal utrikes fodda]]/Table2[[#This Row],[Befolkning]]</f>
        <v>0.23699186991869919</v>
      </c>
      <c r="K2603" s="3">
        <f>(Table1[[#This Row],[Antal utrikes fodda man]]/Table1[[#This Row],[Antal man I kommunen]])</f>
        <v>0.16096811371494429</v>
      </c>
      <c r="L2603" s="3">
        <f>(Table1[[#This Row],[Antal utrikes fodda kvinnor]]/Table1[[#This Row],[Antal kvinnor I kommunen]])</f>
        <v>0.32239965472593873</v>
      </c>
    </row>
    <row r="2604" spans="1:12" x14ac:dyDescent="0.2">
      <c r="A2604">
        <v>2009</v>
      </c>
      <c r="B2604" t="s">
        <v>313</v>
      </c>
      <c r="C2604" s="1" t="s">
        <v>283</v>
      </c>
      <c r="D2604">
        <v>740</v>
      </c>
      <c r="E2604">
        <v>222</v>
      </c>
      <c r="F2604">
        <v>518</v>
      </c>
      <c r="G2604">
        <v>3307</v>
      </c>
      <c r="H2604">
        <v>3002</v>
      </c>
      <c r="I2604">
        <v>6309</v>
      </c>
      <c r="J2604" s="3">
        <f>Table1[[#This Row],[Totalt antal utrikes fodda]]/Table2[[#This Row],[Befolkning]]</f>
        <v>0.11729275637977492</v>
      </c>
      <c r="K2604" s="3">
        <f>(Table1[[#This Row],[Antal utrikes fodda man]]/Table1[[#This Row],[Antal man I kommunen]])</f>
        <v>6.7130329603870581E-2</v>
      </c>
      <c r="L2604" s="3">
        <f>(Table1[[#This Row],[Antal utrikes fodda kvinnor]]/Table1[[#This Row],[Antal kvinnor I kommunen]])</f>
        <v>0.17255163224516989</v>
      </c>
    </row>
    <row r="2605" spans="1:12" x14ac:dyDescent="0.2">
      <c r="A2605">
        <v>2009</v>
      </c>
      <c r="B2605" t="s">
        <v>313</v>
      </c>
      <c r="C2605" s="1" t="s">
        <v>284</v>
      </c>
      <c r="D2605">
        <v>1123</v>
      </c>
      <c r="E2605">
        <v>456</v>
      </c>
      <c r="F2605">
        <v>667</v>
      </c>
      <c r="G2605">
        <v>9602</v>
      </c>
      <c r="H2605">
        <v>8931</v>
      </c>
      <c r="I2605">
        <v>18533</v>
      </c>
      <c r="J2605" s="3">
        <f>Table1[[#This Row],[Totalt antal utrikes fodda]]/Table2[[#This Row],[Befolkning]]</f>
        <v>6.0594615011061351E-2</v>
      </c>
      <c r="K2605" s="3">
        <f>(Table1[[#This Row],[Antal utrikes fodda man]]/Table1[[#This Row],[Antal man I kommunen]])</f>
        <v>4.7490106227869193E-2</v>
      </c>
      <c r="L2605" s="3">
        <f>(Table1[[#This Row],[Antal utrikes fodda kvinnor]]/Table1[[#This Row],[Antal kvinnor I kommunen]])</f>
        <v>7.4683686037397834E-2</v>
      </c>
    </row>
    <row r="2606" spans="1:12" x14ac:dyDescent="0.2">
      <c r="A2606">
        <v>2009</v>
      </c>
      <c r="B2606" t="s">
        <v>313</v>
      </c>
      <c r="C2606" s="1" t="s">
        <v>285</v>
      </c>
      <c r="D2606">
        <v>467</v>
      </c>
      <c r="E2606">
        <v>218</v>
      </c>
      <c r="F2606">
        <v>249</v>
      </c>
      <c r="G2606">
        <v>4251</v>
      </c>
      <c r="H2606">
        <v>4136</v>
      </c>
      <c r="I2606">
        <v>8387</v>
      </c>
      <c r="J2606" s="3">
        <f>Table1[[#This Row],[Totalt antal utrikes fodda]]/Table2[[#This Row],[Befolkning]]</f>
        <v>5.568141170859664E-2</v>
      </c>
      <c r="K2606" s="3">
        <f>(Table1[[#This Row],[Antal utrikes fodda man]]/Table1[[#This Row],[Antal man I kommunen]])</f>
        <v>5.128205128205128E-2</v>
      </c>
      <c r="L2606" s="3">
        <f>(Table1[[#This Row],[Antal utrikes fodda kvinnor]]/Table1[[#This Row],[Antal kvinnor I kommunen]])</f>
        <v>6.020309477756286E-2</v>
      </c>
    </row>
    <row r="2607" spans="1:12" x14ac:dyDescent="0.2">
      <c r="A2607">
        <v>2009</v>
      </c>
      <c r="B2607" t="s">
        <v>313</v>
      </c>
      <c r="C2607" s="1" t="s">
        <v>286</v>
      </c>
      <c r="D2607">
        <v>6355</v>
      </c>
      <c r="E2607">
        <v>2883</v>
      </c>
      <c r="F2607">
        <v>3472</v>
      </c>
      <c r="G2607">
        <v>37368</v>
      </c>
      <c r="H2607">
        <v>36582</v>
      </c>
      <c r="I2607">
        <v>73950</v>
      </c>
      <c r="J2607" s="3">
        <f>Table1[[#This Row],[Totalt antal utrikes fodda]]/Table2[[#This Row],[Befolkning]]</f>
        <v>8.5936443542934421E-2</v>
      </c>
      <c r="K2607" s="3">
        <f>(Table1[[#This Row],[Antal utrikes fodda man]]/Table1[[#This Row],[Antal man I kommunen]])</f>
        <v>7.715157353885678E-2</v>
      </c>
      <c r="L2607" s="3">
        <f>(Table1[[#This Row],[Antal utrikes fodda kvinnor]]/Table1[[#This Row],[Antal kvinnor I kommunen]])</f>
        <v>9.4910065059318788E-2</v>
      </c>
    </row>
    <row r="2608" spans="1:12" x14ac:dyDescent="0.2">
      <c r="A2608">
        <v>2009</v>
      </c>
      <c r="B2608" t="s">
        <v>313</v>
      </c>
      <c r="C2608" s="1" t="s">
        <v>287</v>
      </c>
      <c r="D2608">
        <v>1710</v>
      </c>
      <c r="E2608">
        <v>780</v>
      </c>
      <c r="F2608">
        <v>930</v>
      </c>
      <c r="G2608">
        <v>20446</v>
      </c>
      <c r="H2608">
        <v>20414</v>
      </c>
      <c r="I2608">
        <v>40860</v>
      </c>
      <c r="J2608" s="3">
        <f>Table1[[#This Row],[Totalt antal utrikes fodda]]/Table2[[#This Row],[Befolkning]]</f>
        <v>4.185022026431718E-2</v>
      </c>
      <c r="K2608" s="3">
        <f>(Table1[[#This Row],[Antal utrikes fodda man]]/Table1[[#This Row],[Antal man I kommunen]])</f>
        <v>3.8149271251100458E-2</v>
      </c>
      <c r="L2608" s="3">
        <f>(Table1[[#This Row],[Antal utrikes fodda kvinnor]]/Table1[[#This Row],[Antal kvinnor I kommunen]])</f>
        <v>4.5556970706377979E-2</v>
      </c>
    </row>
    <row r="2609" spans="1:12" x14ac:dyDescent="0.2">
      <c r="A2609">
        <v>2009</v>
      </c>
      <c r="B2609" t="s">
        <v>313</v>
      </c>
      <c r="C2609" s="1" t="s">
        <v>288</v>
      </c>
      <c r="D2609">
        <v>1588</v>
      </c>
      <c r="E2609">
        <v>663</v>
      </c>
      <c r="F2609">
        <v>925</v>
      </c>
      <c r="G2609">
        <v>13612</v>
      </c>
      <c r="H2609">
        <v>13796</v>
      </c>
      <c r="I2609">
        <v>27408</v>
      </c>
      <c r="J2609" s="3">
        <f>Table1[[#This Row],[Totalt antal utrikes fodda]]/Table2[[#This Row],[Befolkning]]</f>
        <v>5.7939287799182719E-2</v>
      </c>
      <c r="K2609" s="3">
        <f>(Table1[[#This Row],[Antal utrikes fodda man]]/Table1[[#This Row],[Antal man I kommunen]])</f>
        <v>4.8707023214810463E-2</v>
      </c>
      <c r="L2609" s="3">
        <f>(Table1[[#This Row],[Antal utrikes fodda kvinnor]]/Table1[[#This Row],[Antal kvinnor I kommunen]])</f>
        <v>6.7048419831835321E-2</v>
      </c>
    </row>
    <row r="2610" spans="1:12" x14ac:dyDescent="0.2">
      <c r="A2610">
        <v>2009</v>
      </c>
      <c r="B2610" t="s">
        <v>313</v>
      </c>
      <c r="C2610" s="1" t="s">
        <v>289</v>
      </c>
      <c r="D2610">
        <v>3997</v>
      </c>
      <c r="E2610">
        <v>1743</v>
      </c>
      <c r="F2610">
        <v>2254</v>
      </c>
      <c r="G2610">
        <v>5162</v>
      </c>
      <c r="H2610">
        <v>4950</v>
      </c>
      <c r="I2610">
        <v>10112</v>
      </c>
      <c r="J2610" s="3">
        <f>Table1[[#This Row],[Totalt antal utrikes fodda]]/Table2[[#This Row],[Befolkning]]</f>
        <v>0.39527294303797467</v>
      </c>
      <c r="K2610" s="3">
        <f>(Table1[[#This Row],[Antal utrikes fodda man]]/Table1[[#This Row],[Antal man I kommunen]])</f>
        <v>0.33765982177450599</v>
      </c>
      <c r="L2610" s="3">
        <f>(Table1[[#This Row],[Antal utrikes fodda kvinnor]]/Table1[[#This Row],[Antal kvinnor I kommunen]])</f>
        <v>0.45535353535353534</v>
      </c>
    </row>
    <row r="2611" spans="1:12" x14ac:dyDescent="0.2">
      <c r="A2611">
        <v>2009</v>
      </c>
      <c r="B2611" t="s">
        <v>313</v>
      </c>
      <c r="C2611" s="1" t="s">
        <v>290</v>
      </c>
      <c r="D2611">
        <v>1991</v>
      </c>
      <c r="E2611">
        <v>772</v>
      </c>
      <c r="F2611">
        <v>1219</v>
      </c>
      <c r="G2611">
        <v>11821</v>
      </c>
      <c r="H2611">
        <v>11148</v>
      </c>
      <c r="I2611">
        <v>22969</v>
      </c>
      <c r="J2611" s="3">
        <f>Table1[[#This Row],[Totalt antal utrikes fodda]]/Table2[[#This Row],[Befolkning]]</f>
        <v>8.6682049719186735E-2</v>
      </c>
      <c r="K2611" s="3">
        <f>(Table1[[#This Row],[Antal utrikes fodda man]]/Table1[[#This Row],[Antal man I kommunen]])</f>
        <v>6.5307503595296509E-2</v>
      </c>
      <c r="L2611" s="3">
        <f>(Table1[[#This Row],[Antal utrikes fodda kvinnor]]/Table1[[#This Row],[Antal kvinnor I kommunen]])</f>
        <v>0.10934696806602082</v>
      </c>
    </row>
    <row r="2612" spans="1:12" x14ac:dyDescent="0.2">
      <c r="A2612">
        <v>2010</v>
      </c>
      <c r="B2612" t="s">
        <v>294</v>
      </c>
      <c r="C2612" s="1" t="s">
        <v>1</v>
      </c>
      <c r="D2612">
        <v>9166</v>
      </c>
      <c r="E2612">
        <v>4366</v>
      </c>
      <c r="F2612">
        <v>4800</v>
      </c>
      <c r="G2612">
        <v>19570</v>
      </c>
      <c r="H2612">
        <v>19719</v>
      </c>
      <c r="I2612">
        <v>39289</v>
      </c>
      <c r="J2612" s="3">
        <f>Table1[[#This Row],[Totalt antal utrikes fodda]]/Table2[[#This Row],[Befolkning]]</f>
        <v>0.23329685153605334</v>
      </c>
      <c r="K2612" s="3">
        <f>(Table1[[#This Row],[Antal utrikes fodda man]]/Table1[[#This Row],[Antal man I kommunen]])</f>
        <v>0.22309657639243741</v>
      </c>
      <c r="L2612" s="3">
        <f>(Table1[[#This Row],[Antal utrikes fodda kvinnor]]/Table1[[#This Row],[Antal kvinnor I kommunen]])</f>
        <v>0.24342005172676098</v>
      </c>
    </row>
    <row r="2613" spans="1:12" x14ac:dyDescent="0.2">
      <c r="A2613">
        <v>2010</v>
      </c>
      <c r="B2613" t="s">
        <v>294</v>
      </c>
      <c r="C2613" s="1" t="s">
        <v>2</v>
      </c>
      <c r="D2613">
        <v>3420</v>
      </c>
      <c r="E2613">
        <v>1573</v>
      </c>
      <c r="F2613">
        <v>1847</v>
      </c>
      <c r="G2613">
        <v>15041</v>
      </c>
      <c r="H2613">
        <v>15073</v>
      </c>
      <c r="I2613">
        <v>30114</v>
      </c>
      <c r="J2613" s="3">
        <f>Table1[[#This Row],[Totalt antal utrikes fodda]]/Table2[[#This Row],[Befolkning]]</f>
        <v>0.11356843992827256</v>
      </c>
      <c r="K2613" s="3">
        <f>(Table1[[#This Row],[Antal utrikes fodda man]]/Table1[[#This Row],[Antal man I kommunen]])</f>
        <v>0.10458081244598098</v>
      </c>
      <c r="L2613" s="3">
        <f>(Table1[[#This Row],[Antal utrikes fodda kvinnor]]/Table1[[#This Row],[Antal kvinnor I kommunen]])</f>
        <v>0.1225369866648975</v>
      </c>
    </row>
    <row r="2614" spans="1:12" x14ac:dyDescent="0.2">
      <c r="A2614">
        <v>2010</v>
      </c>
      <c r="B2614" t="s">
        <v>294</v>
      </c>
      <c r="C2614" s="1" t="s">
        <v>3</v>
      </c>
      <c r="D2614">
        <v>4806</v>
      </c>
      <c r="E2614">
        <v>2150</v>
      </c>
      <c r="F2614">
        <v>2656</v>
      </c>
      <c r="G2614">
        <v>19807</v>
      </c>
      <c r="H2614">
        <v>19714</v>
      </c>
      <c r="I2614">
        <v>39521</v>
      </c>
      <c r="J2614" s="3">
        <f>Table1[[#This Row],[Totalt antal utrikes fodda]]/Table2[[#This Row],[Befolkning]]</f>
        <v>0.12160623466005414</v>
      </c>
      <c r="K2614" s="3">
        <f>(Table1[[#This Row],[Antal utrikes fodda man]]/Table1[[#This Row],[Antal man I kommunen]])</f>
        <v>0.1085474832130055</v>
      </c>
      <c r="L2614" s="3">
        <f>(Table1[[#This Row],[Antal utrikes fodda kvinnor]]/Table1[[#This Row],[Antal kvinnor I kommunen]])</f>
        <v>0.13472659024043826</v>
      </c>
    </row>
    <row r="2615" spans="1:12" x14ac:dyDescent="0.2">
      <c r="A2615">
        <v>2010</v>
      </c>
      <c r="B2615" t="s">
        <v>294</v>
      </c>
      <c r="C2615" s="1" t="s">
        <v>4</v>
      </c>
      <c r="D2615">
        <v>4208</v>
      </c>
      <c r="E2615">
        <v>1963</v>
      </c>
      <c r="F2615">
        <v>2245</v>
      </c>
      <c r="G2615">
        <v>19382</v>
      </c>
      <c r="H2615">
        <v>18919</v>
      </c>
      <c r="I2615">
        <v>38301</v>
      </c>
      <c r="J2615" s="3">
        <f>Table1[[#This Row],[Totalt antal utrikes fodda]]/Table2[[#This Row],[Befolkning]]</f>
        <v>0.10986658311793426</v>
      </c>
      <c r="K2615" s="3">
        <f>(Table1[[#This Row],[Antal utrikes fodda man]]/Table1[[#This Row],[Antal man I kommunen]])</f>
        <v>0.10127953771540604</v>
      </c>
      <c r="L2615" s="3">
        <f>(Table1[[#This Row],[Antal utrikes fodda kvinnor]]/Table1[[#This Row],[Antal kvinnor I kommunen]])</f>
        <v>0.11866377715524076</v>
      </c>
    </row>
    <row r="2616" spans="1:12" x14ac:dyDescent="0.2">
      <c r="A2616">
        <v>2010</v>
      </c>
      <c r="B2616" t="s">
        <v>294</v>
      </c>
      <c r="C2616" s="1" t="s">
        <v>5</v>
      </c>
      <c r="D2616">
        <v>15338</v>
      </c>
      <c r="E2616">
        <v>7369</v>
      </c>
      <c r="F2616">
        <v>7969</v>
      </c>
      <c r="G2616">
        <v>32976</v>
      </c>
      <c r="H2616">
        <v>33235</v>
      </c>
      <c r="I2616">
        <v>66211</v>
      </c>
      <c r="J2616" s="3">
        <f>Table1[[#This Row],[Totalt antal utrikes fodda]]/Table2[[#This Row],[Befolkning]]</f>
        <v>0.23165335065170439</v>
      </c>
      <c r="K2616" s="3">
        <f>(Table1[[#This Row],[Antal utrikes fodda man]]/Table1[[#This Row],[Antal man I kommunen]])</f>
        <v>0.22346555070354196</v>
      </c>
      <c r="L2616" s="3">
        <f>(Table1[[#This Row],[Antal utrikes fodda kvinnor]]/Table1[[#This Row],[Antal kvinnor I kommunen]])</f>
        <v>0.23977734316232888</v>
      </c>
    </row>
    <row r="2617" spans="1:12" x14ac:dyDescent="0.2">
      <c r="A2617">
        <v>2010</v>
      </c>
      <c r="B2617" t="s">
        <v>294</v>
      </c>
      <c r="C2617" s="1" t="s">
        <v>6</v>
      </c>
      <c r="D2617">
        <v>2431</v>
      </c>
      <c r="E2617">
        <v>1102</v>
      </c>
      <c r="F2617">
        <v>1329</v>
      </c>
      <c r="G2617">
        <v>12680</v>
      </c>
      <c r="H2617">
        <v>12730</v>
      </c>
      <c r="I2617">
        <v>25410</v>
      </c>
      <c r="J2617" s="3">
        <f>Table1[[#This Row],[Totalt antal utrikes fodda]]/Table2[[#This Row],[Befolkning]]</f>
        <v>9.567099567099567E-2</v>
      </c>
      <c r="K2617" s="3">
        <f>(Table1[[#This Row],[Antal utrikes fodda man]]/Table1[[#This Row],[Antal man I kommunen]])</f>
        <v>8.6908517350157727E-2</v>
      </c>
      <c r="L2617" s="3">
        <f>(Table1[[#This Row],[Antal utrikes fodda kvinnor]]/Table1[[#This Row],[Antal kvinnor I kommunen]])</f>
        <v>0.10439905734485468</v>
      </c>
    </row>
    <row r="2618" spans="1:12" x14ac:dyDescent="0.2">
      <c r="A2618">
        <v>2010</v>
      </c>
      <c r="B2618" t="s">
        <v>294</v>
      </c>
      <c r="C2618" s="1" t="s">
        <v>7</v>
      </c>
      <c r="D2618">
        <v>24966</v>
      </c>
      <c r="E2618">
        <v>12290</v>
      </c>
      <c r="F2618">
        <v>12676</v>
      </c>
      <c r="G2618">
        <v>48848</v>
      </c>
      <c r="H2618">
        <v>48605</v>
      </c>
      <c r="I2618">
        <v>97453</v>
      </c>
      <c r="J2618" s="3">
        <f>Table1[[#This Row],[Totalt antal utrikes fodda]]/Table2[[#This Row],[Befolkning]]</f>
        <v>0.25618503278503485</v>
      </c>
      <c r="K2618" s="3">
        <f>(Table1[[#This Row],[Antal utrikes fodda man]]/Table1[[#This Row],[Antal man I kommunen]])</f>
        <v>0.25159679004258106</v>
      </c>
      <c r="L2618" s="3">
        <f>(Table1[[#This Row],[Antal utrikes fodda kvinnor]]/Table1[[#This Row],[Antal kvinnor I kommunen]])</f>
        <v>0.26079621438123651</v>
      </c>
    </row>
    <row r="2619" spans="1:12" x14ac:dyDescent="0.2">
      <c r="A2619">
        <v>2010</v>
      </c>
      <c r="B2619" t="s">
        <v>294</v>
      </c>
      <c r="C2619" s="1" t="s">
        <v>8</v>
      </c>
      <c r="D2619">
        <v>30769</v>
      </c>
      <c r="E2619">
        <v>15498</v>
      </c>
      <c r="F2619">
        <v>15271</v>
      </c>
      <c r="G2619">
        <v>41755</v>
      </c>
      <c r="H2619">
        <v>40853</v>
      </c>
      <c r="I2619">
        <v>82608</v>
      </c>
      <c r="J2619" s="3">
        <f>Table1[[#This Row],[Totalt antal utrikes fodda]]/Table2[[#This Row],[Befolkning]]</f>
        <v>0.37246997869455745</v>
      </c>
      <c r="K2619" s="3">
        <f>(Table1[[#This Row],[Antal utrikes fodda man]]/Table1[[#This Row],[Antal man I kommunen]])</f>
        <v>0.37116512992455991</v>
      </c>
      <c r="L2619" s="3">
        <f>(Table1[[#This Row],[Antal utrikes fodda kvinnor]]/Table1[[#This Row],[Antal kvinnor I kommunen]])</f>
        <v>0.37380363743176753</v>
      </c>
    </row>
    <row r="2620" spans="1:12" x14ac:dyDescent="0.2">
      <c r="A2620">
        <v>2010</v>
      </c>
      <c r="B2620" t="s">
        <v>294</v>
      </c>
      <c r="C2620" s="1" t="s">
        <v>9</v>
      </c>
      <c r="D2620">
        <v>2292</v>
      </c>
      <c r="E2620">
        <v>1054</v>
      </c>
      <c r="F2620">
        <v>1238</v>
      </c>
      <c r="G2620">
        <v>7603</v>
      </c>
      <c r="H2620">
        <v>7788</v>
      </c>
      <c r="I2620">
        <v>15391</v>
      </c>
      <c r="J2620" s="3">
        <f>Table1[[#This Row],[Totalt antal utrikes fodda]]/Table2[[#This Row],[Befolkning]]</f>
        <v>0.14891819894743683</v>
      </c>
      <c r="K2620" s="3">
        <f>(Table1[[#This Row],[Antal utrikes fodda man]]/Table1[[#This Row],[Antal man I kommunen]])</f>
        <v>0.13862948835985794</v>
      </c>
      <c r="L2620" s="3">
        <f>(Table1[[#This Row],[Antal utrikes fodda kvinnor]]/Table1[[#This Row],[Antal kvinnor I kommunen]])</f>
        <v>0.15896250642013354</v>
      </c>
    </row>
    <row r="2621" spans="1:12" x14ac:dyDescent="0.2">
      <c r="A2621">
        <v>2010</v>
      </c>
      <c r="B2621" t="s">
        <v>294</v>
      </c>
      <c r="C2621" s="1" t="s">
        <v>10</v>
      </c>
      <c r="D2621">
        <v>16662</v>
      </c>
      <c r="E2621">
        <v>8115</v>
      </c>
      <c r="F2621">
        <v>8547</v>
      </c>
      <c r="G2621">
        <v>38654</v>
      </c>
      <c r="H2621">
        <v>38400</v>
      </c>
      <c r="I2621">
        <v>77054</v>
      </c>
      <c r="J2621" s="3">
        <f>Table1[[#This Row],[Totalt antal utrikes fodda]]/Table2[[#This Row],[Befolkning]]</f>
        <v>0.21623796298699613</v>
      </c>
      <c r="K2621" s="3">
        <f>(Table1[[#This Row],[Antal utrikes fodda man]]/Table1[[#This Row],[Antal man I kommunen]])</f>
        <v>0.20993946292751073</v>
      </c>
      <c r="L2621" s="3">
        <f>(Table1[[#This Row],[Antal utrikes fodda kvinnor]]/Table1[[#This Row],[Antal kvinnor I kommunen]])</f>
        <v>0.22257812499999999</v>
      </c>
    </row>
    <row r="2622" spans="1:12" x14ac:dyDescent="0.2">
      <c r="A2622">
        <v>2010</v>
      </c>
      <c r="B2622" t="s">
        <v>294</v>
      </c>
      <c r="C2622" s="1" t="s">
        <v>11</v>
      </c>
      <c r="D2622">
        <v>6147</v>
      </c>
      <c r="E2622">
        <v>2877</v>
      </c>
      <c r="F2622">
        <v>3270</v>
      </c>
      <c r="G2622">
        <v>21417</v>
      </c>
      <c r="H2622">
        <v>21530</v>
      </c>
      <c r="I2622">
        <v>42947</v>
      </c>
      <c r="J2622" s="3">
        <f>Table1[[#This Row],[Totalt antal utrikes fodda]]/Table2[[#This Row],[Befolkning]]</f>
        <v>0.14312990430064965</v>
      </c>
      <c r="K2622" s="3">
        <f>(Table1[[#This Row],[Antal utrikes fodda man]]/Table1[[#This Row],[Antal man I kommunen]])</f>
        <v>0.13433253957136854</v>
      </c>
      <c r="L2622" s="3">
        <f>(Table1[[#This Row],[Antal utrikes fodda kvinnor]]/Table1[[#This Row],[Antal kvinnor I kommunen]])</f>
        <v>0.15188109614491407</v>
      </c>
    </row>
    <row r="2623" spans="1:12" x14ac:dyDescent="0.2">
      <c r="A2623">
        <v>2010</v>
      </c>
      <c r="B2623" t="s">
        <v>294</v>
      </c>
      <c r="C2623" s="1" t="s">
        <v>12</v>
      </c>
      <c r="D2623">
        <v>4956</v>
      </c>
      <c r="E2623">
        <v>2301</v>
      </c>
      <c r="F2623">
        <v>2655</v>
      </c>
      <c r="G2623">
        <v>11836</v>
      </c>
      <c r="H2623">
        <v>11840</v>
      </c>
      <c r="I2623">
        <v>23676</v>
      </c>
      <c r="J2623" s="3">
        <f>Table1[[#This Row],[Totalt antal utrikes fodda]]/Table2[[#This Row],[Befolkning]]</f>
        <v>0.20932589964521034</v>
      </c>
      <c r="K2623" s="3">
        <f>(Table1[[#This Row],[Antal utrikes fodda man]]/Table1[[#This Row],[Antal man I kommunen]])</f>
        <v>0.19440689422102062</v>
      </c>
      <c r="L2623" s="3">
        <f>(Table1[[#This Row],[Antal utrikes fodda kvinnor]]/Table1[[#This Row],[Antal kvinnor I kommunen]])</f>
        <v>0.22423986486486486</v>
      </c>
    </row>
    <row r="2624" spans="1:12" x14ac:dyDescent="0.2">
      <c r="A2624">
        <v>2010</v>
      </c>
      <c r="B2624" t="s">
        <v>294</v>
      </c>
      <c r="C2624" s="1" t="s">
        <v>13</v>
      </c>
      <c r="D2624">
        <v>994</v>
      </c>
      <c r="E2624">
        <v>479</v>
      </c>
      <c r="F2624">
        <v>515</v>
      </c>
      <c r="G2624">
        <v>4755</v>
      </c>
      <c r="H2624">
        <v>4576</v>
      </c>
      <c r="I2624">
        <v>9331</v>
      </c>
      <c r="J2624" s="3">
        <f>Table1[[#This Row],[Totalt antal utrikes fodda]]/Table2[[#This Row],[Befolkning]]</f>
        <v>0.10652663165791448</v>
      </c>
      <c r="K2624" s="3">
        <f>(Table1[[#This Row],[Antal utrikes fodda man]]/Table1[[#This Row],[Antal man I kommunen]])</f>
        <v>0.1007360672975815</v>
      </c>
      <c r="L2624" s="3">
        <f>(Table1[[#This Row],[Antal utrikes fodda kvinnor]]/Table1[[#This Row],[Antal kvinnor I kommunen]])</f>
        <v>0.11254370629370629</v>
      </c>
    </row>
    <row r="2625" spans="1:12" x14ac:dyDescent="0.2">
      <c r="A2625">
        <v>2010</v>
      </c>
      <c r="B2625" t="s">
        <v>294</v>
      </c>
      <c r="C2625" s="1" t="s">
        <v>14</v>
      </c>
      <c r="D2625">
        <v>9158</v>
      </c>
      <c r="E2625">
        <v>4123</v>
      </c>
      <c r="F2625">
        <v>5035</v>
      </c>
      <c r="G2625">
        <v>31441</v>
      </c>
      <c r="H2625">
        <v>32348</v>
      </c>
      <c r="I2625">
        <v>63789</v>
      </c>
      <c r="J2625" s="3">
        <f>Table1[[#This Row],[Totalt antal utrikes fodda]]/Table2[[#This Row],[Befolkning]]</f>
        <v>0.14356707269278401</v>
      </c>
      <c r="K2625" s="3">
        <f>(Table1[[#This Row],[Antal utrikes fodda man]]/Table1[[#This Row],[Antal man I kommunen]])</f>
        <v>0.13113450589993958</v>
      </c>
      <c r="L2625" s="3">
        <f>(Table1[[#This Row],[Antal utrikes fodda kvinnor]]/Table1[[#This Row],[Antal kvinnor I kommunen]])</f>
        <v>0.15565104488685544</v>
      </c>
    </row>
    <row r="2626" spans="1:12" x14ac:dyDescent="0.2">
      <c r="A2626">
        <v>2010</v>
      </c>
      <c r="B2626" t="s">
        <v>294</v>
      </c>
      <c r="C2626" s="1" t="s">
        <v>15</v>
      </c>
      <c r="D2626">
        <v>4355</v>
      </c>
      <c r="E2626">
        <v>1923</v>
      </c>
      <c r="F2626">
        <v>2432</v>
      </c>
      <c r="G2626">
        <v>15150</v>
      </c>
      <c r="H2626">
        <v>16180</v>
      </c>
      <c r="I2626">
        <v>31330</v>
      </c>
      <c r="J2626" s="3">
        <f>Table1[[#This Row],[Totalt antal utrikes fodda]]/Table2[[#This Row],[Befolkning]]</f>
        <v>0.13900414937759337</v>
      </c>
      <c r="K2626" s="3">
        <f>(Table1[[#This Row],[Antal utrikes fodda man]]/Table1[[#This Row],[Antal man I kommunen]])</f>
        <v>0.12693069306930693</v>
      </c>
      <c r="L2626" s="3">
        <f>(Table1[[#This Row],[Antal utrikes fodda kvinnor]]/Table1[[#This Row],[Antal kvinnor I kommunen]])</f>
        <v>0.15030902348578493</v>
      </c>
    </row>
    <row r="2627" spans="1:12" x14ac:dyDescent="0.2">
      <c r="A2627">
        <v>2010</v>
      </c>
      <c r="B2627" t="s">
        <v>294</v>
      </c>
      <c r="C2627" s="1" t="s">
        <v>16</v>
      </c>
      <c r="D2627">
        <v>12621</v>
      </c>
      <c r="E2627">
        <v>6124</v>
      </c>
      <c r="F2627">
        <v>6497</v>
      </c>
      <c r="G2627">
        <v>32159</v>
      </c>
      <c r="H2627">
        <v>32471</v>
      </c>
      <c r="I2627">
        <v>64630</v>
      </c>
      <c r="J2627" s="3">
        <f>Table1[[#This Row],[Totalt antal utrikes fodda]]/Table2[[#This Row],[Befolkning]]</f>
        <v>0.19528082933622157</v>
      </c>
      <c r="K2627" s="3">
        <f>(Table1[[#This Row],[Antal utrikes fodda man]]/Table1[[#This Row],[Antal man I kommunen]])</f>
        <v>0.19042880686588512</v>
      </c>
      <c r="L2627" s="3">
        <f>(Table1[[#This Row],[Antal utrikes fodda kvinnor]]/Table1[[#This Row],[Antal kvinnor I kommunen]])</f>
        <v>0.20008623079055157</v>
      </c>
    </row>
    <row r="2628" spans="1:12" x14ac:dyDescent="0.2">
      <c r="A2628">
        <v>2010</v>
      </c>
      <c r="B2628" t="s">
        <v>294</v>
      </c>
      <c r="C2628" s="1" t="s">
        <v>17</v>
      </c>
      <c r="D2628">
        <v>187585</v>
      </c>
      <c r="E2628">
        <v>91465</v>
      </c>
      <c r="F2628">
        <v>96120</v>
      </c>
      <c r="G2628">
        <v>414702</v>
      </c>
      <c r="H2628">
        <v>432371</v>
      </c>
      <c r="I2628">
        <v>847073</v>
      </c>
      <c r="J2628" s="3">
        <f>Table1[[#This Row],[Totalt antal utrikes fodda]]/Table2[[#This Row],[Befolkning]]</f>
        <v>0.22145080766356617</v>
      </c>
      <c r="K2628" s="3">
        <f>(Table1[[#This Row],[Antal utrikes fodda man]]/Table1[[#This Row],[Antal man I kommunen]])</f>
        <v>0.22055596548847123</v>
      </c>
      <c r="L2628" s="3">
        <f>(Table1[[#This Row],[Antal utrikes fodda kvinnor]]/Table1[[#This Row],[Antal kvinnor I kommunen]])</f>
        <v>0.22230908178393094</v>
      </c>
    </row>
    <row r="2629" spans="1:12" x14ac:dyDescent="0.2">
      <c r="A2629">
        <v>2010</v>
      </c>
      <c r="B2629" t="s">
        <v>294</v>
      </c>
      <c r="C2629" s="1" t="s">
        <v>18</v>
      </c>
      <c r="D2629">
        <v>27304</v>
      </c>
      <c r="E2629">
        <v>13691</v>
      </c>
      <c r="F2629">
        <v>13613</v>
      </c>
      <c r="G2629">
        <v>43447</v>
      </c>
      <c r="H2629">
        <v>42799</v>
      </c>
      <c r="I2629">
        <v>86246</v>
      </c>
      <c r="J2629" s="3">
        <f>Table1[[#This Row],[Totalt antal utrikes fodda]]/Table2[[#This Row],[Befolkning]]</f>
        <v>0.31658279804280776</v>
      </c>
      <c r="K2629" s="3">
        <f>(Table1[[#This Row],[Antal utrikes fodda man]]/Table1[[#This Row],[Antal man I kommunen]])</f>
        <v>0.31511957097152854</v>
      </c>
      <c r="L2629" s="3">
        <f>(Table1[[#This Row],[Antal utrikes fodda kvinnor]]/Table1[[#This Row],[Antal kvinnor I kommunen]])</f>
        <v>0.31806817916306457</v>
      </c>
    </row>
    <row r="2630" spans="1:12" x14ac:dyDescent="0.2">
      <c r="A2630">
        <v>2010</v>
      </c>
      <c r="B2630" t="s">
        <v>294</v>
      </c>
      <c r="C2630" s="1" t="s">
        <v>19</v>
      </c>
      <c r="D2630">
        <v>15665</v>
      </c>
      <c r="E2630">
        <v>7265</v>
      </c>
      <c r="F2630">
        <v>8400</v>
      </c>
      <c r="G2630">
        <v>44389</v>
      </c>
      <c r="H2630">
        <v>45719</v>
      </c>
      <c r="I2630">
        <v>90108</v>
      </c>
      <c r="J2630" s="3">
        <f>Table1[[#This Row],[Totalt antal utrikes fodda]]/Table2[[#This Row],[Befolkning]]</f>
        <v>0.17384693922848138</v>
      </c>
      <c r="K2630" s="3">
        <f>(Table1[[#This Row],[Antal utrikes fodda man]]/Table1[[#This Row],[Antal man I kommunen]])</f>
        <v>0.16366667417603462</v>
      </c>
      <c r="L2630" s="3">
        <f>(Table1[[#This Row],[Antal utrikes fodda kvinnor]]/Table1[[#This Row],[Antal kvinnor I kommunen]])</f>
        <v>0.1837310527351867</v>
      </c>
    </row>
    <row r="2631" spans="1:12" x14ac:dyDescent="0.2">
      <c r="A2631">
        <v>2010</v>
      </c>
      <c r="B2631" t="s">
        <v>294</v>
      </c>
      <c r="C2631" s="1" t="s">
        <v>20</v>
      </c>
      <c r="D2631">
        <v>9872</v>
      </c>
      <c r="E2631">
        <v>4866</v>
      </c>
      <c r="F2631">
        <v>5006</v>
      </c>
      <c r="G2631">
        <v>19210</v>
      </c>
      <c r="H2631">
        <v>19423</v>
      </c>
      <c r="I2631">
        <v>38633</v>
      </c>
      <c r="J2631" s="3">
        <f>Table1[[#This Row],[Totalt antal utrikes fodda]]/Table2[[#This Row],[Befolkning]]</f>
        <v>0.25553283462324955</v>
      </c>
      <c r="K2631" s="3">
        <f>(Table1[[#This Row],[Antal utrikes fodda man]]/Table1[[#This Row],[Antal man I kommunen]])</f>
        <v>0.25330557001561688</v>
      </c>
      <c r="L2631" s="3">
        <f>(Table1[[#This Row],[Antal utrikes fodda kvinnor]]/Table1[[#This Row],[Antal kvinnor I kommunen]])</f>
        <v>0.25773567420068988</v>
      </c>
    </row>
    <row r="2632" spans="1:12" x14ac:dyDescent="0.2">
      <c r="A2632">
        <v>2010</v>
      </c>
      <c r="B2632" t="s">
        <v>294</v>
      </c>
      <c r="C2632" s="1" t="s">
        <v>21</v>
      </c>
      <c r="D2632">
        <v>16914</v>
      </c>
      <c r="E2632">
        <v>8214</v>
      </c>
      <c r="F2632">
        <v>8700</v>
      </c>
      <c r="G2632">
        <v>33639</v>
      </c>
      <c r="H2632">
        <v>34505</v>
      </c>
      <c r="I2632">
        <v>68144</v>
      </c>
      <c r="J2632" s="3">
        <f>Table1[[#This Row],[Totalt antal utrikes fodda]]/Table2[[#This Row],[Befolkning]]</f>
        <v>0.24820967363230806</v>
      </c>
      <c r="K2632" s="3">
        <f>(Table1[[#This Row],[Antal utrikes fodda man]]/Table1[[#This Row],[Antal man I kommunen]])</f>
        <v>0.24418086150004459</v>
      </c>
      <c r="L2632" s="3">
        <f>(Table1[[#This Row],[Antal utrikes fodda kvinnor]]/Table1[[#This Row],[Antal kvinnor I kommunen]])</f>
        <v>0.25213737139544995</v>
      </c>
    </row>
    <row r="2633" spans="1:12" x14ac:dyDescent="0.2">
      <c r="A2633">
        <v>2010</v>
      </c>
      <c r="B2633" t="s">
        <v>294</v>
      </c>
      <c r="C2633" s="1" t="s">
        <v>22</v>
      </c>
      <c r="D2633">
        <v>6522</v>
      </c>
      <c r="E2633">
        <v>2898</v>
      </c>
      <c r="F2633">
        <v>3624</v>
      </c>
      <c r="G2633">
        <v>21173</v>
      </c>
      <c r="H2633">
        <v>22844</v>
      </c>
      <c r="I2633">
        <v>44017</v>
      </c>
      <c r="J2633" s="3">
        <f>Table1[[#This Row],[Totalt antal utrikes fodda]]/Table2[[#This Row],[Befolkning]]</f>
        <v>0.14817002521752959</v>
      </c>
      <c r="K2633" s="3">
        <f>(Table1[[#This Row],[Antal utrikes fodda man]]/Table1[[#This Row],[Antal man I kommunen]])</f>
        <v>0.13687243187077883</v>
      </c>
      <c r="L2633" s="3">
        <f>(Table1[[#This Row],[Antal utrikes fodda kvinnor]]/Table1[[#This Row],[Antal kvinnor I kommunen]])</f>
        <v>0.15864121870075293</v>
      </c>
    </row>
    <row r="2634" spans="1:12" x14ac:dyDescent="0.2">
      <c r="A2634">
        <v>2010</v>
      </c>
      <c r="B2634" t="s">
        <v>294</v>
      </c>
      <c r="C2634" s="1" t="s">
        <v>23</v>
      </c>
      <c r="D2634">
        <v>1040</v>
      </c>
      <c r="E2634">
        <v>480</v>
      </c>
      <c r="F2634">
        <v>560</v>
      </c>
      <c r="G2634">
        <v>5422</v>
      </c>
      <c r="H2634">
        <v>5543</v>
      </c>
      <c r="I2634">
        <v>10965</v>
      </c>
      <c r="J2634" s="3">
        <f>Table1[[#This Row],[Totalt antal utrikes fodda]]/Table2[[#This Row],[Befolkning]]</f>
        <v>9.4847241222070222E-2</v>
      </c>
      <c r="K2634" s="3">
        <f>(Table1[[#This Row],[Antal utrikes fodda man]]/Table1[[#This Row],[Antal man I kommunen]])</f>
        <v>8.852821836960531E-2</v>
      </c>
      <c r="L2634" s="3">
        <f>(Table1[[#This Row],[Antal utrikes fodda kvinnor]]/Table1[[#This Row],[Antal kvinnor I kommunen]])</f>
        <v>0.10102832401226773</v>
      </c>
    </row>
    <row r="2635" spans="1:12" x14ac:dyDescent="0.2">
      <c r="A2635">
        <v>2010</v>
      </c>
      <c r="B2635" t="s">
        <v>294</v>
      </c>
      <c r="C2635" s="1" t="s">
        <v>24</v>
      </c>
      <c r="D2635">
        <v>5455</v>
      </c>
      <c r="E2635">
        <v>2498</v>
      </c>
      <c r="F2635">
        <v>2957</v>
      </c>
      <c r="G2635">
        <v>28031</v>
      </c>
      <c r="H2635">
        <v>28049</v>
      </c>
      <c r="I2635">
        <v>56080</v>
      </c>
      <c r="J2635" s="3">
        <f>Table1[[#This Row],[Totalt antal utrikes fodda]]/Table2[[#This Row],[Befolkning]]</f>
        <v>9.7271754636233956E-2</v>
      </c>
      <c r="K2635" s="3">
        <f>(Table1[[#This Row],[Antal utrikes fodda man]]/Table1[[#This Row],[Antal man I kommunen]])</f>
        <v>8.9115621989939706E-2</v>
      </c>
      <c r="L2635" s="3">
        <f>(Table1[[#This Row],[Antal utrikes fodda kvinnor]]/Table1[[#This Row],[Antal kvinnor I kommunen]])</f>
        <v>0.10542265321401832</v>
      </c>
    </row>
    <row r="2636" spans="1:12" x14ac:dyDescent="0.2">
      <c r="A2636">
        <v>2010</v>
      </c>
      <c r="B2636" t="s">
        <v>294</v>
      </c>
      <c r="C2636" s="1" t="s">
        <v>25</v>
      </c>
      <c r="D2636">
        <v>9381</v>
      </c>
      <c r="E2636">
        <v>4558</v>
      </c>
      <c r="F2636">
        <v>4823</v>
      </c>
      <c r="G2636">
        <v>19976</v>
      </c>
      <c r="H2636">
        <v>20014</v>
      </c>
      <c r="I2636">
        <v>39990</v>
      </c>
      <c r="J2636" s="3">
        <f>Table1[[#This Row],[Totalt antal utrikes fodda]]/Table2[[#This Row],[Befolkning]]</f>
        <v>0.23458364591147787</v>
      </c>
      <c r="K2636" s="3">
        <f>(Table1[[#This Row],[Antal utrikes fodda man]]/Table1[[#This Row],[Antal man I kommunen]])</f>
        <v>0.22817380857028435</v>
      </c>
      <c r="L2636" s="3">
        <f>(Table1[[#This Row],[Antal utrikes fodda kvinnor]]/Table1[[#This Row],[Antal kvinnor I kommunen]])</f>
        <v>0.24098131308084342</v>
      </c>
    </row>
    <row r="2637" spans="1:12" x14ac:dyDescent="0.2">
      <c r="A2637">
        <v>2010</v>
      </c>
      <c r="B2637" t="s">
        <v>294</v>
      </c>
      <c r="C2637" s="1" t="s">
        <v>26</v>
      </c>
      <c r="D2637">
        <v>3407</v>
      </c>
      <c r="E2637">
        <v>1592</v>
      </c>
      <c r="F2637">
        <v>1815</v>
      </c>
      <c r="G2637">
        <v>13137</v>
      </c>
      <c r="H2637">
        <v>12895</v>
      </c>
      <c r="I2637">
        <v>26032</v>
      </c>
      <c r="J2637" s="3">
        <f>Table1[[#This Row],[Totalt antal utrikes fodda]]/Table2[[#This Row],[Befolkning]]</f>
        <v>0.13087738168408114</v>
      </c>
      <c r="K2637" s="3">
        <f>(Table1[[#This Row],[Antal utrikes fodda man]]/Table1[[#This Row],[Antal man I kommunen]])</f>
        <v>0.12118444089213672</v>
      </c>
      <c r="L2637" s="3">
        <f>(Table1[[#This Row],[Antal utrikes fodda kvinnor]]/Table1[[#This Row],[Antal kvinnor I kommunen]])</f>
        <v>0.14075222954633579</v>
      </c>
    </row>
    <row r="2638" spans="1:12" x14ac:dyDescent="0.2">
      <c r="A2638">
        <v>2010</v>
      </c>
      <c r="B2638" t="s">
        <v>296</v>
      </c>
      <c r="C2638" s="1" t="s">
        <v>27</v>
      </c>
      <c r="D2638">
        <v>2428</v>
      </c>
      <c r="E2638">
        <v>1144</v>
      </c>
      <c r="F2638">
        <v>1284</v>
      </c>
      <c r="G2638">
        <v>9943</v>
      </c>
      <c r="H2638">
        <v>9686</v>
      </c>
      <c r="I2638">
        <v>19629</v>
      </c>
      <c r="J2638" s="3">
        <f>Table1[[#This Row],[Totalt antal utrikes fodda]]/Table2[[#This Row],[Befolkning]]</f>
        <v>0.12369453359824749</v>
      </c>
      <c r="K2638" s="3">
        <f>(Table1[[#This Row],[Antal utrikes fodda man]]/Table1[[#This Row],[Antal man I kommunen]])</f>
        <v>0.11505581816353214</v>
      </c>
      <c r="L2638" s="3">
        <f>(Table1[[#This Row],[Antal utrikes fodda kvinnor]]/Table1[[#This Row],[Antal kvinnor I kommunen]])</f>
        <v>0.13256246128432789</v>
      </c>
    </row>
    <row r="2639" spans="1:12" x14ac:dyDescent="0.2">
      <c r="A2639">
        <v>2010</v>
      </c>
      <c r="B2639" t="s">
        <v>296</v>
      </c>
      <c r="C2639" s="1" t="s">
        <v>28</v>
      </c>
      <c r="D2639">
        <v>900</v>
      </c>
      <c r="E2639">
        <v>438</v>
      </c>
      <c r="F2639">
        <v>462</v>
      </c>
      <c r="G2639">
        <v>4652</v>
      </c>
      <c r="H2639">
        <v>4451</v>
      </c>
      <c r="I2639">
        <v>9103</v>
      </c>
      <c r="J2639" s="3">
        <f>Table1[[#This Row],[Totalt antal utrikes fodda]]/Table2[[#This Row],[Befolkning]]</f>
        <v>9.8868504888498299E-2</v>
      </c>
      <c r="K2639" s="3">
        <f>(Table1[[#This Row],[Antal utrikes fodda man]]/Table1[[#This Row],[Antal man I kommunen]])</f>
        <v>9.4153052450558897E-2</v>
      </c>
      <c r="L2639" s="3">
        <f>(Table1[[#This Row],[Antal utrikes fodda kvinnor]]/Table1[[#This Row],[Antal kvinnor I kommunen]])</f>
        <v>0.10379689957312964</v>
      </c>
    </row>
    <row r="2640" spans="1:12" x14ac:dyDescent="0.2">
      <c r="A2640">
        <v>2010</v>
      </c>
      <c r="B2640" t="s">
        <v>296</v>
      </c>
      <c r="C2640" s="1" t="s">
        <v>29</v>
      </c>
      <c r="D2640">
        <v>1341</v>
      </c>
      <c r="E2640">
        <v>619</v>
      </c>
      <c r="F2640">
        <v>722</v>
      </c>
      <c r="G2640">
        <v>7411</v>
      </c>
      <c r="H2640">
        <v>7313</v>
      </c>
      <c r="I2640">
        <v>14724</v>
      </c>
      <c r="J2640" s="3">
        <f>Table1[[#This Row],[Totalt antal utrikes fodda]]/Table2[[#This Row],[Befolkning]]</f>
        <v>9.1075794621026898E-2</v>
      </c>
      <c r="K2640" s="3">
        <f>(Table1[[#This Row],[Antal utrikes fodda man]]/Table1[[#This Row],[Antal man I kommunen]])</f>
        <v>8.3524490622048309E-2</v>
      </c>
      <c r="L2640" s="3">
        <f>(Table1[[#This Row],[Antal utrikes fodda kvinnor]]/Table1[[#This Row],[Antal kvinnor I kommunen]])</f>
        <v>9.8728292082592636E-2</v>
      </c>
    </row>
    <row r="2641" spans="1:12" x14ac:dyDescent="0.2">
      <c r="A2641">
        <v>2010</v>
      </c>
      <c r="B2641" t="s">
        <v>296</v>
      </c>
      <c r="C2641" s="1" t="s">
        <v>30</v>
      </c>
      <c r="D2641">
        <v>1123</v>
      </c>
      <c r="E2641">
        <v>517</v>
      </c>
      <c r="F2641">
        <v>606</v>
      </c>
      <c r="G2641">
        <v>6863</v>
      </c>
      <c r="H2641">
        <v>6519</v>
      </c>
      <c r="I2641">
        <v>13382</v>
      </c>
      <c r="J2641" s="3">
        <f>Table1[[#This Row],[Totalt antal utrikes fodda]]/Table2[[#This Row],[Befolkning]]</f>
        <v>8.3918696756837538E-2</v>
      </c>
      <c r="K2641" s="3">
        <f>(Table1[[#This Row],[Antal utrikes fodda man]]/Table1[[#This Row],[Antal man I kommunen]])</f>
        <v>7.5331487687600174E-2</v>
      </c>
      <c r="L2641" s="3">
        <f>(Table1[[#This Row],[Antal utrikes fodda kvinnor]]/Table1[[#This Row],[Antal kvinnor I kommunen]])</f>
        <v>9.295904279797515E-2</v>
      </c>
    </row>
    <row r="2642" spans="1:12" x14ac:dyDescent="0.2">
      <c r="A2642">
        <v>2010</v>
      </c>
      <c r="B2642" t="s">
        <v>296</v>
      </c>
      <c r="C2642" s="1" t="s">
        <v>31</v>
      </c>
      <c r="D2642">
        <v>1603</v>
      </c>
      <c r="E2642">
        <v>741</v>
      </c>
      <c r="F2642">
        <v>862</v>
      </c>
      <c r="G2642">
        <v>10169</v>
      </c>
      <c r="H2642">
        <v>9956</v>
      </c>
      <c r="I2642">
        <v>20125</v>
      </c>
      <c r="J2642" s="3">
        <f>Table1[[#This Row],[Totalt antal utrikes fodda]]/Table2[[#This Row],[Befolkning]]</f>
        <v>7.9652173913043481E-2</v>
      </c>
      <c r="K2642" s="3">
        <f>(Table1[[#This Row],[Antal utrikes fodda man]]/Table1[[#This Row],[Antal man I kommunen]])</f>
        <v>7.2868521978562292E-2</v>
      </c>
      <c r="L2642" s="3">
        <f>(Table1[[#This Row],[Antal utrikes fodda kvinnor]]/Table1[[#This Row],[Antal kvinnor I kommunen]])</f>
        <v>8.6580956207312168E-2</v>
      </c>
    </row>
    <row r="2643" spans="1:12" x14ac:dyDescent="0.2">
      <c r="A2643">
        <v>2010</v>
      </c>
      <c r="B2643" t="s">
        <v>296</v>
      </c>
      <c r="C2643" s="1" t="s">
        <v>32</v>
      </c>
      <c r="D2643">
        <v>32419</v>
      </c>
      <c r="E2643">
        <v>15881</v>
      </c>
      <c r="F2643">
        <v>16538</v>
      </c>
      <c r="G2643">
        <v>97332</v>
      </c>
      <c r="H2643">
        <v>100455</v>
      </c>
      <c r="I2643">
        <v>197787</v>
      </c>
      <c r="J2643" s="3">
        <f>Table1[[#This Row],[Totalt antal utrikes fodda]]/Table2[[#This Row],[Befolkning]]</f>
        <v>0.16390864920343601</v>
      </c>
      <c r="K2643" s="3">
        <f>(Table1[[#This Row],[Antal utrikes fodda man]]/Table1[[#This Row],[Antal man I kommunen]])</f>
        <v>0.1631631940163564</v>
      </c>
      <c r="L2643" s="3">
        <f>(Table1[[#This Row],[Antal utrikes fodda kvinnor]]/Table1[[#This Row],[Antal kvinnor I kommunen]])</f>
        <v>0.16463092927181325</v>
      </c>
    </row>
    <row r="2644" spans="1:12" x14ac:dyDescent="0.2">
      <c r="A2644">
        <v>2010</v>
      </c>
      <c r="B2644" t="s">
        <v>296</v>
      </c>
      <c r="C2644" s="1" t="s">
        <v>33</v>
      </c>
      <c r="D2644">
        <v>4189</v>
      </c>
      <c r="E2644">
        <v>1980</v>
      </c>
      <c r="F2644">
        <v>2209</v>
      </c>
      <c r="G2644">
        <v>19852</v>
      </c>
      <c r="H2644">
        <v>19907</v>
      </c>
      <c r="I2644">
        <v>39759</v>
      </c>
      <c r="J2644" s="3">
        <f>Table1[[#This Row],[Totalt antal utrikes fodda]]/Table2[[#This Row],[Befolkning]]</f>
        <v>0.10535979275132674</v>
      </c>
      <c r="K2644" s="3">
        <f>(Table1[[#This Row],[Antal utrikes fodda man]]/Table1[[#This Row],[Antal man I kommunen]])</f>
        <v>9.9738061656256302E-2</v>
      </c>
      <c r="L2644" s="3">
        <f>(Table1[[#This Row],[Antal utrikes fodda kvinnor]]/Table1[[#This Row],[Antal kvinnor I kommunen]])</f>
        <v>0.11096599186215904</v>
      </c>
    </row>
    <row r="2645" spans="1:12" x14ac:dyDescent="0.2">
      <c r="A2645">
        <v>2010</v>
      </c>
      <c r="B2645" t="s">
        <v>296</v>
      </c>
      <c r="C2645" s="1" t="s">
        <v>34</v>
      </c>
      <c r="D2645">
        <v>1643</v>
      </c>
      <c r="E2645">
        <v>750</v>
      </c>
      <c r="F2645">
        <v>893</v>
      </c>
      <c r="G2645">
        <v>10955</v>
      </c>
      <c r="H2645">
        <v>10418</v>
      </c>
      <c r="I2645">
        <v>21373</v>
      </c>
      <c r="J2645" s="3">
        <f>Table1[[#This Row],[Totalt antal utrikes fodda]]/Table2[[#This Row],[Befolkning]]</f>
        <v>7.6872689842324426E-2</v>
      </c>
      <c r="K2645" s="3">
        <f>(Table1[[#This Row],[Antal utrikes fodda man]]/Table1[[#This Row],[Antal man I kommunen]])</f>
        <v>6.8461889548151522E-2</v>
      </c>
      <c r="L2645" s="3">
        <f>(Table1[[#This Row],[Antal utrikes fodda kvinnor]]/Table1[[#This Row],[Antal kvinnor I kommunen]])</f>
        <v>8.5717028220387792E-2</v>
      </c>
    </row>
    <row r="2646" spans="1:12" x14ac:dyDescent="0.2">
      <c r="A2646">
        <v>2010</v>
      </c>
      <c r="B2646" t="s">
        <v>297</v>
      </c>
      <c r="C2646" s="1" t="s">
        <v>35</v>
      </c>
      <c r="D2646">
        <v>756</v>
      </c>
      <c r="E2646">
        <v>346</v>
      </c>
      <c r="F2646">
        <v>410</v>
      </c>
      <c r="G2646">
        <v>4503</v>
      </c>
      <c r="H2646">
        <v>4390</v>
      </c>
      <c r="I2646">
        <v>8893</v>
      </c>
      <c r="J2646" s="3">
        <f>Table1[[#This Row],[Totalt antal utrikes fodda]]/Table2[[#This Row],[Befolkning]]</f>
        <v>8.501068255931632E-2</v>
      </c>
      <c r="K2646" s="3">
        <f>(Table1[[#This Row],[Antal utrikes fodda man]]/Table1[[#This Row],[Antal man I kommunen]])</f>
        <v>7.6837663779702414E-2</v>
      </c>
      <c r="L2646" s="3">
        <f>(Table1[[#This Row],[Antal utrikes fodda kvinnor]]/Table1[[#This Row],[Antal kvinnor I kommunen]])</f>
        <v>9.3394077448747156E-2</v>
      </c>
    </row>
    <row r="2647" spans="1:12" x14ac:dyDescent="0.2">
      <c r="A2647">
        <v>2010</v>
      </c>
      <c r="B2647" t="s">
        <v>297</v>
      </c>
      <c r="C2647" s="1" t="s">
        <v>36</v>
      </c>
      <c r="D2647">
        <v>959</v>
      </c>
      <c r="E2647">
        <v>422</v>
      </c>
      <c r="F2647">
        <v>537</v>
      </c>
      <c r="G2647">
        <v>5137</v>
      </c>
      <c r="H2647">
        <v>5223</v>
      </c>
      <c r="I2647">
        <v>10360</v>
      </c>
      <c r="J2647" s="3">
        <f>Table1[[#This Row],[Totalt antal utrikes fodda]]/Table2[[#This Row],[Befolkning]]</f>
        <v>9.2567567567567566E-2</v>
      </c>
      <c r="K2647" s="3">
        <f>(Table1[[#This Row],[Antal utrikes fodda man]]/Table1[[#This Row],[Antal man I kommunen]])</f>
        <v>8.2149114269028614E-2</v>
      </c>
      <c r="L2647" s="3">
        <f>(Table1[[#This Row],[Antal utrikes fodda kvinnor]]/Table1[[#This Row],[Antal kvinnor I kommunen]])</f>
        <v>0.10281447443997703</v>
      </c>
    </row>
    <row r="2648" spans="1:12" x14ac:dyDescent="0.2">
      <c r="A2648">
        <v>2010</v>
      </c>
      <c r="B2648" t="s">
        <v>297</v>
      </c>
      <c r="C2648" s="1" t="s">
        <v>37</v>
      </c>
      <c r="D2648">
        <v>5495</v>
      </c>
      <c r="E2648">
        <v>2548</v>
      </c>
      <c r="F2648">
        <v>2947</v>
      </c>
      <c r="G2648">
        <v>25436</v>
      </c>
      <c r="H2648">
        <v>26208</v>
      </c>
      <c r="I2648">
        <v>51644</v>
      </c>
      <c r="J2648" s="3">
        <f>Table1[[#This Row],[Totalt antal utrikes fodda]]/Table2[[#This Row],[Befolkning]]</f>
        <v>0.10640151808535357</v>
      </c>
      <c r="K2648" s="3">
        <f>(Table1[[#This Row],[Antal utrikes fodda man]]/Table1[[#This Row],[Antal man I kommunen]])</f>
        <v>0.10017298317345495</v>
      </c>
      <c r="L2648" s="3">
        <f>(Table1[[#This Row],[Antal utrikes fodda kvinnor]]/Table1[[#This Row],[Antal kvinnor I kommunen]])</f>
        <v>0.1124465811965812</v>
      </c>
    </row>
    <row r="2649" spans="1:12" x14ac:dyDescent="0.2">
      <c r="A2649">
        <v>2010</v>
      </c>
      <c r="B2649" t="s">
        <v>297</v>
      </c>
      <c r="C2649" s="1" t="s">
        <v>38</v>
      </c>
      <c r="D2649">
        <v>1707</v>
      </c>
      <c r="E2649">
        <v>793</v>
      </c>
      <c r="F2649">
        <v>914</v>
      </c>
      <c r="G2649">
        <v>5662</v>
      </c>
      <c r="H2649">
        <v>5531</v>
      </c>
      <c r="I2649">
        <v>11193</v>
      </c>
      <c r="J2649" s="3">
        <f>Table1[[#This Row],[Totalt antal utrikes fodda]]/Table2[[#This Row],[Befolkning]]</f>
        <v>0.15250603055481105</v>
      </c>
      <c r="K2649" s="3">
        <f>(Table1[[#This Row],[Antal utrikes fodda man]]/Table1[[#This Row],[Antal man I kommunen]])</f>
        <v>0.14005651713175557</v>
      </c>
      <c r="L2649" s="3">
        <f>(Table1[[#This Row],[Antal utrikes fodda kvinnor]]/Table1[[#This Row],[Antal kvinnor I kommunen]])</f>
        <v>0.16525040679804737</v>
      </c>
    </row>
    <row r="2650" spans="1:12" x14ac:dyDescent="0.2">
      <c r="A2650">
        <v>2010</v>
      </c>
      <c r="B2650" t="s">
        <v>297</v>
      </c>
      <c r="C2650" s="1" t="s">
        <v>39</v>
      </c>
      <c r="D2650">
        <v>2353</v>
      </c>
      <c r="E2650">
        <v>1178</v>
      </c>
      <c r="F2650">
        <v>1175</v>
      </c>
      <c r="G2650">
        <v>8128</v>
      </c>
      <c r="H2650">
        <v>7900</v>
      </c>
      <c r="I2650">
        <v>16028</v>
      </c>
      <c r="J2650" s="3">
        <f>Table1[[#This Row],[Totalt antal utrikes fodda]]/Table2[[#This Row],[Befolkning]]</f>
        <v>0.14680559021712003</v>
      </c>
      <c r="K2650" s="3">
        <f>(Table1[[#This Row],[Antal utrikes fodda man]]/Table1[[#This Row],[Antal man I kommunen]])</f>
        <v>0.14493110236220472</v>
      </c>
      <c r="L2650" s="3">
        <f>(Table1[[#This Row],[Antal utrikes fodda kvinnor]]/Table1[[#This Row],[Antal kvinnor I kommunen]])</f>
        <v>0.14873417721518986</v>
      </c>
    </row>
    <row r="2651" spans="1:12" x14ac:dyDescent="0.2">
      <c r="A2651">
        <v>2010</v>
      </c>
      <c r="B2651" t="s">
        <v>297</v>
      </c>
      <c r="C2651" s="1" t="s">
        <v>40</v>
      </c>
      <c r="D2651">
        <v>4508</v>
      </c>
      <c r="E2651">
        <v>2154</v>
      </c>
      <c r="F2651">
        <v>2354</v>
      </c>
      <c r="G2651">
        <v>16040</v>
      </c>
      <c r="H2651">
        <v>16388</v>
      </c>
      <c r="I2651">
        <v>32428</v>
      </c>
      <c r="J2651" s="3">
        <f>Table1[[#This Row],[Totalt antal utrikes fodda]]/Table2[[#This Row],[Befolkning]]</f>
        <v>0.13901566547428149</v>
      </c>
      <c r="K2651" s="3">
        <f>(Table1[[#This Row],[Antal utrikes fodda man]]/Table1[[#This Row],[Antal man I kommunen]])</f>
        <v>0.13428927680798006</v>
      </c>
      <c r="L2651" s="3">
        <f>(Table1[[#This Row],[Antal utrikes fodda kvinnor]]/Table1[[#This Row],[Antal kvinnor I kommunen]])</f>
        <v>0.14364168904076152</v>
      </c>
    </row>
    <row r="2652" spans="1:12" x14ac:dyDescent="0.2">
      <c r="A2652">
        <v>2010</v>
      </c>
      <c r="B2652" t="s">
        <v>297</v>
      </c>
      <c r="C2652" s="1" t="s">
        <v>41</v>
      </c>
      <c r="D2652">
        <v>19024</v>
      </c>
      <c r="E2652">
        <v>9351</v>
      </c>
      <c r="F2652">
        <v>9673</v>
      </c>
      <c r="G2652">
        <v>47869</v>
      </c>
      <c r="H2652">
        <v>48442</v>
      </c>
      <c r="I2652">
        <v>96311</v>
      </c>
      <c r="J2652" s="3">
        <f>Table1[[#This Row],[Totalt antal utrikes fodda]]/Table2[[#This Row],[Befolkning]]</f>
        <v>0.19752676225976265</v>
      </c>
      <c r="K2652" s="3">
        <f>(Table1[[#This Row],[Antal utrikes fodda man]]/Table1[[#This Row],[Antal man I kommunen]])</f>
        <v>0.19534563078401471</v>
      </c>
      <c r="L2652" s="3">
        <f>(Table1[[#This Row],[Antal utrikes fodda kvinnor]]/Table1[[#This Row],[Antal kvinnor I kommunen]])</f>
        <v>0.19968209405061724</v>
      </c>
    </row>
    <row r="2653" spans="1:12" x14ac:dyDescent="0.2">
      <c r="A2653">
        <v>2010</v>
      </c>
      <c r="B2653" t="s">
        <v>297</v>
      </c>
      <c r="C2653" s="1" t="s">
        <v>42</v>
      </c>
      <c r="D2653">
        <v>3515</v>
      </c>
      <c r="E2653">
        <v>1632</v>
      </c>
      <c r="F2653">
        <v>1883</v>
      </c>
      <c r="G2653">
        <v>16105</v>
      </c>
      <c r="H2653">
        <v>16314</v>
      </c>
      <c r="I2653">
        <v>32419</v>
      </c>
      <c r="J2653" s="3">
        <f>Table1[[#This Row],[Totalt antal utrikes fodda]]/Table2[[#This Row],[Befolkning]]</f>
        <v>0.10842407230327894</v>
      </c>
      <c r="K2653" s="3">
        <f>(Table1[[#This Row],[Antal utrikes fodda man]]/Table1[[#This Row],[Antal man I kommunen]])</f>
        <v>0.10133498913380938</v>
      </c>
      <c r="L2653" s="3">
        <f>(Table1[[#This Row],[Antal utrikes fodda kvinnor]]/Table1[[#This Row],[Antal kvinnor I kommunen]])</f>
        <v>0.11542233664337379</v>
      </c>
    </row>
    <row r="2654" spans="1:12" x14ac:dyDescent="0.2">
      <c r="A2654">
        <v>2010</v>
      </c>
      <c r="B2654" t="s">
        <v>297</v>
      </c>
      <c r="C2654" s="1" t="s">
        <v>43</v>
      </c>
      <c r="D2654">
        <v>1234</v>
      </c>
      <c r="E2654">
        <v>589</v>
      </c>
      <c r="F2654">
        <v>645</v>
      </c>
      <c r="G2654">
        <v>5707</v>
      </c>
      <c r="H2654">
        <v>5755</v>
      </c>
      <c r="I2654">
        <v>11462</v>
      </c>
      <c r="J2654" s="3">
        <f>Table1[[#This Row],[Totalt antal utrikes fodda]]/Table2[[#This Row],[Befolkning]]</f>
        <v>0.10766009422439365</v>
      </c>
      <c r="K2654" s="3">
        <f>(Table1[[#This Row],[Antal utrikes fodda man]]/Table1[[#This Row],[Antal man I kommunen]])</f>
        <v>0.10320658840021027</v>
      </c>
      <c r="L2654" s="3">
        <f>(Table1[[#This Row],[Antal utrikes fodda kvinnor]]/Table1[[#This Row],[Antal kvinnor I kommunen]])</f>
        <v>0.11207645525629888</v>
      </c>
    </row>
    <row r="2655" spans="1:12" x14ac:dyDescent="0.2">
      <c r="A2655">
        <v>2010</v>
      </c>
      <c r="B2655" t="s">
        <v>298</v>
      </c>
      <c r="C2655" s="1" t="s">
        <v>44</v>
      </c>
      <c r="D2655">
        <v>357</v>
      </c>
      <c r="E2655">
        <v>173</v>
      </c>
      <c r="F2655">
        <v>184</v>
      </c>
      <c r="G2655">
        <v>2616</v>
      </c>
      <c r="H2655">
        <v>2668</v>
      </c>
      <c r="I2655">
        <v>5284</v>
      </c>
      <c r="J2655" s="3">
        <f>Table1[[#This Row],[Totalt antal utrikes fodda]]/Table2[[#This Row],[Befolkning]]</f>
        <v>6.7562452687358068E-2</v>
      </c>
      <c r="K2655" s="3">
        <f>(Table1[[#This Row],[Antal utrikes fodda man]]/Table1[[#This Row],[Antal man I kommunen]])</f>
        <v>6.6131498470948014E-2</v>
      </c>
      <c r="L2655" s="3">
        <f>(Table1[[#This Row],[Antal utrikes fodda kvinnor]]/Table1[[#This Row],[Antal kvinnor I kommunen]])</f>
        <v>6.8965517241379309E-2</v>
      </c>
    </row>
    <row r="2656" spans="1:12" x14ac:dyDescent="0.2">
      <c r="A2656">
        <v>2010</v>
      </c>
      <c r="B2656" t="s">
        <v>298</v>
      </c>
      <c r="C2656" s="1" t="s">
        <v>45</v>
      </c>
      <c r="D2656">
        <v>240</v>
      </c>
      <c r="E2656">
        <v>124</v>
      </c>
      <c r="F2656">
        <v>116</v>
      </c>
      <c r="G2656">
        <v>1905</v>
      </c>
      <c r="H2656">
        <v>1767</v>
      </c>
      <c r="I2656">
        <v>3672</v>
      </c>
      <c r="J2656" s="3">
        <f>Table1[[#This Row],[Totalt antal utrikes fodda]]/Table2[[#This Row],[Befolkning]]</f>
        <v>6.535947712418301E-2</v>
      </c>
      <c r="K2656" s="3">
        <f>(Table1[[#This Row],[Antal utrikes fodda man]]/Table1[[#This Row],[Antal man I kommunen]])</f>
        <v>6.5091863517060367E-2</v>
      </c>
      <c r="L2656" s="3">
        <f>(Table1[[#This Row],[Antal utrikes fodda kvinnor]]/Table1[[#This Row],[Antal kvinnor I kommunen]])</f>
        <v>6.5647990945104692E-2</v>
      </c>
    </row>
    <row r="2657" spans="1:12" x14ac:dyDescent="0.2">
      <c r="A2657">
        <v>2010</v>
      </c>
      <c r="B2657" t="s">
        <v>298</v>
      </c>
      <c r="C2657" s="1" t="s">
        <v>46</v>
      </c>
      <c r="D2657">
        <v>569</v>
      </c>
      <c r="E2657">
        <v>261</v>
      </c>
      <c r="F2657">
        <v>308</v>
      </c>
      <c r="G2657">
        <v>4931</v>
      </c>
      <c r="H2657">
        <v>4831</v>
      </c>
      <c r="I2657">
        <v>9762</v>
      </c>
      <c r="J2657" s="3">
        <f>Table1[[#This Row],[Totalt antal utrikes fodda]]/Table2[[#This Row],[Befolkning]]</f>
        <v>5.8287236222085641E-2</v>
      </c>
      <c r="K2657" s="3">
        <f>(Table1[[#This Row],[Antal utrikes fodda man]]/Table1[[#This Row],[Antal man I kommunen]])</f>
        <v>5.2930440073007505E-2</v>
      </c>
      <c r="L2657" s="3">
        <f>(Table1[[#This Row],[Antal utrikes fodda kvinnor]]/Table1[[#This Row],[Antal kvinnor I kommunen]])</f>
        <v>6.3754916166425174E-2</v>
      </c>
    </row>
    <row r="2658" spans="1:12" x14ac:dyDescent="0.2">
      <c r="A2658">
        <v>2010</v>
      </c>
      <c r="B2658" t="s">
        <v>298</v>
      </c>
      <c r="C2658" s="1" t="s">
        <v>47</v>
      </c>
      <c r="D2658">
        <v>263</v>
      </c>
      <c r="E2658">
        <v>113</v>
      </c>
      <c r="F2658">
        <v>150</v>
      </c>
      <c r="G2658">
        <v>2659</v>
      </c>
      <c r="H2658">
        <v>2562</v>
      </c>
      <c r="I2658">
        <v>5221</v>
      </c>
      <c r="J2658" s="3">
        <f>Table1[[#This Row],[Totalt antal utrikes fodda]]/Table2[[#This Row],[Befolkning]]</f>
        <v>5.0373491668262785E-2</v>
      </c>
      <c r="K2658" s="3">
        <f>(Table1[[#This Row],[Antal utrikes fodda man]]/Table1[[#This Row],[Antal man I kommunen]])</f>
        <v>4.2497179390748402E-2</v>
      </c>
      <c r="L2658" s="3">
        <f>(Table1[[#This Row],[Antal utrikes fodda kvinnor]]/Table1[[#This Row],[Antal kvinnor I kommunen]])</f>
        <v>5.8548009367681501E-2</v>
      </c>
    </row>
    <row r="2659" spans="1:12" x14ac:dyDescent="0.2">
      <c r="A2659">
        <v>2010</v>
      </c>
      <c r="B2659" t="s">
        <v>298</v>
      </c>
      <c r="C2659" s="1" t="s">
        <v>48</v>
      </c>
      <c r="D2659">
        <v>572</v>
      </c>
      <c r="E2659">
        <v>265</v>
      </c>
      <c r="F2659">
        <v>307</v>
      </c>
      <c r="G2659">
        <v>5817</v>
      </c>
      <c r="H2659">
        <v>5687</v>
      </c>
      <c r="I2659">
        <v>11504</v>
      </c>
      <c r="J2659" s="3">
        <f>Table1[[#This Row],[Totalt antal utrikes fodda]]/Table2[[#This Row],[Befolkning]]</f>
        <v>4.972183588317107E-2</v>
      </c>
      <c r="K2659" s="3">
        <f>(Table1[[#This Row],[Antal utrikes fodda man]]/Table1[[#This Row],[Antal man I kommunen]])</f>
        <v>4.5556128588619564E-2</v>
      </c>
      <c r="L2659" s="3">
        <f>(Table1[[#This Row],[Antal utrikes fodda kvinnor]]/Table1[[#This Row],[Antal kvinnor I kommunen]])</f>
        <v>5.398276771584315E-2</v>
      </c>
    </row>
    <row r="2660" spans="1:12" x14ac:dyDescent="0.2">
      <c r="A2660">
        <v>2010</v>
      </c>
      <c r="B2660" t="s">
        <v>298</v>
      </c>
      <c r="C2660" s="1" t="s">
        <v>49</v>
      </c>
      <c r="D2660">
        <v>2237</v>
      </c>
      <c r="E2660">
        <v>1044</v>
      </c>
      <c r="F2660">
        <v>1193</v>
      </c>
      <c r="G2660">
        <v>10506</v>
      </c>
      <c r="H2660">
        <v>10241</v>
      </c>
      <c r="I2660">
        <v>20747</v>
      </c>
      <c r="J2660" s="3">
        <f>Table1[[#This Row],[Totalt antal utrikes fodda]]/Table2[[#This Row],[Befolkning]]</f>
        <v>0.10782281775678411</v>
      </c>
      <c r="K2660" s="3">
        <f>(Table1[[#This Row],[Antal utrikes fodda man]]/Table1[[#This Row],[Antal man I kommunen]])</f>
        <v>9.9371787549971446E-2</v>
      </c>
      <c r="L2660" s="3">
        <f>(Table1[[#This Row],[Antal utrikes fodda kvinnor]]/Table1[[#This Row],[Antal kvinnor I kommunen]])</f>
        <v>0.11649253002636462</v>
      </c>
    </row>
    <row r="2661" spans="1:12" x14ac:dyDescent="0.2">
      <c r="A2661">
        <v>2010</v>
      </c>
      <c r="B2661" t="s">
        <v>298</v>
      </c>
      <c r="C2661" s="1" t="s">
        <v>50</v>
      </c>
      <c r="D2661">
        <v>506</v>
      </c>
      <c r="E2661">
        <v>226</v>
      </c>
      <c r="F2661">
        <v>280</v>
      </c>
      <c r="G2661">
        <v>3897</v>
      </c>
      <c r="H2661">
        <v>3863</v>
      </c>
      <c r="I2661">
        <v>7760</v>
      </c>
      <c r="J2661" s="3">
        <f>Table1[[#This Row],[Totalt antal utrikes fodda]]/Table2[[#This Row],[Befolkning]]</f>
        <v>6.5206185567010314E-2</v>
      </c>
      <c r="K2661" s="3">
        <f>(Table1[[#This Row],[Antal utrikes fodda man]]/Table1[[#This Row],[Antal man I kommunen]])</f>
        <v>5.7993328201180395E-2</v>
      </c>
      <c r="L2661" s="3">
        <f>(Table1[[#This Row],[Antal utrikes fodda kvinnor]]/Table1[[#This Row],[Antal kvinnor I kommunen]])</f>
        <v>7.2482526533782038E-2</v>
      </c>
    </row>
    <row r="2662" spans="1:12" x14ac:dyDescent="0.2">
      <c r="A2662">
        <v>2010</v>
      </c>
      <c r="B2662" t="s">
        <v>298</v>
      </c>
      <c r="C2662" s="1" t="s">
        <v>51</v>
      </c>
      <c r="D2662">
        <v>19978</v>
      </c>
      <c r="E2662">
        <v>10082</v>
      </c>
      <c r="F2662">
        <v>9896</v>
      </c>
      <c r="G2662">
        <v>74113</v>
      </c>
      <c r="H2662">
        <v>72303</v>
      </c>
      <c r="I2662">
        <v>146416</v>
      </c>
      <c r="J2662" s="3">
        <f>Table1[[#This Row],[Totalt antal utrikes fodda]]/Table2[[#This Row],[Befolkning]]</f>
        <v>0.13644683641132116</v>
      </c>
      <c r="K2662" s="3">
        <f>(Table1[[#This Row],[Antal utrikes fodda man]]/Table1[[#This Row],[Antal man I kommunen]])</f>
        <v>0.13603551333774103</v>
      </c>
      <c r="L2662" s="3">
        <f>(Table1[[#This Row],[Antal utrikes fodda kvinnor]]/Table1[[#This Row],[Antal kvinnor I kommunen]])</f>
        <v>0.13686845635727424</v>
      </c>
    </row>
    <row r="2663" spans="1:12" x14ac:dyDescent="0.2">
      <c r="A2663">
        <v>2010</v>
      </c>
      <c r="B2663" t="s">
        <v>298</v>
      </c>
      <c r="C2663" s="1" t="s">
        <v>52</v>
      </c>
      <c r="D2663">
        <v>19627</v>
      </c>
      <c r="E2663">
        <v>9649</v>
      </c>
      <c r="F2663">
        <v>9978</v>
      </c>
      <c r="G2663">
        <v>64556</v>
      </c>
      <c r="H2663">
        <v>65494</v>
      </c>
      <c r="I2663">
        <v>130050</v>
      </c>
      <c r="J2663" s="3">
        <f>Table1[[#This Row],[Totalt antal utrikes fodda]]/Table2[[#This Row],[Befolkning]]</f>
        <v>0.15091887735486351</v>
      </c>
      <c r="K2663" s="3">
        <f>(Table1[[#This Row],[Antal utrikes fodda man]]/Table1[[#This Row],[Antal man I kommunen]])</f>
        <v>0.1494671293140839</v>
      </c>
      <c r="L2663" s="3">
        <f>(Table1[[#This Row],[Antal utrikes fodda kvinnor]]/Table1[[#This Row],[Antal kvinnor I kommunen]])</f>
        <v>0.152349833572541</v>
      </c>
    </row>
    <row r="2664" spans="1:12" x14ac:dyDescent="0.2">
      <c r="A2664">
        <v>2010</v>
      </c>
      <c r="B2664" t="s">
        <v>298</v>
      </c>
      <c r="C2664" s="1" t="s">
        <v>53</v>
      </c>
      <c r="D2664">
        <v>701</v>
      </c>
      <c r="E2664">
        <v>315</v>
      </c>
      <c r="F2664">
        <v>386</v>
      </c>
      <c r="G2664">
        <v>7029</v>
      </c>
      <c r="H2664">
        <v>6995</v>
      </c>
      <c r="I2664">
        <v>14024</v>
      </c>
      <c r="J2664" s="3">
        <f>Table1[[#This Row],[Totalt antal utrikes fodda]]/Table2[[#This Row],[Befolkning]]</f>
        <v>4.9985738733599544E-2</v>
      </c>
      <c r="K2664" s="3">
        <f>(Table1[[#This Row],[Antal utrikes fodda man]]/Table1[[#This Row],[Antal man I kommunen]])</f>
        <v>4.4814340588988477E-2</v>
      </c>
      <c r="L2664" s="3">
        <f>(Table1[[#This Row],[Antal utrikes fodda kvinnor]]/Table1[[#This Row],[Antal kvinnor I kommunen]])</f>
        <v>5.5182273052180125E-2</v>
      </c>
    </row>
    <row r="2665" spans="1:12" x14ac:dyDescent="0.2">
      <c r="A2665">
        <v>2010</v>
      </c>
      <c r="B2665" t="s">
        <v>298</v>
      </c>
      <c r="C2665" s="1" t="s">
        <v>54</v>
      </c>
      <c r="D2665">
        <v>4338</v>
      </c>
      <c r="E2665">
        <v>2101</v>
      </c>
      <c r="F2665">
        <v>2237</v>
      </c>
      <c r="G2665">
        <v>21027</v>
      </c>
      <c r="H2665">
        <v>20928</v>
      </c>
      <c r="I2665">
        <v>41955</v>
      </c>
      <c r="J2665" s="3">
        <f>Table1[[#This Row],[Totalt antal utrikes fodda]]/Table2[[#This Row],[Befolkning]]</f>
        <v>0.10339649624597784</v>
      </c>
      <c r="K2665" s="3">
        <f>(Table1[[#This Row],[Antal utrikes fodda man]]/Table1[[#This Row],[Antal man I kommunen]])</f>
        <v>9.9919151567032863E-2</v>
      </c>
      <c r="L2665" s="3">
        <f>(Table1[[#This Row],[Antal utrikes fodda kvinnor]]/Table1[[#This Row],[Antal kvinnor I kommunen]])</f>
        <v>0.10689029051987768</v>
      </c>
    </row>
    <row r="2666" spans="1:12" x14ac:dyDescent="0.2">
      <c r="A2666">
        <v>2010</v>
      </c>
      <c r="B2666" t="s">
        <v>298</v>
      </c>
      <c r="C2666" s="1" t="s">
        <v>55</v>
      </c>
      <c r="D2666">
        <v>506</v>
      </c>
      <c r="E2666">
        <v>232</v>
      </c>
      <c r="F2666">
        <v>274</v>
      </c>
      <c r="G2666">
        <v>3602</v>
      </c>
      <c r="H2666">
        <v>3789</v>
      </c>
      <c r="I2666">
        <v>7391</v>
      </c>
      <c r="J2666" s="3">
        <f>Table1[[#This Row],[Totalt antal utrikes fodda]]/Table2[[#This Row],[Befolkning]]</f>
        <v>6.8461642538222164E-2</v>
      </c>
      <c r="K2666" s="3">
        <f>(Table1[[#This Row],[Antal utrikes fodda man]]/Table1[[#This Row],[Antal man I kommunen]])</f>
        <v>6.4408661854525262E-2</v>
      </c>
      <c r="L2666" s="3">
        <f>(Table1[[#This Row],[Antal utrikes fodda kvinnor]]/Table1[[#This Row],[Antal kvinnor I kommunen]])</f>
        <v>7.2314594879915539E-2</v>
      </c>
    </row>
    <row r="2667" spans="1:12" x14ac:dyDescent="0.2">
      <c r="A2667">
        <v>2010</v>
      </c>
      <c r="B2667" t="s">
        <v>298</v>
      </c>
      <c r="C2667" s="1" t="s">
        <v>56</v>
      </c>
      <c r="D2667">
        <v>1775</v>
      </c>
      <c r="E2667">
        <v>858</v>
      </c>
      <c r="F2667">
        <v>917</v>
      </c>
      <c r="G2667">
        <v>13001</v>
      </c>
      <c r="H2667">
        <v>12855</v>
      </c>
      <c r="I2667">
        <v>25856</v>
      </c>
      <c r="J2667" s="3">
        <f>Table1[[#This Row],[Totalt antal utrikes fodda]]/Table2[[#This Row],[Befolkning]]</f>
        <v>6.8649443069306926E-2</v>
      </c>
      <c r="K2667" s="3">
        <f>(Table1[[#This Row],[Antal utrikes fodda man]]/Table1[[#This Row],[Antal man I kommunen]])</f>
        <v>6.5994923467425581E-2</v>
      </c>
      <c r="L2667" s="3">
        <f>(Table1[[#This Row],[Antal utrikes fodda kvinnor]]/Table1[[#This Row],[Antal kvinnor I kommunen]])</f>
        <v>7.1334111240762346E-2</v>
      </c>
    </row>
    <row r="2668" spans="1:12" x14ac:dyDescent="0.2">
      <c r="A2668">
        <v>2010</v>
      </c>
      <c r="B2668" t="s">
        <v>295</v>
      </c>
      <c r="C2668" s="1" t="s">
        <v>57</v>
      </c>
      <c r="D2668">
        <v>484</v>
      </c>
      <c r="E2668">
        <v>234</v>
      </c>
      <c r="F2668">
        <v>250</v>
      </c>
      <c r="G2668">
        <v>3281</v>
      </c>
      <c r="H2668">
        <v>3112</v>
      </c>
      <c r="I2668">
        <v>6393</v>
      </c>
      <c r="J2668" s="3">
        <f>Table1[[#This Row],[Totalt antal utrikes fodda]]/Table2[[#This Row],[Befolkning]]</f>
        <v>7.5707805412169565E-2</v>
      </c>
      <c r="K2668" s="3">
        <f>(Table1[[#This Row],[Antal utrikes fodda man]]/Table1[[#This Row],[Antal man I kommunen]])</f>
        <v>7.1319719597683628E-2</v>
      </c>
      <c r="L2668" s="3">
        <f>(Table1[[#This Row],[Antal utrikes fodda kvinnor]]/Table1[[#This Row],[Antal kvinnor I kommunen]])</f>
        <v>8.0334190231362471E-2</v>
      </c>
    </row>
    <row r="2669" spans="1:12" x14ac:dyDescent="0.2">
      <c r="A2669">
        <v>2010</v>
      </c>
      <c r="B2669" t="s">
        <v>295</v>
      </c>
      <c r="C2669" s="1" t="s">
        <v>58</v>
      </c>
      <c r="D2669">
        <v>1875</v>
      </c>
      <c r="E2669">
        <v>967</v>
      </c>
      <c r="F2669">
        <v>908</v>
      </c>
      <c r="G2669">
        <v>4900</v>
      </c>
      <c r="H2669">
        <v>4646</v>
      </c>
      <c r="I2669">
        <v>9546</v>
      </c>
      <c r="J2669" s="3">
        <f>Table1[[#This Row],[Totalt antal utrikes fodda]]/Table2[[#This Row],[Befolkning]]</f>
        <v>0.19641734758013829</v>
      </c>
      <c r="K2669" s="3">
        <f>(Table1[[#This Row],[Antal utrikes fodda man]]/Table1[[#This Row],[Antal man I kommunen]])</f>
        <v>0.19734693877551021</v>
      </c>
      <c r="L2669" s="3">
        <f>(Table1[[#This Row],[Antal utrikes fodda kvinnor]]/Table1[[#This Row],[Antal kvinnor I kommunen]])</f>
        <v>0.19543693499784762</v>
      </c>
    </row>
    <row r="2670" spans="1:12" x14ac:dyDescent="0.2">
      <c r="A2670">
        <v>2010</v>
      </c>
      <c r="B2670" t="s">
        <v>295</v>
      </c>
      <c r="C2670" s="1" t="s">
        <v>59</v>
      </c>
      <c r="D2670">
        <v>566</v>
      </c>
      <c r="E2670">
        <v>264</v>
      </c>
      <c r="F2670">
        <v>302</v>
      </c>
      <c r="G2670">
        <v>3528</v>
      </c>
      <c r="H2670">
        <v>3505</v>
      </c>
      <c r="I2670">
        <v>7033</v>
      </c>
      <c r="J2670" s="3">
        <f>Table1[[#This Row],[Totalt antal utrikes fodda]]/Table2[[#This Row],[Befolkning]]</f>
        <v>8.0477747760557369E-2</v>
      </c>
      <c r="K2670" s="3">
        <f>(Table1[[#This Row],[Antal utrikes fodda man]]/Table1[[#This Row],[Antal man I kommunen]])</f>
        <v>7.4829931972789115E-2</v>
      </c>
      <c r="L2670" s="3">
        <f>(Table1[[#This Row],[Antal utrikes fodda kvinnor]]/Table1[[#This Row],[Antal kvinnor I kommunen]])</f>
        <v>8.6162624821683312E-2</v>
      </c>
    </row>
    <row r="2671" spans="1:12" x14ac:dyDescent="0.2">
      <c r="A2671">
        <v>2010</v>
      </c>
      <c r="B2671" t="s">
        <v>295</v>
      </c>
      <c r="C2671" s="1" t="s">
        <v>60</v>
      </c>
      <c r="D2671">
        <v>638</v>
      </c>
      <c r="E2671">
        <v>292</v>
      </c>
      <c r="F2671">
        <v>346</v>
      </c>
      <c r="G2671">
        <v>5420</v>
      </c>
      <c r="H2671">
        <v>5321</v>
      </c>
      <c r="I2671">
        <v>10741</v>
      </c>
      <c r="J2671" s="3">
        <f>Table1[[#This Row],[Totalt antal utrikes fodda]]/Table2[[#This Row],[Befolkning]]</f>
        <v>5.9398566241504518E-2</v>
      </c>
      <c r="K2671" s="3">
        <f>(Table1[[#This Row],[Antal utrikes fodda man]]/Table1[[#This Row],[Antal man I kommunen]])</f>
        <v>5.3874538745387453E-2</v>
      </c>
      <c r="L2671" s="3">
        <f>(Table1[[#This Row],[Antal utrikes fodda kvinnor]]/Table1[[#This Row],[Antal kvinnor I kommunen]])</f>
        <v>6.5025371170832555E-2</v>
      </c>
    </row>
    <row r="2672" spans="1:12" x14ac:dyDescent="0.2">
      <c r="A2672">
        <v>2010</v>
      </c>
      <c r="B2672" t="s">
        <v>295</v>
      </c>
      <c r="C2672" s="1" t="s">
        <v>61</v>
      </c>
      <c r="D2672">
        <v>4881</v>
      </c>
      <c r="E2672">
        <v>2332</v>
      </c>
      <c r="F2672">
        <v>2549</v>
      </c>
      <c r="G2672">
        <v>14706</v>
      </c>
      <c r="H2672">
        <v>14405</v>
      </c>
      <c r="I2672">
        <v>29111</v>
      </c>
      <c r="J2672" s="3">
        <f>Table1[[#This Row],[Totalt antal utrikes fodda]]/Table2[[#This Row],[Befolkning]]</f>
        <v>0.16766857888770567</v>
      </c>
      <c r="K2672" s="3">
        <f>(Table1[[#This Row],[Antal utrikes fodda man]]/Table1[[#This Row],[Antal man I kommunen]])</f>
        <v>0.15857473140214878</v>
      </c>
      <c r="L2672" s="3">
        <f>(Table1[[#This Row],[Antal utrikes fodda kvinnor]]/Table1[[#This Row],[Antal kvinnor I kommunen]])</f>
        <v>0.17695244706699062</v>
      </c>
    </row>
    <row r="2673" spans="1:12" x14ac:dyDescent="0.2">
      <c r="A2673">
        <v>2010</v>
      </c>
      <c r="B2673" t="s">
        <v>295</v>
      </c>
      <c r="C2673" s="1" t="s">
        <v>62</v>
      </c>
      <c r="D2673">
        <v>1696</v>
      </c>
      <c r="E2673">
        <v>823</v>
      </c>
      <c r="F2673">
        <v>873</v>
      </c>
      <c r="G2673">
        <v>6534</v>
      </c>
      <c r="H2673">
        <v>6457</v>
      </c>
      <c r="I2673">
        <v>12991</v>
      </c>
      <c r="J2673" s="3">
        <f>Table1[[#This Row],[Totalt antal utrikes fodda]]/Table2[[#This Row],[Befolkning]]</f>
        <v>0.13055192056038797</v>
      </c>
      <c r="K2673" s="3">
        <f>(Table1[[#This Row],[Antal utrikes fodda man]]/Table1[[#This Row],[Antal man I kommunen]])</f>
        <v>0.12595653504744414</v>
      </c>
      <c r="L2673" s="3">
        <f>(Table1[[#This Row],[Antal utrikes fodda kvinnor]]/Table1[[#This Row],[Antal kvinnor I kommunen]])</f>
        <v>0.13520210624128853</v>
      </c>
    </row>
    <row r="2674" spans="1:12" x14ac:dyDescent="0.2">
      <c r="A2674">
        <v>2010</v>
      </c>
      <c r="B2674" t="s">
        <v>295</v>
      </c>
      <c r="C2674" s="1" t="s">
        <v>63</v>
      </c>
      <c r="D2674">
        <v>17453</v>
      </c>
      <c r="E2674">
        <v>8554</v>
      </c>
      <c r="F2674">
        <v>8899</v>
      </c>
      <c r="G2674">
        <v>62876</v>
      </c>
      <c r="H2674">
        <v>64506</v>
      </c>
      <c r="I2674">
        <v>127382</v>
      </c>
      <c r="J2674" s="3">
        <f>Table1[[#This Row],[Totalt antal utrikes fodda]]/Table2[[#This Row],[Befolkning]]</f>
        <v>0.13701307877094096</v>
      </c>
      <c r="K2674" s="3">
        <f>(Table1[[#This Row],[Antal utrikes fodda man]]/Table1[[#This Row],[Antal man I kommunen]])</f>
        <v>0.13604554997137222</v>
      </c>
      <c r="L2674" s="3">
        <f>(Table1[[#This Row],[Antal utrikes fodda kvinnor]]/Table1[[#This Row],[Antal kvinnor I kommunen]])</f>
        <v>0.13795615911698136</v>
      </c>
    </row>
    <row r="2675" spans="1:12" x14ac:dyDescent="0.2">
      <c r="A2675">
        <v>2010</v>
      </c>
      <c r="B2675" t="s">
        <v>295</v>
      </c>
      <c r="C2675" s="1" t="s">
        <v>64</v>
      </c>
      <c r="D2675">
        <v>3219</v>
      </c>
      <c r="E2675">
        <v>1549</v>
      </c>
      <c r="F2675">
        <v>1670</v>
      </c>
      <c r="G2675">
        <v>14708</v>
      </c>
      <c r="H2675">
        <v>14631</v>
      </c>
      <c r="I2675">
        <v>29339</v>
      </c>
      <c r="J2675" s="3">
        <f>Table1[[#This Row],[Totalt antal utrikes fodda]]/Table2[[#This Row],[Befolkning]]</f>
        <v>0.10971744094890759</v>
      </c>
      <c r="K2675" s="3">
        <f>(Table1[[#This Row],[Antal utrikes fodda man]]/Table1[[#This Row],[Antal man I kommunen]])</f>
        <v>0.10531683437584988</v>
      </c>
      <c r="L2675" s="3">
        <f>(Table1[[#This Row],[Antal utrikes fodda kvinnor]]/Table1[[#This Row],[Antal kvinnor I kommunen]])</f>
        <v>0.11414120702617729</v>
      </c>
    </row>
    <row r="2676" spans="1:12" x14ac:dyDescent="0.2">
      <c r="A2676">
        <v>2010</v>
      </c>
      <c r="B2676" t="s">
        <v>295</v>
      </c>
      <c r="C2676" s="1" t="s">
        <v>65</v>
      </c>
      <c r="D2676">
        <v>5166</v>
      </c>
      <c r="E2676">
        <v>2529</v>
      </c>
      <c r="F2676">
        <v>2637</v>
      </c>
      <c r="G2676">
        <v>16370</v>
      </c>
      <c r="H2676">
        <v>16463</v>
      </c>
      <c r="I2676">
        <v>32833</v>
      </c>
      <c r="J2676" s="3">
        <f>Table1[[#This Row],[Totalt antal utrikes fodda]]/Table2[[#This Row],[Befolkning]]</f>
        <v>0.15734169890049646</v>
      </c>
      <c r="K2676" s="3">
        <f>(Table1[[#This Row],[Antal utrikes fodda man]]/Table1[[#This Row],[Antal man I kommunen]])</f>
        <v>0.15448992058643859</v>
      </c>
      <c r="L2676" s="3">
        <f>(Table1[[#This Row],[Antal utrikes fodda kvinnor]]/Table1[[#This Row],[Antal kvinnor I kommunen]])</f>
        <v>0.16017736742999453</v>
      </c>
    </row>
    <row r="2677" spans="1:12" x14ac:dyDescent="0.2">
      <c r="A2677">
        <v>2010</v>
      </c>
      <c r="B2677" t="s">
        <v>295</v>
      </c>
      <c r="C2677" s="1" t="s">
        <v>66</v>
      </c>
      <c r="D2677">
        <v>1151</v>
      </c>
      <c r="E2677">
        <v>574</v>
      </c>
      <c r="F2677">
        <v>577</v>
      </c>
      <c r="G2677">
        <v>5490</v>
      </c>
      <c r="H2677">
        <v>5340</v>
      </c>
      <c r="I2677">
        <v>10830</v>
      </c>
      <c r="J2677" s="3">
        <f>Table1[[#This Row],[Totalt antal utrikes fodda]]/Table2[[#This Row],[Befolkning]]</f>
        <v>0.10627885503231764</v>
      </c>
      <c r="K2677" s="3">
        <f>(Table1[[#This Row],[Antal utrikes fodda man]]/Table1[[#This Row],[Antal man I kommunen]])</f>
        <v>0.10455373406193079</v>
      </c>
      <c r="L2677" s="3">
        <f>(Table1[[#This Row],[Antal utrikes fodda kvinnor]]/Table1[[#This Row],[Antal kvinnor I kommunen]])</f>
        <v>0.10805243445692884</v>
      </c>
    </row>
    <row r="2678" spans="1:12" x14ac:dyDescent="0.2">
      <c r="A2678">
        <v>2010</v>
      </c>
      <c r="B2678" t="s">
        <v>295</v>
      </c>
      <c r="C2678" s="1" t="s">
        <v>67</v>
      </c>
      <c r="D2678">
        <v>2633</v>
      </c>
      <c r="E2678">
        <v>1283</v>
      </c>
      <c r="F2678">
        <v>1350</v>
      </c>
      <c r="G2678">
        <v>13343</v>
      </c>
      <c r="H2678">
        <v>12961</v>
      </c>
      <c r="I2678">
        <v>26304</v>
      </c>
      <c r="J2678" s="3">
        <f>Table1[[#This Row],[Totalt antal utrikes fodda]]/Table2[[#This Row],[Befolkning]]</f>
        <v>0.10009884428223845</v>
      </c>
      <c r="K2678" s="3">
        <f>(Table1[[#This Row],[Antal utrikes fodda man]]/Table1[[#This Row],[Antal man I kommunen]])</f>
        <v>9.615528741662295E-2</v>
      </c>
      <c r="L2678" s="3">
        <f>(Table1[[#This Row],[Antal utrikes fodda kvinnor]]/Table1[[#This Row],[Antal kvinnor I kommunen]])</f>
        <v>0.10415862973535993</v>
      </c>
    </row>
    <row r="2679" spans="1:12" x14ac:dyDescent="0.2">
      <c r="A2679">
        <v>2010</v>
      </c>
      <c r="B2679" t="s">
        <v>295</v>
      </c>
      <c r="C2679" s="1" t="s">
        <v>68</v>
      </c>
      <c r="D2679">
        <v>1318</v>
      </c>
      <c r="E2679">
        <v>627</v>
      </c>
      <c r="F2679">
        <v>691</v>
      </c>
      <c r="G2679">
        <v>8096</v>
      </c>
      <c r="H2679">
        <v>8148</v>
      </c>
      <c r="I2679">
        <v>16244</v>
      </c>
      <c r="J2679" s="3">
        <f>Table1[[#This Row],[Totalt antal utrikes fodda]]/Table2[[#This Row],[Befolkning]]</f>
        <v>8.1137650824919971E-2</v>
      </c>
      <c r="K2679" s="3">
        <f>(Table1[[#This Row],[Antal utrikes fodda man]]/Table1[[#This Row],[Antal man I kommunen]])</f>
        <v>7.744565217391304E-2</v>
      </c>
      <c r="L2679" s="3">
        <f>(Table1[[#This Row],[Antal utrikes fodda kvinnor]]/Table1[[#This Row],[Antal kvinnor I kommunen]])</f>
        <v>8.4806087383406975E-2</v>
      </c>
    </row>
    <row r="2680" spans="1:12" x14ac:dyDescent="0.2">
      <c r="A2680">
        <v>2010</v>
      </c>
      <c r="B2680" t="s">
        <v>295</v>
      </c>
      <c r="C2680" s="1" t="s">
        <v>69</v>
      </c>
      <c r="D2680">
        <v>1732</v>
      </c>
      <c r="E2680">
        <v>816</v>
      </c>
      <c r="F2680">
        <v>916</v>
      </c>
      <c r="G2680">
        <v>9035</v>
      </c>
      <c r="H2680">
        <v>9084</v>
      </c>
      <c r="I2680">
        <v>18119</v>
      </c>
      <c r="J2680" s="3">
        <f>Table1[[#This Row],[Totalt antal utrikes fodda]]/Table2[[#This Row],[Befolkning]]</f>
        <v>9.5590264363375463E-2</v>
      </c>
      <c r="K2680" s="3">
        <f>(Table1[[#This Row],[Antal utrikes fodda man]]/Table1[[#This Row],[Antal man I kommunen]])</f>
        <v>9.031543995572773E-2</v>
      </c>
      <c r="L2680" s="3">
        <f>(Table1[[#This Row],[Antal utrikes fodda kvinnor]]/Table1[[#This Row],[Antal kvinnor I kommunen]])</f>
        <v>0.10083663584324086</v>
      </c>
    </row>
    <row r="2681" spans="1:12" x14ac:dyDescent="0.2">
      <c r="A2681">
        <v>2010</v>
      </c>
      <c r="B2681" t="s">
        <v>299</v>
      </c>
      <c r="C2681" s="1" t="s">
        <v>70</v>
      </c>
      <c r="D2681">
        <v>1270</v>
      </c>
      <c r="E2681">
        <v>660</v>
      </c>
      <c r="F2681">
        <v>610</v>
      </c>
      <c r="G2681">
        <v>4773</v>
      </c>
      <c r="H2681">
        <v>4471</v>
      </c>
      <c r="I2681">
        <v>9244</v>
      </c>
      <c r="J2681" s="3">
        <f>Table1[[#This Row],[Totalt antal utrikes fodda]]/Table2[[#This Row],[Befolkning]]</f>
        <v>0.1373864128083081</v>
      </c>
      <c r="K2681" s="3">
        <f>(Table1[[#This Row],[Antal utrikes fodda man]]/Table1[[#This Row],[Antal man I kommunen]])</f>
        <v>0.13827781269641734</v>
      </c>
      <c r="L2681" s="3">
        <f>(Table1[[#This Row],[Antal utrikes fodda kvinnor]]/Table1[[#This Row],[Antal kvinnor I kommunen]])</f>
        <v>0.13643480205770522</v>
      </c>
    </row>
    <row r="2682" spans="1:12" x14ac:dyDescent="0.2">
      <c r="A2682">
        <v>2010</v>
      </c>
      <c r="B2682" t="s">
        <v>299</v>
      </c>
      <c r="C2682" s="1" t="s">
        <v>71</v>
      </c>
      <c r="D2682">
        <v>1219</v>
      </c>
      <c r="E2682">
        <v>650</v>
      </c>
      <c r="F2682">
        <v>569</v>
      </c>
      <c r="G2682">
        <v>4143</v>
      </c>
      <c r="H2682">
        <v>3996</v>
      </c>
      <c r="I2682">
        <v>8139</v>
      </c>
      <c r="J2682" s="3">
        <f>Table1[[#This Row],[Totalt antal utrikes fodda]]/Table2[[#This Row],[Befolkning]]</f>
        <v>0.14977269934881435</v>
      </c>
      <c r="K2682" s="3">
        <f>(Table1[[#This Row],[Antal utrikes fodda man]]/Table1[[#This Row],[Antal man I kommunen]])</f>
        <v>0.1568911416847695</v>
      </c>
      <c r="L2682" s="3">
        <f>(Table1[[#This Row],[Antal utrikes fodda kvinnor]]/Table1[[#This Row],[Antal kvinnor I kommunen]])</f>
        <v>0.1423923923923924</v>
      </c>
    </row>
    <row r="2683" spans="1:12" x14ac:dyDescent="0.2">
      <c r="A2683">
        <v>2010</v>
      </c>
      <c r="B2683" t="s">
        <v>299</v>
      </c>
      <c r="C2683" s="1" t="s">
        <v>72</v>
      </c>
      <c r="D2683">
        <v>1235</v>
      </c>
      <c r="E2683">
        <v>615</v>
      </c>
      <c r="F2683">
        <v>620</v>
      </c>
      <c r="G2683">
        <v>6203</v>
      </c>
      <c r="H2683">
        <v>6028</v>
      </c>
      <c r="I2683">
        <v>12231</v>
      </c>
      <c r="J2683" s="3">
        <f>Table1[[#This Row],[Totalt antal utrikes fodda]]/Table2[[#This Row],[Befolkning]]</f>
        <v>0.10097293761752923</v>
      </c>
      <c r="K2683" s="3">
        <f>(Table1[[#This Row],[Antal utrikes fodda man]]/Table1[[#This Row],[Antal man I kommunen]])</f>
        <v>9.9145574721908755E-2</v>
      </c>
      <c r="L2683" s="3">
        <f>(Table1[[#This Row],[Antal utrikes fodda kvinnor]]/Table1[[#This Row],[Antal kvinnor I kommunen]])</f>
        <v>0.1028533510285335</v>
      </c>
    </row>
    <row r="2684" spans="1:12" x14ac:dyDescent="0.2">
      <c r="A2684">
        <v>2010</v>
      </c>
      <c r="B2684" t="s">
        <v>299</v>
      </c>
      <c r="C2684" s="1" t="s">
        <v>73</v>
      </c>
      <c r="D2684">
        <v>2422</v>
      </c>
      <c r="E2684">
        <v>1224</v>
      </c>
      <c r="F2684">
        <v>1198</v>
      </c>
      <c r="G2684">
        <v>9591</v>
      </c>
      <c r="H2684">
        <v>9211</v>
      </c>
      <c r="I2684">
        <v>18802</v>
      </c>
      <c r="J2684" s="3">
        <f>Table1[[#This Row],[Totalt antal utrikes fodda]]/Table2[[#This Row],[Befolkning]]</f>
        <v>0.12881608339538347</v>
      </c>
      <c r="K2684" s="3">
        <f>(Table1[[#This Row],[Antal utrikes fodda man]]/Table1[[#This Row],[Antal man I kommunen]])</f>
        <v>0.12761964341570223</v>
      </c>
      <c r="L2684" s="3">
        <f>(Table1[[#This Row],[Antal utrikes fodda kvinnor]]/Table1[[#This Row],[Antal kvinnor I kommunen]])</f>
        <v>0.13006188253175552</v>
      </c>
    </row>
    <row r="2685" spans="1:12" x14ac:dyDescent="0.2">
      <c r="A2685">
        <v>2010</v>
      </c>
      <c r="B2685" t="s">
        <v>299</v>
      </c>
      <c r="C2685" s="1" t="s">
        <v>74</v>
      </c>
      <c r="D2685">
        <v>2166</v>
      </c>
      <c r="E2685">
        <v>1049</v>
      </c>
      <c r="F2685">
        <v>1117</v>
      </c>
      <c r="G2685">
        <v>7820</v>
      </c>
      <c r="H2685">
        <v>7783</v>
      </c>
      <c r="I2685">
        <v>15603</v>
      </c>
      <c r="J2685" s="3">
        <f>Table1[[#This Row],[Totalt antal utrikes fodda]]/Table2[[#This Row],[Befolkning]]</f>
        <v>0.13881945779657759</v>
      </c>
      <c r="K2685" s="3">
        <f>(Table1[[#This Row],[Antal utrikes fodda man]]/Table1[[#This Row],[Antal man I kommunen]])</f>
        <v>0.13414322250639385</v>
      </c>
      <c r="L2685" s="3">
        <f>(Table1[[#This Row],[Antal utrikes fodda kvinnor]]/Table1[[#This Row],[Antal kvinnor I kommunen]])</f>
        <v>0.14351792367981497</v>
      </c>
    </row>
    <row r="2686" spans="1:12" x14ac:dyDescent="0.2">
      <c r="A2686">
        <v>2010</v>
      </c>
      <c r="B2686" t="s">
        <v>299</v>
      </c>
      <c r="C2686" s="1" t="s">
        <v>75</v>
      </c>
      <c r="D2686">
        <v>1545</v>
      </c>
      <c r="E2686">
        <v>783</v>
      </c>
      <c r="F2686">
        <v>762</v>
      </c>
      <c r="G2686">
        <v>4855</v>
      </c>
      <c r="H2686">
        <v>4764</v>
      </c>
      <c r="I2686">
        <v>9619</v>
      </c>
      <c r="J2686" s="3">
        <f>Table1[[#This Row],[Totalt antal utrikes fodda]]/Table2[[#This Row],[Befolkning]]</f>
        <v>0.16061960702775757</v>
      </c>
      <c r="K2686" s="3">
        <f>(Table1[[#This Row],[Antal utrikes fodda man]]/Table1[[#This Row],[Antal man I kommunen]])</f>
        <v>0.16127703398558188</v>
      </c>
      <c r="L2686" s="3">
        <f>(Table1[[#This Row],[Antal utrikes fodda kvinnor]]/Table1[[#This Row],[Antal kvinnor I kommunen]])</f>
        <v>0.15994962216624686</v>
      </c>
    </row>
    <row r="2687" spans="1:12" x14ac:dyDescent="0.2">
      <c r="A2687">
        <v>2010</v>
      </c>
      <c r="B2687" t="s">
        <v>299</v>
      </c>
      <c r="C2687" s="1" t="s">
        <v>76</v>
      </c>
      <c r="D2687">
        <v>12252</v>
      </c>
      <c r="E2687">
        <v>6140</v>
      </c>
      <c r="F2687">
        <v>6112</v>
      </c>
      <c r="G2687">
        <v>41576</v>
      </c>
      <c r="H2687">
        <v>41429</v>
      </c>
      <c r="I2687">
        <v>83005</v>
      </c>
      <c r="J2687" s="3">
        <f>Table1[[#This Row],[Totalt antal utrikes fodda]]/Table2[[#This Row],[Befolkning]]</f>
        <v>0.14760556592976326</v>
      </c>
      <c r="K2687" s="3">
        <f>(Table1[[#This Row],[Antal utrikes fodda man]]/Table1[[#This Row],[Antal man I kommunen]])</f>
        <v>0.14768135462766982</v>
      </c>
      <c r="L2687" s="3">
        <f>(Table1[[#This Row],[Antal utrikes fodda kvinnor]]/Table1[[#This Row],[Antal kvinnor I kommunen]])</f>
        <v>0.14752950831543121</v>
      </c>
    </row>
    <row r="2688" spans="1:12" x14ac:dyDescent="0.2">
      <c r="A2688">
        <v>2010</v>
      </c>
      <c r="B2688" t="s">
        <v>299</v>
      </c>
      <c r="C2688" s="1" t="s">
        <v>77</v>
      </c>
      <c r="D2688">
        <v>3567</v>
      </c>
      <c r="E2688">
        <v>1749</v>
      </c>
      <c r="F2688">
        <v>1818</v>
      </c>
      <c r="G2688">
        <v>13782</v>
      </c>
      <c r="H2688">
        <v>13515</v>
      </c>
      <c r="I2688">
        <v>27297</v>
      </c>
      <c r="J2688" s="3">
        <f>Table1[[#This Row],[Totalt antal utrikes fodda]]/Table2[[#This Row],[Befolkning]]</f>
        <v>0.13067370040663809</v>
      </c>
      <c r="K2688" s="3">
        <f>(Table1[[#This Row],[Antal utrikes fodda man]]/Table1[[#This Row],[Antal man I kommunen]])</f>
        <v>0.12690465824989117</v>
      </c>
      <c r="L2688" s="3">
        <f>(Table1[[#This Row],[Antal utrikes fodda kvinnor]]/Table1[[#This Row],[Antal kvinnor I kommunen]])</f>
        <v>0.13451720310765816</v>
      </c>
    </row>
    <row r="2689" spans="1:12" x14ac:dyDescent="0.2">
      <c r="A2689">
        <v>2010</v>
      </c>
      <c r="B2689" t="s">
        <v>300</v>
      </c>
      <c r="C2689" s="1" t="s">
        <v>78</v>
      </c>
      <c r="D2689">
        <v>753</v>
      </c>
      <c r="E2689">
        <v>383</v>
      </c>
      <c r="F2689">
        <v>370</v>
      </c>
      <c r="G2689">
        <v>2954</v>
      </c>
      <c r="H2689">
        <v>2823</v>
      </c>
      <c r="I2689">
        <v>5777</v>
      </c>
      <c r="J2689" s="3">
        <f>Table1[[#This Row],[Totalt antal utrikes fodda]]/Table2[[#This Row],[Befolkning]]</f>
        <v>0.13034446944781028</v>
      </c>
      <c r="K2689" s="3">
        <f>(Table1[[#This Row],[Antal utrikes fodda man]]/Table1[[#This Row],[Antal man I kommunen]])</f>
        <v>0.12965470548408936</v>
      </c>
      <c r="L2689" s="3">
        <f>(Table1[[#This Row],[Antal utrikes fodda kvinnor]]/Table1[[#This Row],[Antal kvinnor I kommunen]])</f>
        <v>0.13106624158696423</v>
      </c>
    </row>
    <row r="2690" spans="1:12" x14ac:dyDescent="0.2">
      <c r="A2690">
        <v>2010</v>
      </c>
      <c r="B2690" t="s">
        <v>300</v>
      </c>
      <c r="C2690" s="1" t="s">
        <v>79</v>
      </c>
      <c r="D2690">
        <v>536</v>
      </c>
      <c r="E2690">
        <v>255</v>
      </c>
      <c r="F2690">
        <v>281</v>
      </c>
      <c r="G2690">
        <v>3617</v>
      </c>
      <c r="H2690">
        <v>3345</v>
      </c>
      <c r="I2690">
        <v>6962</v>
      </c>
      <c r="J2690" s="3">
        <f>Table1[[#This Row],[Totalt antal utrikes fodda]]/Table2[[#This Row],[Befolkning]]</f>
        <v>7.6989370870439527E-2</v>
      </c>
      <c r="K2690" s="3">
        <f>(Table1[[#This Row],[Antal utrikes fodda man]]/Table1[[#This Row],[Antal man I kommunen]])</f>
        <v>7.0500414708321815E-2</v>
      </c>
      <c r="L2690" s="3">
        <f>(Table1[[#This Row],[Antal utrikes fodda kvinnor]]/Table1[[#This Row],[Antal kvinnor I kommunen]])</f>
        <v>8.4005979073243642E-2</v>
      </c>
    </row>
    <row r="2691" spans="1:12" x14ac:dyDescent="0.2">
      <c r="A2691">
        <v>2010</v>
      </c>
      <c r="B2691" t="s">
        <v>300</v>
      </c>
      <c r="C2691" s="1" t="s">
        <v>80</v>
      </c>
      <c r="D2691">
        <v>693</v>
      </c>
      <c r="E2691">
        <v>326</v>
      </c>
      <c r="F2691">
        <v>367</v>
      </c>
      <c r="G2691">
        <v>6856</v>
      </c>
      <c r="H2691">
        <v>7165</v>
      </c>
      <c r="I2691">
        <v>14021</v>
      </c>
      <c r="J2691" s="3">
        <f>Table1[[#This Row],[Totalt antal utrikes fodda]]/Table2[[#This Row],[Befolkning]]</f>
        <v>4.9425861208187719E-2</v>
      </c>
      <c r="K2691" s="3">
        <f>(Table1[[#This Row],[Antal utrikes fodda man]]/Table1[[#This Row],[Antal man I kommunen]])</f>
        <v>4.7549591598599769E-2</v>
      </c>
      <c r="L2691" s="3">
        <f>(Table1[[#This Row],[Antal utrikes fodda kvinnor]]/Table1[[#This Row],[Antal kvinnor I kommunen]])</f>
        <v>5.1221214235868805E-2</v>
      </c>
    </row>
    <row r="2692" spans="1:12" x14ac:dyDescent="0.2">
      <c r="A2692">
        <v>2010</v>
      </c>
      <c r="B2692" t="s">
        <v>300</v>
      </c>
      <c r="C2692" s="1" t="s">
        <v>81</v>
      </c>
      <c r="D2692">
        <v>1547</v>
      </c>
      <c r="E2692">
        <v>763</v>
      </c>
      <c r="F2692">
        <v>784</v>
      </c>
      <c r="G2692">
        <v>6954</v>
      </c>
      <c r="H2692">
        <v>6742</v>
      </c>
      <c r="I2692">
        <v>13696</v>
      </c>
      <c r="J2692" s="3">
        <f>Table1[[#This Row],[Totalt antal utrikes fodda]]/Table2[[#This Row],[Befolkning]]</f>
        <v>0.11295268691588785</v>
      </c>
      <c r="K2692" s="3">
        <f>(Table1[[#This Row],[Antal utrikes fodda man]]/Table1[[#This Row],[Antal man I kommunen]])</f>
        <v>0.10972102387115329</v>
      </c>
      <c r="L2692" s="3">
        <f>(Table1[[#This Row],[Antal utrikes fodda kvinnor]]/Table1[[#This Row],[Antal kvinnor I kommunen]])</f>
        <v>0.11628596855532483</v>
      </c>
    </row>
    <row r="2693" spans="1:12" x14ac:dyDescent="0.2">
      <c r="A2693">
        <v>2010</v>
      </c>
      <c r="B2693" t="s">
        <v>300</v>
      </c>
      <c r="C2693" s="1" t="s">
        <v>82</v>
      </c>
      <c r="D2693">
        <v>981</v>
      </c>
      <c r="E2693">
        <v>456</v>
      </c>
      <c r="F2693">
        <v>525</v>
      </c>
      <c r="G2693">
        <v>6479</v>
      </c>
      <c r="H2693">
        <v>6430</v>
      </c>
      <c r="I2693">
        <v>12909</v>
      </c>
      <c r="J2693" s="3">
        <f>Table1[[#This Row],[Totalt antal utrikes fodda]]/Table2[[#This Row],[Befolkning]]</f>
        <v>7.5993492911921909E-2</v>
      </c>
      <c r="K2693" s="3">
        <f>(Table1[[#This Row],[Antal utrikes fodda man]]/Table1[[#This Row],[Antal man I kommunen]])</f>
        <v>7.0381231671554259E-2</v>
      </c>
      <c r="L2693" s="3">
        <f>(Table1[[#This Row],[Antal utrikes fodda kvinnor]]/Table1[[#This Row],[Antal kvinnor I kommunen]])</f>
        <v>8.164852255054432E-2</v>
      </c>
    </row>
    <row r="2694" spans="1:12" x14ac:dyDescent="0.2">
      <c r="A2694">
        <v>2010</v>
      </c>
      <c r="B2694" t="s">
        <v>300</v>
      </c>
      <c r="C2694" s="1" t="s">
        <v>83</v>
      </c>
      <c r="D2694">
        <v>1083</v>
      </c>
      <c r="E2694">
        <v>500</v>
      </c>
      <c r="F2694">
        <v>583</v>
      </c>
      <c r="G2694">
        <v>4680</v>
      </c>
      <c r="H2694">
        <v>4507</v>
      </c>
      <c r="I2694">
        <v>9187</v>
      </c>
      <c r="J2694" s="3">
        <f>Table1[[#This Row],[Totalt antal utrikes fodda]]/Table2[[#This Row],[Befolkning]]</f>
        <v>0.11788396647436596</v>
      </c>
      <c r="K2694" s="3">
        <f>(Table1[[#This Row],[Antal utrikes fodda man]]/Table1[[#This Row],[Antal man I kommunen]])</f>
        <v>0.10683760683760683</v>
      </c>
      <c r="L2694" s="3">
        <f>(Table1[[#This Row],[Antal utrikes fodda kvinnor]]/Table1[[#This Row],[Antal kvinnor I kommunen]])</f>
        <v>0.1293543376969159</v>
      </c>
    </row>
    <row r="2695" spans="1:12" x14ac:dyDescent="0.2">
      <c r="A2695">
        <v>2010</v>
      </c>
      <c r="B2695" t="s">
        <v>300</v>
      </c>
      <c r="C2695" s="1" t="s">
        <v>84</v>
      </c>
      <c r="D2695">
        <v>6124</v>
      </c>
      <c r="E2695">
        <v>3033</v>
      </c>
      <c r="F2695">
        <v>3091</v>
      </c>
      <c r="G2695">
        <v>30947</v>
      </c>
      <c r="H2695">
        <v>31868</v>
      </c>
      <c r="I2695">
        <v>62815</v>
      </c>
      <c r="J2695" s="3">
        <f>Table1[[#This Row],[Totalt antal utrikes fodda]]/Table2[[#This Row],[Befolkning]]</f>
        <v>9.7492637108970784E-2</v>
      </c>
      <c r="K2695" s="3">
        <f>(Table1[[#This Row],[Antal utrikes fodda man]]/Table1[[#This Row],[Antal man I kommunen]])</f>
        <v>9.8006268782111355E-2</v>
      </c>
      <c r="L2695" s="3">
        <f>(Table1[[#This Row],[Antal utrikes fodda kvinnor]]/Table1[[#This Row],[Antal kvinnor I kommunen]])</f>
        <v>9.69938496297226E-2</v>
      </c>
    </row>
    <row r="2696" spans="1:12" x14ac:dyDescent="0.2">
      <c r="A2696">
        <v>2010</v>
      </c>
      <c r="B2696" t="s">
        <v>300</v>
      </c>
      <c r="C2696" s="1" t="s">
        <v>85</v>
      </c>
      <c r="D2696">
        <v>2009</v>
      </c>
      <c r="E2696">
        <v>978</v>
      </c>
      <c r="F2696">
        <v>1031</v>
      </c>
      <c r="G2696">
        <v>9906</v>
      </c>
      <c r="H2696">
        <v>9745</v>
      </c>
      <c r="I2696">
        <v>19651</v>
      </c>
      <c r="J2696" s="3">
        <f>Table1[[#This Row],[Totalt antal utrikes fodda]]/Table2[[#This Row],[Befolkning]]</f>
        <v>0.1022339830034095</v>
      </c>
      <c r="K2696" s="3">
        <f>(Table1[[#This Row],[Antal utrikes fodda man]]/Table1[[#This Row],[Antal man I kommunen]])</f>
        <v>9.8728043609933369E-2</v>
      </c>
      <c r="L2696" s="3">
        <f>(Table1[[#This Row],[Antal utrikes fodda kvinnor]]/Table1[[#This Row],[Antal kvinnor I kommunen]])</f>
        <v>0.10579784504874294</v>
      </c>
    </row>
    <row r="2697" spans="1:12" x14ac:dyDescent="0.2">
      <c r="A2697">
        <v>2010</v>
      </c>
      <c r="B2697" t="s">
        <v>300</v>
      </c>
      <c r="C2697" s="1" t="s">
        <v>86</v>
      </c>
      <c r="D2697">
        <v>2435</v>
      </c>
      <c r="E2697">
        <v>1163</v>
      </c>
      <c r="F2697">
        <v>1272</v>
      </c>
      <c r="G2697">
        <v>13105</v>
      </c>
      <c r="H2697">
        <v>13058</v>
      </c>
      <c r="I2697">
        <v>26163</v>
      </c>
      <c r="J2697" s="3">
        <f>Table1[[#This Row],[Totalt antal utrikes fodda]]/Table2[[#This Row],[Befolkning]]</f>
        <v>9.3070366548178726E-2</v>
      </c>
      <c r="K2697" s="3">
        <f>(Table1[[#This Row],[Antal utrikes fodda man]]/Table1[[#This Row],[Antal man I kommunen]])</f>
        <v>8.8744753910721105E-2</v>
      </c>
      <c r="L2697" s="3">
        <f>(Table1[[#This Row],[Antal utrikes fodda kvinnor]]/Table1[[#This Row],[Antal kvinnor I kommunen]])</f>
        <v>9.7411548476030022E-2</v>
      </c>
    </row>
    <row r="2698" spans="1:12" x14ac:dyDescent="0.2">
      <c r="A2698">
        <v>2010</v>
      </c>
      <c r="B2698" t="s">
        <v>300</v>
      </c>
      <c r="C2698" s="1" t="s">
        <v>87</v>
      </c>
      <c r="D2698">
        <v>2683</v>
      </c>
      <c r="E2698">
        <v>1285</v>
      </c>
      <c r="F2698">
        <v>1398</v>
      </c>
      <c r="G2698">
        <v>17941</v>
      </c>
      <c r="H2698">
        <v>18265</v>
      </c>
      <c r="I2698">
        <v>36206</v>
      </c>
      <c r="J2698" s="3">
        <f>Table1[[#This Row],[Totalt antal utrikes fodda]]/Table2[[#This Row],[Befolkning]]</f>
        <v>7.4103739711650005E-2</v>
      </c>
      <c r="K2698" s="3">
        <f>(Table1[[#This Row],[Antal utrikes fodda man]]/Table1[[#This Row],[Antal man I kommunen]])</f>
        <v>7.1623655314642445E-2</v>
      </c>
      <c r="L2698" s="3">
        <f>(Table1[[#This Row],[Antal utrikes fodda kvinnor]]/Table1[[#This Row],[Antal kvinnor I kommunen]])</f>
        <v>7.6539830276485074E-2</v>
      </c>
    </row>
    <row r="2699" spans="1:12" x14ac:dyDescent="0.2">
      <c r="A2699">
        <v>2010</v>
      </c>
      <c r="B2699" t="s">
        <v>300</v>
      </c>
      <c r="C2699" s="1" t="s">
        <v>88</v>
      </c>
      <c r="D2699">
        <v>1109</v>
      </c>
      <c r="E2699">
        <v>535</v>
      </c>
      <c r="F2699">
        <v>574</v>
      </c>
      <c r="G2699">
        <v>7837</v>
      </c>
      <c r="H2699">
        <v>7636</v>
      </c>
      <c r="I2699">
        <v>15473</v>
      </c>
      <c r="J2699" s="3">
        <f>Table1[[#This Row],[Totalt antal utrikes fodda]]/Table2[[#This Row],[Befolkning]]</f>
        <v>7.1673237251987335E-2</v>
      </c>
      <c r="K2699" s="3">
        <f>(Table1[[#This Row],[Antal utrikes fodda man]]/Table1[[#This Row],[Antal man I kommunen]])</f>
        <v>6.8265918080898297E-2</v>
      </c>
      <c r="L2699" s="3">
        <f>(Table1[[#This Row],[Antal utrikes fodda kvinnor]]/Table1[[#This Row],[Antal kvinnor I kommunen]])</f>
        <v>7.51702462022001E-2</v>
      </c>
    </row>
    <row r="2700" spans="1:12" x14ac:dyDescent="0.2">
      <c r="A2700">
        <v>2010</v>
      </c>
      <c r="B2700" t="s">
        <v>300</v>
      </c>
      <c r="C2700" s="1" t="s">
        <v>89</v>
      </c>
      <c r="D2700">
        <v>677</v>
      </c>
      <c r="E2700">
        <v>312</v>
      </c>
      <c r="F2700">
        <v>365</v>
      </c>
      <c r="G2700">
        <v>5306</v>
      </c>
      <c r="H2700">
        <v>5370</v>
      </c>
      <c r="I2700">
        <v>10676</v>
      </c>
      <c r="J2700" s="3">
        <f>Table1[[#This Row],[Totalt antal utrikes fodda]]/Table2[[#This Row],[Befolkning]]</f>
        <v>6.3413263394529781E-2</v>
      </c>
      <c r="K2700" s="3">
        <f>(Table1[[#This Row],[Antal utrikes fodda man]]/Table1[[#This Row],[Antal man I kommunen]])</f>
        <v>5.8801356954391253E-2</v>
      </c>
      <c r="L2700" s="3">
        <f>(Table1[[#This Row],[Antal utrikes fodda kvinnor]]/Table1[[#This Row],[Antal kvinnor I kommunen]])</f>
        <v>6.7970204841713219E-2</v>
      </c>
    </row>
    <row r="2701" spans="1:12" x14ac:dyDescent="0.2">
      <c r="A2701">
        <v>2010</v>
      </c>
      <c r="B2701" t="s">
        <v>298</v>
      </c>
      <c r="C2701" s="1" t="s">
        <v>90</v>
      </c>
      <c r="D2701">
        <v>2704</v>
      </c>
      <c r="E2701">
        <v>1235</v>
      </c>
      <c r="F2701">
        <v>1469</v>
      </c>
      <c r="G2701">
        <v>28379</v>
      </c>
      <c r="H2701">
        <v>28890</v>
      </c>
      <c r="I2701">
        <v>57269</v>
      </c>
      <c r="J2701" s="3">
        <f>Table1[[#This Row],[Totalt antal utrikes fodda]]/Table2[[#This Row],[Befolkning]]</f>
        <v>4.7215771185108869E-2</v>
      </c>
      <c r="K2701" s="3">
        <f>(Table1[[#This Row],[Antal utrikes fodda man]]/Table1[[#This Row],[Antal man I kommunen]])</f>
        <v>4.3518094365551992E-2</v>
      </c>
      <c r="L2701" s="3">
        <f>(Table1[[#This Row],[Antal utrikes fodda kvinnor]]/Table1[[#This Row],[Antal kvinnor I kommunen]])</f>
        <v>5.084804430598823E-2</v>
      </c>
    </row>
    <row r="2702" spans="1:12" x14ac:dyDescent="0.2">
      <c r="A2702">
        <v>2010</v>
      </c>
      <c r="B2702" t="s">
        <v>301</v>
      </c>
      <c r="C2702" s="1" t="s">
        <v>91</v>
      </c>
      <c r="D2702">
        <v>2398</v>
      </c>
      <c r="E2702">
        <v>1153</v>
      </c>
      <c r="F2702">
        <v>1245</v>
      </c>
      <c r="G2702">
        <v>6582</v>
      </c>
      <c r="H2702">
        <v>6406</v>
      </c>
      <c r="I2702">
        <v>12988</v>
      </c>
      <c r="J2702" s="3">
        <f>Table1[[#This Row],[Totalt antal utrikes fodda]]/Table2[[#This Row],[Befolkning]]</f>
        <v>0.18463196797043424</v>
      </c>
      <c r="K2702" s="3">
        <f>(Table1[[#This Row],[Antal utrikes fodda man]]/Table1[[#This Row],[Antal man I kommunen]])</f>
        <v>0.17517471893041628</v>
      </c>
      <c r="L2702" s="3">
        <f>(Table1[[#This Row],[Antal utrikes fodda kvinnor]]/Table1[[#This Row],[Antal kvinnor I kommunen]])</f>
        <v>0.19434904776771778</v>
      </c>
    </row>
    <row r="2703" spans="1:12" x14ac:dyDescent="0.2">
      <c r="A2703">
        <v>2010</v>
      </c>
      <c r="B2703" t="s">
        <v>301</v>
      </c>
      <c r="C2703" s="1" t="s">
        <v>92</v>
      </c>
      <c r="D2703">
        <v>6851</v>
      </c>
      <c r="E2703">
        <v>3872</v>
      </c>
      <c r="F2703">
        <v>2979</v>
      </c>
      <c r="G2703">
        <v>32641</v>
      </c>
      <c r="H2703">
        <v>31391</v>
      </c>
      <c r="I2703">
        <v>64032</v>
      </c>
      <c r="J2703" s="3">
        <f>Table1[[#This Row],[Totalt antal utrikes fodda]]/Table2[[#This Row],[Befolkning]]</f>
        <v>0.10699337831084457</v>
      </c>
      <c r="K2703" s="3">
        <f>(Table1[[#This Row],[Antal utrikes fodda man]]/Table1[[#This Row],[Antal man I kommunen]])</f>
        <v>0.11862381667228332</v>
      </c>
      <c r="L2703" s="3">
        <f>(Table1[[#This Row],[Antal utrikes fodda kvinnor]]/Table1[[#This Row],[Antal kvinnor I kommunen]])</f>
        <v>9.4899812048039253E-2</v>
      </c>
    </row>
    <row r="2704" spans="1:12" x14ac:dyDescent="0.2">
      <c r="A2704">
        <v>2010</v>
      </c>
      <c r="B2704" t="s">
        <v>301</v>
      </c>
      <c r="C2704" s="1" t="s">
        <v>93</v>
      </c>
      <c r="D2704">
        <v>3013</v>
      </c>
      <c r="E2704">
        <v>1719</v>
      </c>
      <c r="F2704">
        <v>1294</v>
      </c>
      <c r="G2704">
        <v>14537</v>
      </c>
      <c r="H2704">
        <v>13717</v>
      </c>
      <c r="I2704">
        <v>28254</v>
      </c>
      <c r="J2704" s="3">
        <f>Table1[[#This Row],[Totalt antal utrikes fodda]]/Table2[[#This Row],[Befolkning]]</f>
        <v>0.10663976782048559</v>
      </c>
      <c r="K2704" s="3">
        <f>(Table1[[#This Row],[Antal utrikes fodda man]]/Table1[[#This Row],[Antal man I kommunen]])</f>
        <v>0.11824998280250396</v>
      </c>
      <c r="L2704" s="3">
        <f>(Table1[[#This Row],[Antal utrikes fodda kvinnor]]/Table1[[#This Row],[Antal kvinnor I kommunen]])</f>
        <v>9.4335496099730257E-2</v>
      </c>
    </row>
    <row r="2705" spans="1:12" x14ac:dyDescent="0.2">
      <c r="A2705">
        <v>2010</v>
      </c>
      <c r="B2705" t="s">
        <v>301</v>
      </c>
      <c r="C2705" s="1" t="s">
        <v>94</v>
      </c>
      <c r="D2705">
        <v>2774</v>
      </c>
      <c r="E2705">
        <v>1320</v>
      </c>
      <c r="F2705">
        <v>1454</v>
      </c>
      <c r="G2705">
        <v>15593</v>
      </c>
      <c r="H2705">
        <v>15550</v>
      </c>
      <c r="I2705">
        <v>31143</v>
      </c>
      <c r="J2705" s="3">
        <f>Table1[[#This Row],[Totalt antal utrikes fodda]]/Table2[[#This Row],[Befolkning]]</f>
        <v>8.9072985903734386E-2</v>
      </c>
      <c r="K2705" s="3">
        <f>(Table1[[#This Row],[Antal utrikes fodda man]]/Table1[[#This Row],[Antal man I kommunen]])</f>
        <v>8.4653370101968828E-2</v>
      </c>
      <c r="L2705" s="3">
        <f>(Table1[[#This Row],[Antal utrikes fodda kvinnor]]/Table1[[#This Row],[Antal kvinnor I kommunen]])</f>
        <v>9.3504823151125405E-2</v>
      </c>
    </row>
    <row r="2706" spans="1:12" x14ac:dyDescent="0.2">
      <c r="A2706">
        <v>2010</v>
      </c>
      <c r="B2706" t="s">
        <v>301</v>
      </c>
      <c r="C2706" s="1" t="s">
        <v>95</v>
      </c>
      <c r="D2706">
        <v>1678</v>
      </c>
      <c r="E2706">
        <v>788</v>
      </c>
      <c r="F2706">
        <v>890</v>
      </c>
      <c r="G2706">
        <v>8496</v>
      </c>
      <c r="H2706">
        <v>8314</v>
      </c>
      <c r="I2706">
        <v>16810</v>
      </c>
      <c r="J2706" s="3">
        <f>Table1[[#This Row],[Totalt antal utrikes fodda]]/Table2[[#This Row],[Befolkning]]</f>
        <v>9.982153480071386E-2</v>
      </c>
      <c r="K2706" s="3">
        <f>(Table1[[#This Row],[Antal utrikes fodda man]]/Table1[[#This Row],[Antal man I kommunen]])</f>
        <v>9.2749529190207153E-2</v>
      </c>
      <c r="L2706" s="3">
        <f>(Table1[[#This Row],[Antal utrikes fodda kvinnor]]/Table1[[#This Row],[Antal kvinnor I kommunen]])</f>
        <v>0.10704835217705076</v>
      </c>
    </row>
    <row r="2707" spans="1:12" x14ac:dyDescent="0.2">
      <c r="A2707">
        <v>2010</v>
      </c>
      <c r="B2707" t="s">
        <v>302</v>
      </c>
      <c r="C2707" s="1" t="s">
        <v>96</v>
      </c>
      <c r="D2707">
        <v>1553</v>
      </c>
      <c r="E2707">
        <v>758</v>
      </c>
      <c r="F2707">
        <v>795</v>
      </c>
      <c r="G2707">
        <v>6798</v>
      </c>
      <c r="H2707">
        <v>6444</v>
      </c>
      <c r="I2707">
        <v>13242</v>
      </c>
      <c r="J2707" s="3">
        <f>Table1[[#This Row],[Totalt antal utrikes fodda]]/Table2[[#This Row],[Befolkning]]</f>
        <v>0.1172783567436943</v>
      </c>
      <c r="K2707" s="3">
        <f>(Table1[[#This Row],[Antal utrikes fodda man]]/Table1[[#This Row],[Antal man I kommunen]])</f>
        <v>0.11150338334804354</v>
      </c>
      <c r="L2707" s="3">
        <f>(Table1[[#This Row],[Antal utrikes fodda kvinnor]]/Table1[[#This Row],[Antal kvinnor I kommunen]])</f>
        <v>0.1233705772811918</v>
      </c>
    </row>
    <row r="2708" spans="1:12" x14ac:dyDescent="0.2">
      <c r="A2708">
        <v>2010</v>
      </c>
      <c r="B2708" t="s">
        <v>302</v>
      </c>
      <c r="C2708" s="1" t="s">
        <v>97</v>
      </c>
      <c r="D2708">
        <v>2346</v>
      </c>
      <c r="E2708">
        <v>1105</v>
      </c>
      <c r="F2708">
        <v>1241</v>
      </c>
      <c r="G2708">
        <v>11037</v>
      </c>
      <c r="H2708">
        <v>11222</v>
      </c>
      <c r="I2708">
        <v>22259</v>
      </c>
      <c r="J2708" s="3">
        <f>Table1[[#This Row],[Totalt antal utrikes fodda]]/Table2[[#This Row],[Befolkning]]</f>
        <v>0.10539557033110203</v>
      </c>
      <c r="K2708" s="3">
        <f>(Table1[[#This Row],[Antal utrikes fodda man]]/Table1[[#This Row],[Antal man I kommunen]])</f>
        <v>0.10011778563015312</v>
      </c>
      <c r="L2708" s="3">
        <f>(Table1[[#This Row],[Antal utrikes fodda kvinnor]]/Table1[[#This Row],[Antal kvinnor I kommunen]])</f>
        <v>0.1105863482445197</v>
      </c>
    </row>
    <row r="2709" spans="1:12" x14ac:dyDescent="0.2">
      <c r="A2709">
        <v>2010</v>
      </c>
      <c r="B2709" t="s">
        <v>302</v>
      </c>
      <c r="C2709" s="1" t="s">
        <v>98</v>
      </c>
      <c r="D2709">
        <v>4504</v>
      </c>
      <c r="E2709">
        <v>2295</v>
      </c>
      <c r="F2709">
        <v>2209</v>
      </c>
      <c r="G2709">
        <v>8376</v>
      </c>
      <c r="H2709">
        <v>8325</v>
      </c>
      <c r="I2709">
        <v>16701</v>
      </c>
      <c r="J2709" s="3">
        <f>Table1[[#This Row],[Totalt antal utrikes fodda]]/Table2[[#This Row],[Befolkning]]</f>
        <v>0.26968445003293218</v>
      </c>
      <c r="K2709" s="3">
        <f>(Table1[[#This Row],[Antal utrikes fodda man]]/Table1[[#This Row],[Antal man I kommunen]])</f>
        <v>0.27399713467048709</v>
      </c>
      <c r="L2709" s="3">
        <f>(Table1[[#This Row],[Antal utrikes fodda kvinnor]]/Table1[[#This Row],[Antal kvinnor I kommunen]])</f>
        <v>0.26534534534534532</v>
      </c>
    </row>
    <row r="2710" spans="1:12" x14ac:dyDescent="0.2">
      <c r="A2710">
        <v>2010</v>
      </c>
      <c r="B2710" t="s">
        <v>302</v>
      </c>
      <c r="C2710" s="1" t="s">
        <v>99</v>
      </c>
      <c r="D2710">
        <v>2437</v>
      </c>
      <c r="E2710">
        <v>1178</v>
      </c>
      <c r="F2710">
        <v>1259</v>
      </c>
      <c r="G2710">
        <v>16550</v>
      </c>
      <c r="H2710">
        <v>16753</v>
      </c>
      <c r="I2710">
        <v>33303</v>
      </c>
      <c r="J2710" s="3">
        <f>Table1[[#This Row],[Totalt antal utrikes fodda]]/Table2[[#This Row],[Befolkning]]</f>
        <v>7.3176590697534752E-2</v>
      </c>
      <c r="K2710" s="3">
        <f>(Table1[[#This Row],[Antal utrikes fodda man]]/Table1[[#This Row],[Antal man I kommunen]])</f>
        <v>7.1178247734138972E-2</v>
      </c>
      <c r="L2710" s="3">
        <f>(Table1[[#This Row],[Antal utrikes fodda kvinnor]]/Table1[[#This Row],[Antal kvinnor I kommunen]])</f>
        <v>7.5150719274159852E-2</v>
      </c>
    </row>
    <row r="2711" spans="1:12" x14ac:dyDescent="0.2">
      <c r="A2711">
        <v>2010</v>
      </c>
      <c r="B2711" t="s">
        <v>302</v>
      </c>
      <c r="C2711" s="1" t="s">
        <v>100</v>
      </c>
      <c r="D2711">
        <v>1148</v>
      </c>
      <c r="E2711">
        <v>575</v>
      </c>
      <c r="F2711">
        <v>573</v>
      </c>
      <c r="G2711">
        <v>6926</v>
      </c>
      <c r="H2711">
        <v>6664</v>
      </c>
      <c r="I2711">
        <v>13590</v>
      </c>
      <c r="J2711" s="3">
        <f>Table1[[#This Row],[Totalt antal utrikes fodda]]/Table2[[#This Row],[Befolkning]]</f>
        <v>8.447387785136129E-2</v>
      </c>
      <c r="K2711" s="3">
        <f>(Table1[[#This Row],[Antal utrikes fodda man]]/Table1[[#This Row],[Antal man I kommunen]])</f>
        <v>8.3020502454519196E-2</v>
      </c>
      <c r="L2711" s="3">
        <f>(Table1[[#This Row],[Antal utrikes fodda kvinnor]]/Table1[[#This Row],[Antal kvinnor I kommunen]])</f>
        <v>8.5984393757502997E-2</v>
      </c>
    </row>
    <row r="2712" spans="1:12" x14ac:dyDescent="0.2">
      <c r="A2712">
        <v>2010</v>
      </c>
      <c r="B2712" t="s">
        <v>302</v>
      </c>
      <c r="C2712" s="1" t="s">
        <v>101</v>
      </c>
      <c r="D2712">
        <v>1280</v>
      </c>
      <c r="E2712">
        <v>662</v>
      </c>
      <c r="F2712">
        <v>618</v>
      </c>
      <c r="G2712">
        <v>4869</v>
      </c>
      <c r="H2712">
        <v>4762</v>
      </c>
      <c r="I2712">
        <v>9631</v>
      </c>
      <c r="J2712" s="3">
        <f>Table1[[#This Row],[Totalt antal utrikes fodda]]/Table2[[#This Row],[Befolkning]]</f>
        <v>0.13290416363825147</v>
      </c>
      <c r="K2712" s="3">
        <f>(Table1[[#This Row],[Antal utrikes fodda man]]/Table1[[#This Row],[Antal man I kommunen]])</f>
        <v>0.13596220989936331</v>
      </c>
      <c r="L2712" s="3">
        <f>(Table1[[#This Row],[Antal utrikes fodda kvinnor]]/Table1[[#This Row],[Antal kvinnor I kommunen]])</f>
        <v>0.12977740445191097</v>
      </c>
    </row>
    <row r="2713" spans="1:12" x14ac:dyDescent="0.2">
      <c r="A2713">
        <v>2010</v>
      </c>
      <c r="B2713" t="s">
        <v>302</v>
      </c>
      <c r="C2713" s="1" t="s">
        <v>102</v>
      </c>
      <c r="D2713">
        <v>2867</v>
      </c>
      <c r="E2713">
        <v>1429</v>
      </c>
      <c r="F2713">
        <v>1438</v>
      </c>
      <c r="G2713">
        <v>7489</v>
      </c>
      <c r="H2713">
        <v>7352</v>
      </c>
      <c r="I2713">
        <v>14841</v>
      </c>
      <c r="J2713" s="3">
        <f>Table1[[#This Row],[Totalt antal utrikes fodda]]/Table2[[#This Row],[Befolkning]]</f>
        <v>0.19318105248972442</v>
      </c>
      <c r="K2713" s="3">
        <f>(Table1[[#This Row],[Antal utrikes fodda man]]/Table1[[#This Row],[Antal man I kommunen]])</f>
        <v>0.19081319268260113</v>
      </c>
      <c r="L2713" s="3">
        <f>(Table1[[#This Row],[Antal utrikes fodda kvinnor]]/Table1[[#This Row],[Antal kvinnor I kommunen]])</f>
        <v>0.19559303590859631</v>
      </c>
    </row>
    <row r="2714" spans="1:12" x14ac:dyDescent="0.2">
      <c r="A2714">
        <v>2010</v>
      </c>
      <c r="B2714" t="s">
        <v>302</v>
      </c>
      <c r="C2714" s="1" t="s">
        <v>103</v>
      </c>
      <c r="D2714">
        <v>2319</v>
      </c>
      <c r="E2714">
        <v>1098</v>
      </c>
      <c r="F2714">
        <v>1221</v>
      </c>
      <c r="G2714">
        <v>14537</v>
      </c>
      <c r="H2714">
        <v>14476</v>
      </c>
      <c r="I2714">
        <v>29013</v>
      </c>
      <c r="J2714" s="3">
        <f>Table1[[#This Row],[Totalt antal utrikes fodda]]/Table2[[#This Row],[Befolkning]]</f>
        <v>7.9929686692172472E-2</v>
      </c>
      <c r="K2714" s="3">
        <f>(Table1[[#This Row],[Antal utrikes fodda man]]/Table1[[#This Row],[Antal man I kommunen]])</f>
        <v>7.5531402627777397E-2</v>
      </c>
      <c r="L2714" s="3">
        <f>(Table1[[#This Row],[Antal utrikes fodda kvinnor]]/Table1[[#This Row],[Antal kvinnor I kommunen]])</f>
        <v>8.4346504559270521E-2</v>
      </c>
    </row>
    <row r="2715" spans="1:12" x14ac:dyDescent="0.2">
      <c r="A2715">
        <v>2010</v>
      </c>
      <c r="B2715" t="s">
        <v>302</v>
      </c>
      <c r="C2715" s="1" t="s">
        <v>104</v>
      </c>
      <c r="D2715">
        <v>1615</v>
      </c>
      <c r="E2715">
        <v>758</v>
      </c>
      <c r="F2715">
        <v>857</v>
      </c>
      <c r="G2715">
        <v>10640</v>
      </c>
      <c r="H2715">
        <v>10919</v>
      </c>
      <c r="I2715">
        <v>21559</v>
      </c>
      <c r="J2715" s="3">
        <f>Table1[[#This Row],[Totalt antal utrikes fodda]]/Table2[[#This Row],[Befolkning]]</f>
        <v>7.4910710144255294E-2</v>
      </c>
      <c r="K2715" s="3">
        <f>(Table1[[#This Row],[Antal utrikes fodda man]]/Table1[[#This Row],[Antal man I kommunen]])</f>
        <v>7.1240601503759396E-2</v>
      </c>
      <c r="L2715" s="3">
        <f>(Table1[[#This Row],[Antal utrikes fodda kvinnor]]/Table1[[#This Row],[Antal kvinnor I kommunen]])</f>
        <v>7.848704093781482E-2</v>
      </c>
    </row>
    <row r="2716" spans="1:12" x14ac:dyDescent="0.2">
      <c r="A2716">
        <v>2010</v>
      </c>
      <c r="B2716" t="s">
        <v>302</v>
      </c>
      <c r="C2716" s="1" t="s">
        <v>105</v>
      </c>
      <c r="D2716">
        <v>1694</v>
      </c>
      <c r="E2716">
        <v>816</v>
      </c>
      <c r="F2716">
        <v>878</v>
      </c>
      <c r="G2716">
        <v>9930</v>
      </c>
      <c r="H2716">
        <v>9892</v>
      </c>
      <c r="I2716">
        <v>19822</v>
      </c>
      <c r="J2716" s="3">
        <f>Table1[[#This Row],[Totalt antal utrikes fodda]]/Table2[[#This Row],[Befolkning]]</f>
        <v>8.5460599334073253E-2</v>
      </c>
      <c r="K2716" s="3">
        <f>(Table1[[#This Row],[Antal utrikes fodda man]]/Table1[[#This Row],[Antal man I kommunen]])</f>
        <v>8.2175226586102726E-2</v>
      </c>
      <c r="L2716" s="3">
        <f>(Table1[[#This Row],[Antal utrikes fodda kvinnor]]/Table1[[#This Row],[Antal kvinnor I kommunen]])</f>
        <v>8.875859280226446E-2</v>
      </c>
    </row>
    <row r="2717" spans="1:12" x14ac:dyDescent="0.2">
      <c r="A2717">
        <v>2010</v>
      </c>
      <c r="B2717" t="s">
        <v>302</v>
      </c>
      <c r="C2717" s="1" t="s">
        <v>106</v>
      </c>
      <c r="D2717">
        <v>1492</v>
      </c>
      <c r="E2717">
        <v>736</v>
      </c>
      <c r="F2717">
        <v>756</v>
      </c>
      <c r="G2717">
        <v>7473</v>
      </c>
      <c r="H2717">
        <v>7508</v>
      </c>
      <c r="I2717">
        <v>14981</v>
      </c>
      <c r="J2717" s="3">
        <f>Table1[[#This Row],[Totalt antal utrikes fodda]]/Table2[[#This Row],[Befolkning]]</f>
        <v>9.9592817568920633E-2</v>
      </c>
      <c r="K2717" s="3">
        <f>(Table1[[#This Row],[Antal utrikes fodda man]]/Table1[[#This Row],[Antal man I kommunen]])</f>
        <v>9.8487889736384324E-2</v>
      </c>
      <c r="L2717" s="3">
        <f>(Table1[[#This Row],[Antal utrikes fodda kvinnor]]/Table1[[#This Row],[Antal kvinnor I kommunen]])</f>
        <v>0.10069259456579649</v>
      </c>
    </row>
    <row r="2718" spans="1:12" x14ac:dyDescent="0.2">
      <c r="A2718">
        <v>2010</v>
      </c>
      <c r="B2718" t="s">
        <v>302</v>
      </c>
      <c r="C2718" s="1" t="s">
        <v>107</v>
      </c>
      <c r="D2718">
        <v>1513</v>
      </c>
      <c r="E2718">
        <v>734</v>
      </c>
      <c r="F2718">
        <v>779</v>
      </c>
      <c r="G2718">
        <v>9178</v>
      </c>
      <c r="H2718">
        <v>8934</v>
      </c>
      <c r="I2718">
        <v>18112</v>
      </c>
      <c r="J2718" s="3">
        <f>Table1[[#This Row],[Totalt antal utrikes fodda]]/Table2[[#This Row],[Befolkning]]</f>
        <v>8.3535777385159007E-2</v>
      </c>
      <c r="K2718" s="3">
        <f>(Table1[[#This Row],[Antal utrikes fodda man]]/Table1[[#This Row],[Antal man I kommunen]])</f>
        <v>7.9973850512094144E-2</v>
      </c>
      <c r="L2718" s="3">
        <f>(Table1[[#This Row],[Antal utrikes fodda kvinnor]]/Table1[[#This Row],[Antal kvinnor I kommunen]])</f>
        <v>8.7194985448847101E-2</v>
      </c>
    </row>
    <row r="2719" spans="1:12" x14ac:dyDescent="0.2">
      <c r="A2719">
        <v>2010</v>
      </c>
      <c r="B2719" t="s">
        <v>302</v>
      </c>
      <c r="C2719" s="1" t="s">
        <v>108</v>
      </c>
      <c r="D2719">
        <v>1500</v>
      </c>
      <c r="E2719">
        <v>737</v>
      </c>
      <c r="F2719">
        <v>763</v>
      </c>
      <c r="G2719">
        <v>7440</v>
      </c>
      <c r="H2719">
        <v>7400</v>
      </c>
      <c r="I2719">
        <v>14840</v>
      </c>
      <c r="J2719" s="3">
        <f>Table1[[#This Row],[Totalt antal utrikes fodda]]/Table2[[#This Row],[Befolkning]]</f>
        <v>0.10107816711590296</v>
      </c>
      <c r="K2719" s="3">
        <f>(Table1[[#This Row],[Antal utrikes fodda man]]/Table1[[#This Row],[Antal man I kommunen]])</f>
        <v>9.9059139784946237E-2</v>
      </c>
      <c r="L2719" s="3">
        <f>(Table1[[#This Row],[Antal utrikes fodda kvinnor]]/Table1[[#This Row],[Antal kvinnor I kommunen]])</f>
        <v>0.10310810810810811</v>
      </c>
    </row>
    <row r="2720" spans="1:12" x14ac:dyDescent="0.2">
      <c r="A2720">
        <v>2010</v>
      </c>
      <c r="B2720" t="s">
        <v>302</v>
      </c>
      <c r="C2720" s="1" t="s">
        <v>109</v>
      </c>
      <c r="D2720">
        <v>1596</v>
      </c>
      <c r="E2720">
        <v>734</v>
      </c>
      <c r="F2720">
        <v>862</v>
      </c>
      <c r="G2720">
        <v>7732</v>
      </c>
      <c r="H2720">
        <v>7728</v>
      </c>
      <c r="I2720">
        <v>15460</v>
      </c>
      <c r="J2720" s="3">
        <f>Table1[[#This Row],[Totalt antal utrikes fodda]]/Table2[[#This Row],[Befolkning]]</f>
        <v>0.10323415265200517</v>
      </c>
      <c r="K2720" s="3">
        <f>(Table1[[#This Row],[Antal utrikes fodda man]]/Table1[[#This Row],[Antal man I kommunen]])</f>
        <v>9.493016037247802E-2</v>
      </c>
      <c r="L2720" s="3">
        <f>(Table1[[#This Row],[Antal utrikes fodda kvinnor]]/Table1[[#This Row],[Antal kvinnor I kommunen]])</f>
        <v>0.11154244306418219</v>
      </c>
    </row>
    <row r="2721" spans="1:12" x14ac:dyDescent="0.2">
      <c r="A2721">
        <v>2010</v>
      </c>
      <c r="B2721" t="s">
        <v>302</v>
      </c>
      <c r="C2721" s="1" t="s">
        <v>110</v>
      </c>
      <c r="D2721">
        <v>1111</v>
      </c>
      <c r="E2721">
        <v>538</v>
      </c>
      <c r="F2721">
        <v>573</v>
      </c>
      <c r="G2721">
        <v>6474</v>
      </c>
      <c r="H2721">
        <v>6440</v>
      </c>
      <c r="I2721">
        <v>12914</v>
      </c>
      <c r="J2721" s="3">
        <f>Table1[[#This Row],[Totalt antal utrikes fodda]]/Table2[[#This Row],[Befolkning]]</f>
        <v>8.603066439522998E-2</v>
      </c>
      <c r="K2721" s="3">
        <f>(Table1[[#This Row],[Antal utrikes fodda man]]/Table1[[#This Row],[Antal man I kommunen]])</f>
        <v>8.3101637318504784E-2</v>
      </c>
      <c r="L2721" s="3">
        <f>(Table1[[#This Row],[Antal utrikes fodda kvinnor]]/Table1[[#This Row],[Antal kvinnor I kommunen]])</f>
        <v>8.8975155279503101E-2</v>
      </c>
    </row>
    <row r="2722" spans="1:12" x14ac:dyDescent="0.2">
      <c r="A2722">
        <v>2010</v>
      </c>
      <c r="B2722" t="s">
        <v>302</v>
      </c>
      <c r="C2722" s="1" t="s">
        <v>111</v>
      </c>
      <c r="D2722">
        <v>1280</v>
      </c>
      <c r="E2722">
        <v>589</v>
      </c>
      <c r="F2722">
        <v>691</v>
      </c>
      <c r="G2722">
        <v>6144</v>
      </c>
      <c r="H2722">
        <v>6128</v>
      </c>
      <c r="I2722">
        <v>12272</v>
      </c>
      <c r="J2722" s="3">
        <f>Table1[[#This Row],[Totalt antal utrikes fodda]]/Table2[[#This Row],[Befolkning]]</f>
        <v>0.10430247718383312</v>
      </c>
      <c r="K2722" s="3">
        <f>(Table1[[#This Row],[Antal utrikes fodda man]]/Table1[[#This Row],[Antal man I kommunen]])</f>
        <v>9.5865885416666671E-2</v>
      </c>
      <c r="L2722" s="3">
        <f>(Table1[[#This Row],[Antal utrikes fodda kvinnor]]/Table1[[#This Row],[Antal kvinnor I kommunen]])</f>
        <v>0.11276109660574413</v>
      </c>
    </row>
    <row r="2723" spans="1:12" x14ac:dyDescent="0.2">
      <c r="A2723">
        <v>2010</v>
      </c>
      <c r="B2723" t="s">
        <v>302</v>
      </c>
      <c r="C2723" s="1" t="s">
        <v>112</v>
      </c>
      <c r="D2723">
        <v>1429</v>
      </c>
      <c r="E2723">
        <v>684</v>
      </c>
      <c r="F2723">
        <v>745</v>
      </c>
      <c r="G2723">
        <v>6356</v>
      </c>
      <c r="H2723">
        <v>6368</v>
      </c>
      <c r="I2723">
        <v>12724</v>
      </c>
      <c r="J2723" s="3">
        <f>Table1[[#This Row],[Totalt antal utrikes fodda]]/Table2[[#This Row],[Befolkning]]</f>
        <v>0.11230745048726816</v>
      </c>
      <c r="K2723" s="3">
        <f>(Table1[[#This Row],[Antal utrikes fodda man]]/Table1[[#This Row],[Antal man I kommunen]])</f>
        <v>0.10761485210824417</v>
      </c>
      <c r="L2723" s="3">
        <f>(Table1[[#This Row],[Antal utrikes fodda kvinnor]]/Table1[[#This Row],[Antal kvinnor I kommunen]])</f>
        <v>0.11699120603015076</v>
      </c>
    </row>
    <row r="2724" spans="1:12" x14ac:dyDescent="0.2">
      <c r="A2724">
        <v>2010</v>
      </c>
      <c r="B2724" t="s">
        <v>302</v>
      </c>
      <c r="C2724" s="1" t="s">
        <v>113</v>
      </c>
      <c r="D2724">
        <v>1326</v>
      </c>
      <c r="E2724">
        <v>694</v>
      </c>
      <c r="F2724">
        <v>632</v>
      </c>
      <c r="G2724">
        <v>3619</v>
      </c>
      <c r="H2724">
        <v>3442</v>
      </c>
      <c r="I2724">
        <v>7061</v>
      </c>
      <c r="J2724" s="3">
        <f>Table1[[#This Row],[Totalt antal utrikes fodda]]/Table2[[#This Row],[Befolkning]]</f>
        <v>0.1877920974366237</v>
      </c>
      <c r="K2724" s="3">
        <f>(Table1[[#This Row],[Antal utrikes fodda man]]/Table1[[#This Row],[Antal man I kommunen]])</f>
        <v>0.19176568112738326</v>
      </c>
      <c r="L2724" s="3">
        <f>(Table1[[#This Row],[Antal utrikes fodda kvinnor]]/Table1[[#This Row],[Antal kvinnor I kommunen]])</f>
        <v>0.18361417780360256</v>
      </c>
    </row>
    <row r="2725" spans="1:12" x14ac:dyDescent="0.2">
      <c r="A2725">
        <v>2010</v>
      </c>
      <c r="B2725" t="s">
        <v>302</v>
      </c>
      <c r="C2725" s="1" t="s">
        <v>114</v>
      </c>
      <c r="D2725">
        <v>2215</v>
      </c>
      <c r="E2725">
        <v>1138</v>
      </c>
      <c r="F2725">
        <v>1077</v>
      </c>
      <c r="G2725">
        <v>8350</v>
      </c>
      <c r="H2725">
        <v>8165</v>
      </c>
      <c r="I2725">
        <v>16515</v>
      </c>
      <c r="J2725" s="3">
        <f>Table1[[#This Row],[Totalt antal utrikes fodda]]/Table2[[#This Row],[Befolkning]]</f>
        <v>0.13412049651831667</v>
      </c>
      <c r="K2725" s="3">
        <f>(Table1[[#This Row],[Antal utrikes fodda man]]/Table1[[#This Row],[Antal man I kommunen]])</f>
        <v>0.1362874251497006</v>
      </c>
      <c r="L2725" s="3">
        <f>(Table1[[#This Row],[Antal utrikes fodda kvinnor]]/Table1[[#This Row],[Antal kvinnor I kommunen]])</f>
        <v>0.13190447030006125</v>
      </c>
    </row>
    <row r="2726" spans="1:12" x14ac:dyDescent="0.2">
      <c r="A2726">
        <v>2010</v>
      </c>
      <c r="B2726" t="s">
        <v>302</v>
      </c>
      <c r="C2726" s="1" t="s">
        <v>115</v>
      </c>
      <c r="D2726">
        <v>2833</v>
      </c>
      <c r="E2726">
        <v>1429</v>
      </c>
      <c r="F2726">
        <v>1404</v>
      </c>
      <c r="G2726">
        <v>7465</v>
      </c>
      <c r="H2726">
        <v>7272</v>
      </c>
      <c r="I2726">
        <v>14737</v>
      </c>
      <c r="J2726" s="3">
        <f>Table1[[#This Row],[Totalt antal utrikes fodda]]/Table2[[#This Row],[Befolkning]]</f>
        <v>0.1922372260297211</v>
      </c>
      <c r="K2726" s="3">
        <f>(Table1[[#This Row],[Antal utrikes fodda man]]/Table1[[#This Row],[Antal man I kommunen]])</f>
        <v>0.19142665773610182</v>
      </c>
      <c r="L2726" s="3">
        <f>(Table1[[#This Row],[Antal utrikes fodda kvinnor]]/Table1[[#This Row],[Antal kvinnor I kommunen]])</f>
        <v>0.19306930693069307</v>
      </c>
    </row>
    <row r="2727" spans="1:12" x14ac:dyDescent="0.2">
      <c r="A2727">
        <v>2010</v>
      </c>
      <c r="B2727" t="s">
        <v>302</v>
      </c>
      <c r="C2727" s="1" t="s">
        <v>116</v>
      </c>
      <c r="D2727">
        <v>1347</v>
      </c>
      <c r="E2727">
        <v>642</v>
      </c>
      <c r="F2727">
        <v>705</v>
      </c>
      <c r="G2727">
        <v>7077</v>
      </c>
      <c r="H2727">
        <v>7201</v>
      </c>
      <c r="I2727">
        <v>14278</v>
      </c>
      <c r="J2727" s="3">
        <f>Table1[[#This Row],[Totalt antal utrikes fodda]]/Table2[[#This Row],[Befolkning]]</f>
        <v>9.4340944109819302E-2</v>
      </c>
      <c r="K2727" s="3">
        <f>(Table1[[#This Row],[Antal utrikes fodda man]]/Table1[[#This Row],[Antal man I kommunen]])</f>
        <v>9.07164052564646E-2</v>
      </c>
      <c r="L2727" s="3">
        <f>(Table1[[#This Row],[Antal utrikes fodda kvinnor]]/Table1[[#This Row],[Antal kvinnor I kommunen]])</f>
        <v>9.7903069018191916E-2</v>
      </c>
    </row>
    <row r="2728" spans="1:12" x14ac:dyDescent="0.2">
      <c r="A2728">
        <v>2010</v>
      </c>
      <c r="B2728" t="s">
        <v>302</v>
      </c>
      <c r="C2728" s="1" t="s">
        <v>117</v>
      </c>
      <c r="D2728">
        <v>90349</v>
      </c>
      <c r="E2728">
        <v>45328</v>
      </c>
      <c r="F2728">
        <v>45021</v>
      </c>
      <c r="G2728">
        <v>146750</v>
      </c>
      <c r="H2728">
        <v>152213</v>
      </c>
      <c r="I2728">
        <v>298963</v>
      </c>
      <c r="J2728" s="3">
        <f>Table1[[#This Row],[Totalt antal utrikes fodda]]/Table2[[#This Row],[Befolkning]]</f>
        <v>0.30220796553419654</v>
      </c>
      <c r="K2728" s="3">
        <f>(Table1[[#This Row],[Antal utrikes fodda man]]/Table1[[#This Row],[Antal man I kommunen]])</f>
        <v>0.30887904599659283</v>
      </c>
      <c r="L2728" s="3">
        <f>(Table1[[#This Row],[Antal utrikes fodda kvinnor]]/Table1[[#This Row],[Antal kvinnor I kommunen]])</f>
        <v>0.29577631345548672</v>
      </c>
    </row>
    <row r="2729" spans="1:12" x14ac:dyDescent="0.2">
      <c r="A2729">
        <v>2010</v>
      </c>
      <c r="B2729" t="s">
        <v>302</v>
      </c>
      <c r="C2729" s="1" t="s">
        <v>118</v>
      </c>
      <c r="D2729">
        <v>19229</v>
      </c>
      <c r="E2729">
        <v>9289</v>
      </c>
      <c r="F2729">
        <v>9940</v>
      </c>
      <c r="G2729">
        <v>55084</v>
      </c>
      <c r="H2729">
        <v>55404</v>
      </c>
      <c r="I2729">
        <v>110488</v>
      </c>
      <c r="J2729" s="3">
        <f>Table1[[#This Row],[Totalt antal utrikes fodda]]/Table2[[#This Row],[Befolkning]]</f>
        <v>0.17403699949315762</v>
      </c>
      <c r="K2729" s="3">
        <f>(Table1[[#This Row],[Antal utrikes fodda man]]/Table1[[#This Row],[Antal man I kommunen]])</f>
        <v>0.16863335995933484</v>
      </c>
      <c r="L2729" s="3">
        <f>(Table1[[#This Row],[Antal utrikes fodda kvinnor]]/Table1[[#This Row],[Antal kvinnor I kommunen]])</f>
        <v>0.17940942892209949</v>
      </c>
    </row>
    <row r="2730" spans="1:12" x14ac:dyDescent="0.2">
      <c r="A2730">
        <v>2010</v>
      </c>
      <c r="B2730" t="s">
        <v>302</v>
      </c>
      <c r="C2730" s="1" t="s">
        <v>119</v>
      </c>
      <c r="D2730">
        <v>10091</v>
      </c>
      <c r="E2730">
        <v>5013</v>
      </c>
      <c r="F2730">
        <v>5078</v>
      </c>
      <c r="G2730">
        <v>20769</v>
      </c>
      <c r="H2730">
        <v>20955</v>
      </c>
      <c r="I2730">
        <v>41724</v>
      </c>
      <c r="J2730" s="3">
        <f>Table1[[#This Row],[Totalt antal utrikes fodda]]/Table2[[#This Row],[Befolkning]]</f>
        <v>0.24185121273128177</v>
      </c>
      <c r="K2730" s="3">
        <f>(Table1[[#This Row],[Antal utrikes fodda man]]/Table1[[#This Row],[Antal man I kommunen]])</f>
        <v>0.24136934854831721</v>
      </c>
      <c r="L2730" s="3">
        <f>(Table1[[#This Row],[Antal utrikes fodda kvinnor]]/Table1[[#This Row],[Antal kvinnor I kommunen]])</f>
        <v>0.24232879980911476</v>
      </c>
    </row>
    <row r="2731" spans="1:12" x14ac:dyDescent="0.2">
      <c r="A2731">
        <v>2010</v>
      </c>
      <c r="B2731" t="s">
        <v>302</v>
      </c>
      <c r="C2731" s="1" t="s">
        <v>120</v>
      </c>
      <c r="D2731">
        <v>25253</v>
      </c>
      <c r="E2731">
        <v>12236</v>
      </c>
      <c r="F2731">
        <v>13017</v>
      </c>
      <c r="G2731">
        <v>63271</v>
      </c>
      <c r="H2731">
        <v>65906</v>
      </c>
      <c r="I2731">
        <v>129177</v>
      </c>
      <c r="J2731" s="3">
        <f>Table1[[#This Row],[Totalt antal utrikes fodda]]/Table2[[#This Row],[Befolkning]]</f>
        <v>0.19549145745759694</v>
      </c>
      <c r="K2731" s="3">
        <f>(Table1[[#This Row],[Antal utrikes fodda man]]/Table1[[#This Row],[Antal man I kommunen]])</f>
        <v>0.1933903368051714</v>
      </c>
      <c r="L2731" s="3">
        <f>(Table1[[#This Row],[Antal utrikes fodda kvinnor]]/Table1[[#This Row],[Antal kvinnor I kommunen]])</f>
        <v>0.19750857281582859</v>
      </c>
    </row>
    <row r="2732" spans="1:12" x14ac:dyDescent="0.2">
      <c r="A2732">
        <v>2010</v>
      </c>
      <c r="B2732" t="s">
        <v>302</v>
      </c>
      <c r="C2732" s="1" t="s">
        <v>121</v>
      </c>
      <c r="D2732">
        <v>2520</v>
      </c>
      <c r="E2732">
        <v>1215</v>
      </c>
      <c r="F2732">
        <v>1305</v>
      </c>
      <c r="G2732">
        <v>12101</v>
      </c>
      <c r="H2732">
        <v>12536</v>
      </c>
      <c r="I2732">
        <v>24637</v>
      </c>
      <c r="J2732" s="3">
        <f>Table1[[#This Row],[Totalt antal utrikes fodda]]/Table2[[#This Row],[Befolkning]]</f>
        <v>0.10228518082558753</v>
      </c>
      <c r="K2732" s="3">
        <f>(Table1[[#This Row],[Antal utrikes fodda man]]/Table1[[#This Row],[Antal man I kommunen]])</f>
        <v>0.10040492521279233</v>
      </c>
      <c r="L2732" s="3">
        <f>(Table1[[#This Row],[Antal utrikes fodda kvinnor]]/Table1[[#This Row],[Antal kvinnor I kommunen]])</f>
        <v>0.10410019144862795</v>
      </c>
    </row>
    <row r="2733" spans="1:12" x14ac:dyDescent="0.2">
      <c r="A2733">
        <v>2010</v>
      </c>
      <c r="B2733" t="s">
        <v>302</v>
      </c>
      <c r="C2733" s="1" t="s">
        <v>122</v>
      </c>
      <c r="D2733">
        <v>4433</v>
      </c>
      <c r="E2733">
        <v>2169</v>
      </c>
      <c r="F2733">
        <v>2264</v>
      </c>
      <c r="G2733">
        <v>15906</v>
      </c>
      <c r="H2733">
        <v>15681</v>
      </c>
      <c r="I2733">
        <v>31587</v>
      </c>
      <c r="J2733" s="3">
        <f>Table1[[#This Row],[Totalt antal utrikes fodda]]/Table2[[#This Row],[Befolkning]]</f>
        <v>0.14034254598410739</v>
      </c>
      <c r="K2733" s="3">
        <f>(Table1[[#This Row],[Antal utrikes fodda man]]/Table1[[#This Row],[Antal man I kommunen]])</f>
        <v>0.13636363636363635</v>
      </c>
      <c r="L2733" s="3">
        <f>(Table1[[#This Row],[Antal utrikes fodda kvinnor]]/Table1[[#This Row],[Antal kvinnor I kommunen]])</f>
        <v>0.14437854728652511</v>
      </c>
    </row>
    <row r="2734" spans="1:12" x14ac:dyDescent="0.2">
      <c r="A2734">
        <v>2010</v>
      </c>
      <c r="B2734" t="s">
        <v>302</v>
      </c>
      <c r="C2734" s="1" t="s">
        <v>123</v>
      </c>
      <c r="D2734">
        <v>2256</v>
      </c>
      <c r="E2734">
        <v>998</v>
      </c>
      <c r="F2734">
        <v>1258</v>
      </c>
      <c r="G2734">
        <v>13758</v>
      </c>
      <c r="H2734">
        <v>14580</v>
      </c>
      <c r="I2734">
        <v>28338</v>
      </c>
      <c r="J2734" s="3">
        <f>Table1[[#This Row],[Totalt antal utrikes fodda]]/Table2[[#This Row],[Befolkning]]</f>
        <v>7.961041710777049E-2</v>
      </c>
      <c r="K2734" s="3">
        <f>(Table1[[#This Row],[Antal utrikes fodda man]]/Table1[[#This Row],[Antal man I kommunen]])</f>
        <v>7.2539613315888943E-2</v>
      </c>
      <c r="L2734" s="3">
        <f>(Table1[[#This Row],[Antal utrikes fodda kvinnor]]/Table1[[#This Row],[Antal kvinnor I kommunen]])</f>
        <v>8.6282578875171462E-2</v>
      </c>
    </row>
    <row r="2735" spans="1:12" x14ac:dyDescent="0.2">
      <c r="A2735">
        <v>2010</v>
      </c>
      <c r="B2735" t="s">
        <v>302</v>
      </c>
      <c r="C2735" s="1" t="s">
        <v>124</v>
      </c>
      <c r="D2735">
        <v>6000</v>
      </c>
      <c r="E2735">
        <v>3027</v>
      </c>
      <c r="F2735">
        <v>2973</v>
      </c>
      <c r="G2735">
        <v>21049</v>
      </c>
      <c r="H2735">
        <v>21170</v>
      </c>
      <c r="I2735">
        <v>42219</v>
      </c>
      <c r="J2735" s="3">
        <f>Table1[[#This Row],[Totalt antal utrikes fodda]]/Table2[[#This Row],[Befolkning]]</f>
        <v>0.14211610886093939</v>
      </c>
      <c r="K2735" s="3">
        <f>(Table1[[#This Row],[Antal utrikes fodda man]]/Table1[[#This Row],[Antal man I kommunen]])</f>
        <v>0.14380730676041617</v>
      </c>
      <c r="L2735" s="3">
        <f>(Table1[[#This Row],[Antal utrikes fodda kvinnor]]/Table1[[#This Row],[Antal kvinnor I kommunen]])</f>
        <v>0.14043457723193198</v>
      </c>
    </row>
    <row r="2736" spans="1:12" x14ac:dyDescent="0.2">
      <c r="A2736">
        <v>2010</v>
      </c>
      <c r="B2736" t="s">
        <v>302</v>
      </c>
      <c r="C2736" s="1" t="s">
        <v>125</v>
      </c>
      <c r="D2736">
        <v>10923</v>
      </c>
      <c r="E2736">
        <v>5342</v>
      </c>
      <c r="F2736">
        <v>5581</v>
      </c>
      <c r="G2736">
        <v>39127</v>
      </c>
      <c r="H2736">
        <v>40416</v>
      </c>
      <c r="I2736">
        <v>79543</v>
      </c>
      <c r="J2736" s="3">
        <f>Table1[[#This Row],[Totalt antal utrikes fodda]]/Table2[[#This Row],[Befolkning]]</f>
        <v>0.13732195164879374</v>
      </c>
      <c r="K2736" s="3">
        <f>(Table1[[#This Row],[Antal utrikes fodda man]]/Table1[[#This Row],[Antal man I kommunen]])</f>
        <v>0.13652976205689166</v>
      </c>
      <c r="L2736" s="3">
        <f>(Table1[[#This Row],[Antal utrikes fodda kvinnor]]/Table1[[#This Row],[Antal kvinnor I kommunen]])</f>
        <v>0.13808887569279493</v>
      </c>
    </row>
    <row r="2737" spans="1:12" x14ac:dyDescent="0.2">
      <c r="A2737">
        <v>2010</v>
      </c>
      <c r="B2737" t="s">
        <v>302</v>
      </c>
      <c r="C2737" s="1" t="s">
        <v>126</v>
      </c>
      <c r="D2737">
        <v>1632</v>
      </c>
      <c r="E2737">
        <v>764</v>
      </c>
      <c r="F2737">
        <v>868</v>
      </c>
      <c r="G2737">
        <v>9456</v>
      </c>
      <c r="H2737">
        <v>9841</v>
      </c>
      <c r="I2737">
        <v>19297</v>
      </c>
      <c r="J2737" s="3">
        <f>Table1[[#This Row],[Totalt antal utrikes fodda]]/Table2[[#This Row],[Befolkning]]</f>
        <v>8.4572731512670363E-2</v>
      </c>
      <c r="K2737" s="3">
        <f>(Table1[[#This Row],[Antal utrikes fodda man]]/Table1[[#This Row],[Antal man I kommunen]])</f>
        <v>8.0795262267343487E-2</v>
      </c>
      <c r="L2737" s="3">
        <f>(Table1[[#This Row],[Antal utrikes fodda kvinnor]]/Table1[[#This Row],[Antal kvinnor I kommunen]])</f>
        <v>8.8202418453409204E-2</v>
      </c>
    </row>
    <row r="2738" spans="1:12" x14ac:dyDescent="0.2">
      <c r="A2738">
        <v>2010</v>
      </c>
      <c r="B2738" t="s">
        <v>302</v>
      </c>
      <c r="C2738" s="1" t="s">
        <v>127</v>
      </c>
      <c r="D2738">
        <v>3658</v>
      </c>
      <c r="E2738">
        <v>1698</v>
      </c>
      <c r="F2738">
        <v>1960</v>
      </c>
      <c r="G2738">
        <v>19181</v>
      </c>
      <c r="H2738">
        <v>20213</v>
      </c>
      <c r="I2738">
        <v>39394</v>
      </c>
      <c r="J2738" s="3">
        <f>Table1[[#This Row],[Totalt antal utrikes fodda]]/Table2[[#This Row],[Befolkning]]</f>
        <v>9.2856780220338123E-2</v>
      </c>
      <c r="K2738" s="3">
        <f>(Table1[[#This Row],[Antal utrikes fodda man]]/Table1[[#This Row],[Antal man I kommunen]])</f>
        <v>8.852510296647724E-2</v>
      </c>
      <c r="L2738" s="3">
        <f>(Table1[[#This Row],[Antal utrikes fodda kvinnor]]/Table1[[#This Row],[Antal kvinnor I kommunen]])</f>
        <v>9.6967298273388416E-2</v>
      </c>
    </row>
    <row r="2739" spans="1:12" x14ac:dyDescent="0.2">
      <c r="A2739">
        <v>2010</v>
      </c>
      <c r="B2739" t="s">
        <v>302</v>
      </c>
      <c r="C2739" s="1" t="s">
        <v>128</v>
      </c>
      <c r="D2739">
        <v>5858</v>
      </c>
      <c r="E2739">
        <v>2922</v>
      </c>
      <c r="F2739">
        <v>2936</v>
      </c>
      <c r="G2739">
        <v>25083</v>
      </c>
      <c r="H2739">
        <v>25024</v>
      </c>
      <c r="I2739">
        <v>50107</v>
      </c>
      <c r="J2739" s="3">
        <f>Table1[[#This Row],[Totalt antal utrikes fodda]]/Table2[[#This Row],[Befolkning]]</f>
        <v>0.11690981300017962</v>
      </c>
      <c r="K2739" s="3">
        <f>(Table1[[#This Row],[Antal utrikes fodda man]]/Table1[[#This Row],[Antal man I kommunen]])</f>
        <v>0.11649324243511541</v>
      </c>
      <c r="L2739" s="3">
        <f>(Table1[[#This Row],[Antal utrikes fodda kvinnor]]/Table1[[#This Row],[Antal kvinnor I kommunen]])</f>
        <v>0.11732736572890026</v>
      </c>
    </row>
    <row r="2740" spans="1:12" x14ac:dyDescent="0.2">
      <c r="A2740">
        <v>2010</v>
      </c>
      <c r="B2740" t="s">
        <v>303</v>
      </c>
      <c r="C2740" s="1" t="s">
        <v>129</v>
      </c>
      <c r="D2740">
        <v>1591</v>
      </c>
      <c r="E2740">
        <v>806</v>
      </c>
      <c r="F2740">
        <v>785</v>
      </c>
      <c r="G2740">
        <v>5173</v>
      </c>
      <c r="H2740">
        <v>5004</v>
      </c>
      <c r="I2740">
        <v>10177</v>
      </c>
      <c r="J2740" s="3">
        <f>Table1[[#This Row],[Totalt antal utrikes fodda]]/Table2[[#This Row],[Befolkning]]</f>
        <v>0.15633290753660214</v>
      </c>
      <c r="K2740" s="3">
        <f>(Table1[[#This Row],[Antal utrikes fodda man]]/Table1[[#This Row],[Antal man I kommunen]])</f>
        <v>0.15580900831239125</v>
      </c>
      <c r="L2740" s="3">
        <f>(Table1[[#This Row],[Antal utrikes fodda kvinnor]]/Table1[[#This Row],[Antal kvinnor I kommunen]])</f>
        <v>0.15687450039968026</v>
      </c>
    </row>
    <row r="2741" spans="1:12" x14ac:dyDescent="0.2">
      <c r="A2741">
        <v>2010</v>
      </c>
      <c r="B2741" t="s">
        <v>303</v>
      </c>
      <c r="C2741" s="1" t="s">
        <v>130</v>
      </c>
      <c r="D2741">
        <v>13089</v>
      </c>
      <c r="E2741">
        <v>6415</v>
      </c>
      <c r="F2741">
        <v>6674</v>
      </c>
      <c r="G2741">
        <v>45315</v>
      </c>
      <c r="H2741">
        <v>46485</v>
      </c>
      <c r="I2741">
        <v>91800</v>
      </c>
      <c r="J2741" s="3">
        <f>Table1[[#This Row],[Totalt antal utrikes fodda]]/Table2[[#This Row],[Befolkning]]</f>
        <v>0.14258169934640522</v>
      </c>
      <c r="K2741" s="3">
        <f>(Table1[[#This Row],[Antal utrikes fodda man]]/Table1[[#This Row],[Antal man I kommunen]])</f>
        <v>0.14156460333222995</v>
      </c>
      <c r="L2741" s="3">
        <f>(Table1[[#This Row],[Antal utrikes fodda kvinnor]]/Table1[[#This Row],[Antal kvinnor I kommunen]])</f>
        <v>0.14357319565451221</v>
      </c>
    </row>
    <row r="2742" spans="1:12" x14ac:dyDescent="0.2">
      <c r="A2742">
        <v>2010</v>
      </c>
      <c r="B2742" t="s">
        <v>303</v>
      </c>
      <c r="C2742" s="1" t="s">
        <v>131</v>
      </c>
      <c r="D2742">
        <v>2205</v>
      </c>
      <c r="E2742">
        <v>1070</v>
      </c>
      <c r="F2742">
        <v>1135</v>
      </c>
      <c r="G2742">
        <v>11824</v>
      </c>
      <c r="H2742">
        <v>11566</v>
      </c>
      <c r="I2742">
        <v>23390</v>
      </c>
      <c r="J2742" s="3">
        <f>Table1[[#This Row],[Totalt antal utrikes fodda]]/Table2[[#This Row],[Befolkning]]</f>
        <v>9.4271056006840534E-2</v>
      </c>
      <c r="K2742" s="3">
        <f>(Table1[[#This Row],[Antal utrikes fodda man]]/Table1[[#This Row],[Antal man I kommunen]])</f>
        <v>9.049391069012179E-2</v>
      </c>
      <c r="L2742" s="3">
        <f>(Table1[[#This Row],[Antal utrikes fodda kvinnor]]/Table1[[#This Row],[Antal kvinnor I kommunen]])</f>
        <v>9.813245720214421E-2</v>
      </c>
    </row>
    <row r="2743" spans="1:12" x14ac:dyDescent="0.2">
      <c r="A2743">
        <v>2010</v>
      </c>
      <c r="B2743" t="s">
        <v>303</v>
      </c>
      <c r="C2743" s="1" t="s">
        <v>132</v>
      </c>
      <c r="D2743">
        <v>4357</v>
      </c>
      <c r="E2743">
        <v>2113</v>
      </c>
      <c r="F2743">
        <v>2244</v>
      </c>
      <c r="G2743">
        <v>20527</v>
      </c>
      <c r="H2743">
        <v>20481</v>
      </c>
      <c r="I2743">
        <v>41008</v>
      </c>
      <c r="J2743" s="3">
        <f>Table1[[#This Row],[Totalt antal utrikes fodda]]/Table2[[#This Row],[Befolkning]]</f>
        <v>0.10624756145142411</v>
      </c>
      <c r="K2743" s="3">
        <f>(Table1[[#This Row],[Antal utrikes fodda man]]/Table1[[#This Row],[Antal man I kommunen]])</f>
        <v>0.10293759438787937</v>
      </c>
      <c r="L2743" s="3">
        <f>(Table1[[#This Row],[Antal utrikes fodda kvinnor]]/Table1[[#This Row],[Antal kvinnor I kommunen]])</f>
        <v>0.10956496264830819</v>
      </c>
    </row>
    <row r="2744" spans="1:12" x14ac:dyDescent="0.2">
      <c r="A2744">
        <v>2010</v>
      </c>
      <c r="B2744" t="s">
        <v>303</v>
      </c>
      <c r="C2744" s="1" t="s">
        <v>133</v>
      </c>
      <c r="D2744">
        <v>4941</v>
      </c>
      <c r="E2744">
        <v>2321</v>
      </c>
      <c r="F2744">
        <v>2620</v>
      </c>
      <c r="G2744">
        <v>28957</v>
      </c>
      <c r="H2744">
        <v>29127</v>
      </c>
      <c r="I2744">
        <v>58084</v>
      </c>
      <c r="J2744" s="3">
        <f>Table1[[#This Row],[Totalt antal utrikes fodda]]/Table2[[#This Row],[Befolkning]]</f>
        <v>8.5066455478272851E-2</v>
      </c>
      <c r="K2744" s="3">
        <f>(Table1[[#This Row],[Antal utrikes fodda man]]/Table1[[#This Row],[Antal man I kommunen]])</f>
        <v>8.0153330800842623E-2</v>
      </c>
      <c r="L2744" s="3">
        <f>(Table1[[#This Row],[Antal utrikes fodda kvinnor]]/Table1[[#This Row],[Antal kvinnor I kommunen]])</f>
        <v>8.9950904658907538E-2</v>
      </c>
    </row>
    <row r="2745" spans="1:12" x14ac:dyDescent="0.2">
      <c r="A2745">
        <v>2010</v>
      </c>
      <c r="B2745" t="s">
        <v>303</v>
      </c>
      <c r="C2745" s="1" t="s">
        <v>134</v>
      </c>
      <c r="D2745">
        <v>4747</v>
      </c>
      <c r="E2745">
        <v>2201</v>
      </c>
      <c r="F2745">
        <v>2546</v>
      </c>
      <c r="G2745">
        <v>37250</v>
      </c>
      <c r="H2745">
        <v>37775</v>
      </c>
      <c r="I2745">
        <v>75025</v>
      </c>
      <c r="J2745" s="3">
        <f>Table1[[#This Row],[Totalt antal utrikes fodda]]/Table2[[#This Row],[Befolkning]]</f>
        <v>6.327224258580473E-2</v>
      </c>
      <c r="K2745" s="3">
        <f>(Table1[[#This Row],[Antal utrikes fodda man]]/Table1[[#This Row],[Antal man I kommunen]])</f>
        <v>5.9087248322147651E-2</v>
      </c>
      <c r="L2745" s="3">
        <f>(Table1[[#This Row],[Antal utrikes fodda kvinnor]]/Table1[[#This Row],[Antal kvinnor I kommunen]])</f>
        <v>6.7399073461283918E-2</v>
      </c>
    </row>
    <row r="2746" spans="1:12" x14ac:dyDescent="0.2">
      <c r="A2746">
        <v>2010</v>
      </c>
      <c r="B2746" t="s">
        <v>304</v>
      </c>
      <c r="C2746" s="1" t="s">
        <v>135</v>
      </c>
      <c r="D2746">
        <v>3358</v>
      </c>
      <c r="E2746">
        <v>1560</v>
      </c>
      <c r="F2746">
        <v>1798</v>
      </c>
      <c r="G2746">
        <v>17362</v>
      </c>
      <c r="H2746">
        <v>17101</v>
      </c>
      <c r="I2746">
        <v>34463</v>
      </c>
      <c r="J2746" s="3">
        <f>Table1[[#This Row],[Totalt antal utrikes fodda]]/Table2[[#This Row],[Befolkning]]</f>
        <v>9.7437831877665901E-2</v>
      </c>
      <c r="K2746" s="3">
        <f>(Table1[[#This Row],[Antal utrikes fodda man]]/Table1[[#This Row],[Antal man I kommunen]])</f>
        <v>8.9851399608340057E-2</v>
      </c>
      <c r="L2746" s="3">
        <f>(Table1[[#This Row],[Antal utrikes fodda kvinnor]]/Table1[[#This Row],[Antal kvinnor I kommunen]])</f>
        <v>0.10514005028945676</v>
      </c>
    </row>
    <row r="2747" spans="1:12" x14ac:dyDescent="0.2">
      <c r="A2747">
        <v>2010</v>
      </c>
      <c r="B2747" t="s">
        <v>304</v>
      </c>
      <c r="C2747" s="1" t="s">
        <v>136</v>
      </c>
      <c r="D2747">
        <v>4978</v>
      </c>
      <c r="E2747">
        <v>2385</v>
      </c>
      <c r="F2747">
        <v>2593</v>
      </c>
      <c r="G2747">
        <v>17458</v>
      </c>
      <c r="H2747">
        <v>17626</v>
      </c>
      <c r="I2747">
        <v>35084</v>
      </c>
      <c r="J2747" s="3">
        <f>Table1[[#This Row],[Totalt antal utrikes fodda]]/Table2[[#This Row],[Befolkning]]</f>
        <v>0.14188804013225401</v>
      </c>
      <c r="K2747" s="3">
        <f>(Table1[[#This Row],[Antal utrikes fodda man]]/Table1[[#This Row],[Antal man I kommunen]])</f>
        <v>0.13661358689426051</v>
      </c>
      <c r="L2747" s="3">
        <f>(Table1[[#This Row],[Antal utrikes fodda kvinnor]]/Table1[[#This Row],[Antal kvinnor I kommunen]])</f>
        <v>0.14711222058322931</v>
      </c>
    </row>
    <row r="2748" spans="1:12" x14ac:dyDescent="0.2">
      <c r="A2748">
        <v>2010</v>
      </c>
      <c r="B2748" t="s">
        <v>304</v>
      </c>
      <c r="C2748" s="1" t="s">
        <v>137</v>
      </c>
      <c r="D2748">
        <v>537</v>
      </c>
      <c r="E2748">
        <v>231</v>
      </c>
      <c r="F2748">
        <v>306</v>
      </c>
      <c r="G2748">
        <v>6280</v>
      </c>
      <c r="H2748">
        <v>6169</v>
      </c>
      <c r="I2748">
        <v>12449</v>
      </c>
      <c r="J2748" s="3">
        <f>Table1[[#This Row],[Totalt antal utrikes fodda]]/Table2[[#This Row],[Befolkning]]</f>
        <v>4.313599485902482E-2</v>
      </c>
      <c r="K2748" s="3">
        <f>(Table1[[#This Row],[Antal utrikes fodda man]]/Table1[[#This Row],[Antal man I kommunen]])</f>
        <v>3.6783439490445859E-2</v>
      </c>
      <c r="L2748" s="3">
        <f>(Table1[[#This Row],[Antal utrikes fodda kvinnor]]/Table1[[#This Row],[Antal kvinnor I kommunen]])</f>
        <v>4.9602852974550173E-2</v>
      </c>
    </row>
    <row r="2749" spans="1:12" x14ac:dyDescent="0.2">
      <c r="A2749">
        <v>2010</v>
      </c>
      <c r="B2749" t="s">
        <v>304</v>
      </c>
      <c r="C2749" s="1" t="s">
        <v>138</v>
      </c>
      <c r="D2749">
        <v>2078</v>
      </c>
      <c r="E2749">
        <v>952</v>
      </c>
      <c r="F2749">
        <v>1126</v>
      </c>
      <c r="G2749">
        <v>12126</v>
      </c>
      <c r="H2749">
        <v>12166</v>
      </c>
      <c r="I2749">
        <v>24292</v>
      </c>
      <c r="J2749" s="3">
        <f>Table1[[#This Row],[Totalt antal utrikes fodda]]/Table2[[#This Row],[Befolkning]]</f>
        <v>8.5542565453647287E-2</v>
      </c>
      <c r="K2749" s="3">
        <f>(Table1[[#This Row],[Antal utrikes fodda man]]/Table1[[#This Row],[Antal man I kommunen]])</f>
        <v>7.8508988949365005E-2</v>
      </c>
      <c r="L2749" s="3">
        <f>(Table1[[#This Row],[Antal utrikes fodda kvinnor]]/Table1[[#This Row],[Antal kvinnor I kommunen]])</f>
        <v>9.2553016603649521E-2</v>
      </c>
    </row>
    <row r="2750" spans="1:12" x14ac:dyDescent="0.2">
      <c r="A2750">
        <v>2010</v>
      </c>
      <c r="B2750" t="s">
        <v>304</v>
      </c>
      <c r="C2750" s="1" t="s">
        <v>139</v>
      </c>
      <c r="D2750">
        <v>901</v>
      </c>
      <c r="E2750">
        <v>413</v>
      </c>
      <c r="F2750">
        <v>488</v>
      </c>
      <c r="G2750">
        <v>7656</v>
      </c>
      <c r="H2750">
        <v>7299</v>
      </c>
      <c r="I2750">
        <v>14955</v>
      </c>
      <c r="J2750" s="3">
        <f>Table1[[#This Row],[Totalt antal utrikes fodda]]/Table2[[#This Row],[Befolkning]]</f>
        <v>6.0247408893346704E-2</v>
      </c>
      <c r="K2750" s="3">
        <f>(Table1[[#This Row],[Antal utrikes fodda man]]/Table1[[#This Row],[Antal man I kommunen]])</f>
        <v>5.3944618599791015E-2</v>
      </c>
      <c r="L2750" s="3">
        <f>(Table1[[#This Row],[Antal utrikes fodda kvinnor]]/Table1[[#This Row],[Antal kvinnor I kommunen]])</f>
        <v>6.6858473763529255E-2</v>
      </c>
    </row>
    <row r="2751" spans="1:12" x14ac:dyDescent="0.2">
      <c r="A2751">
        <v>2010</v>
      </c>
      <c r="B2751" t="s">
        <v>304</v>
      </c>
      <c r="C2751" s="1" t="s">
        <v>140</v>
      </c>
      <c r="D2751">
        <v>901</v>
      </c>
      <c r="E2751">
        <v>437</v>
      </c>
      <c r="F2751">
        <v>464</v>
      </c>
      <c r="G2751">
        <v>7709</v>
      </c>
      <c r="H2751">
        <v>7512</v>
      </c>
      <c r="I2751">
        <v>15221</v>
      </c>
      <c r="J2751" s="3">
        <f>Table1[[#This Row],[Totalt antal utrikes fodda]]/Table2[[#This Row],[Befolkning]]</f>
        <v>5.9194533867682808E-2</v>
      </c>
      <c r="K2751" s="3">
        <f>(Table1[[#This Row],[Antal utrikes fodda man]]/Table1[[#This Row],[Antal man I kommunen]])</f>
        <v>5.6686989233363599E-2</v>
      </c>
      <c r="L2751" s="3">
        <f>(Table1[[#This Row],[Antal utrikes fodda kvinnor]]/Table1[[#This Row],[Antal kvinnor I kommunen]])</f>
        <v>6.1767838125665601E-2</v>
      </c>
    </row>
    <row r="2752" spans="1:12" x14ac:dyDescent="0.2">
      <c r="A2752">
        <v>2010</v>
      </c>
      <c r="B2752" t="s">
        <v>304</v>
      </c>
      <c r="C2752" s="1" t="s">
        <v>141</v>
      </c>
      <c r="D2752">
        <v>672</v>
      </c>
      <c r="E2752">
        <v>277</v>
      </c>
      <c r="F2752">
        <v>395</v>
      </c>
      <c r="G2752">
        <v>4508</v>
      </c>
      <c r="H2752">
        <v>4544</v>
      </c>
      <c r="I2752">
        <v>9052</v>
      </c>
      <c r="J2752" s="3">
        <f>Table1[[#This Row],[Totalt antal utrikes fodda]]/Table2[[#This Row],[Befolkning]]</f>
        <v>7.4237737516570923E-2</v>
      </c>
      <c r="K2752" s="3">
        <f>(Table1[[#This Row],[Antal utrikes fodda man]]/Table1[[#This Row],[Antal man I kommunen]])</f>
        <v>6.1446317657497779E-2</v>
      </c>
      <c r="L2752" s="3">
        <f>(Table1[[#This Row],[Antal utrikes fodda kvinnor]]/Table1[[#This Row],[Antal kvinnor I kommunen]])</f>
        <v>8.6927816901408453E-2</v>
      </c>
    </row>
    <row r="2753" spans="1:12" x14ac:dyDescent="0.2">
      <c r="A2753">
        <v>2010</v>
      </c>
      <c r="B2753" t="s">
        <v>304</v>
      </c>
      <c r="C2753" s="1" t="s">
        <v>142</v>
      </c>
      <c r="D2753">
        <v>774</v>
      </c>
      <c r="E2753">
        <v>356</v>
      </c>
      <c r="F2753">
        <v>418</v>
      </c>
      <c r="G2753">
        <v>5248</v>
      </c>
      <c r="H2753">
        <v>4933</v>
      </c>
      <c r="I2753">
        <v>10181</v>
      </c>
      <c r="J2753" s="3">
        <f>Table1[[#This Row],[Totalt antal utrikes fodda]]/Table2[[#This Row],[Befolkning]]</f>
        <v>7.6023966211570579E-2</v>
      </c>
      <c r="K2753" s="3">
        <f>(Table1[[#This Row],[Antal utrikes fodda man]]/Table1[[#This Row],[Antal man I kommunen]])</f>
        <v>6.7835365853658541E-2</v>
      </c>
      <c r="L2753" s="3">
        <f>(Table1[[#This Row],[Antal utrikes fodda kvinnor]]/Table1[[#This Row],[Antal kvinnor I kommunen]])</f>
        <v>8.4735455098317453E-2</v>
      </c>
    </row>
    <row r="2754" spans="1:12" x14ac:dyDescent="0.2">
      <c r="A2754">
        <v>2010</v>
      </c>
      <c r="B2754" t="s">
        <v>304</v>
      </c>
      <c r="C2754" s="1" t="s">
        <v>143</v>
      </c>
      <c r="D2754">
        <v>1170</v>
      </c>
      <c r="E2754">
        <v>555</v>
      </c>
      <c r="F2754">
        <v>615</v>
      </c>
      <c r="G2754">
        <v>6255</v>
      </c>
      <c r="H2754">
        <v>6115</v>
      </c>
      <c r="I2754">
        <v>12370</v>
      </c>
      <c r="J2754" s="3">
        <f>Table1[[#This Row],[Totalt antal utrikes fodda]]/Table2[[#This Row],[Befolkning]]</f>
        <v>9.4583670169765557E-2</v>
      </c>
      <c r="K2754" s="3">
        <f>(Table1[[#This Row],[Antal utrikes fodda man]]/Table1[[#This Row],[Antal man I kommunen]])</f>
        <v>8.8729016786570747E-2</v>
      </c>
      <c r="L2754" s="3">
        <f>(Table1[[#This Row],[Antal utrikes fodda kvinnor]]/Table1[[#This Row],[Antal kvinnor I kommunen]])</f>
        <v>0.10057236304170074</v>
      </c>
    </row>
    <row r="2755" spans="1:12" x14ac:dyDescent="0.2">
      <c r="A2755">
        <v>2010</v>
      </c>
      <c r="B2755" t="s">
        <v>304</v>
      </c>
      <c r="C2755" s="1" t="s">
        <v>144</v>
      </c>
      <c r="D2755">
        <v>605</v>
      </c>
      <c r="E2755">
        <v>309</v>
      </c>
      <c r="F2755">
        <v>296</v>
      </c>
      <c r="G2755">
        <v>2413</v>
      </c>
      <c r="H2755">
        <v>2279</v>
      </c>
      <c r="I2755">
        <v>4692</v>
      </c>
      <c r="J2755" s="3">
        <f>Table1[[#This Row],[Totalt antal utrikes fodda]]/Table2[[#This Row],[Befolkning]]</f>
        <v>0.12894288150042627</v>
      </c>
      <c r="K2755" s="3">
        <f>(Table1[[#This Row],[Antal utrikes fodda man]]/Table1[[#This Row],[Antal man I kommunen]])</f>
        <v>0.12805636137588064</v>
      </c>
      <c r="L2755" s="3">
        <f>(Table1[[#This Row],[Antal utrikes fodda kvinnor]]/Table1[[#This Row],[Antal kvinnor I kommunen]])</f>
        <v>0.12988152698551997</v>
      </c>
    </row>
    <row r="2756" spans="1:12" x14ac:dyDescent="0.2">
      <c r="A2756">
        <v>2010</v>
      </c>
      <c r="B2756" t="s">
        <v>304</v>
      </c>
      <c r="C2756" s="1" t="s">
        <v>145</v>
      </c>
      <c r="D2756">
        <v>569</v>
      </c>
      <c r="E2756">
        <v>282</v>
      </c>
      <c r="F2756">
        <v>287</v>
      </c>
      <c r="G2756">
        <v>3464</v>
      </c>
      <c r="H2756">
        <v>3190</v>
      </c>
      <c r="I2756">
        <v>6654</v>
      </c>
      <c r="J2756" s="3">
        <f>Table1[[#This Row],[Totalt antal utrikes fodda]]/Table2[[#This Row],[Befolkning]]</f>
        <v>8.5512473700030053E-2</v>
      </c>
      <c r="K2756" s="3">
        <f>(Table1[[#This Row],[Antal utrikes fodda man]]/Table1[[#This Row],[Antal man I kommunen]])</f>
        <v>8.1408775981524253E-2</v>
      </c>
      <c r="L2756" s="3">
        <f>(Table1[[#This Row],[Antal utrikes fodda kvinnor]]/Table1[[#This Row],[Antal kvinnor I kommunen]])</f>
        <v>8.9968652037617558E-2</v>
      </c>
    </row>
    <row r="2757" spans="1:12" x14ac:dyDescent="0.2">
      <c r="A2757">
        <v>2010</v>
      </c>
      <c r="B2757" t="s">
        <v>304</v>
      </c>
      <c r="C2757" s="1" t="s">
        <v>146</v>
      </c>
      <c r="D2757">
        <v>3527</v>
      </c>
      <c r="E2757">
        <v>1711</v>
      </c>
      <c r="F2757">
        <v>1816</v>
      </c>
      <c r="G2757">
        <v>13904</v>
      </c>
      <c r="H2757">
        <v>13538</v>
      </c>
      <c r="I2757">
        <v>27442</v>
      </c>
      <c r="J2757" s="3">
        <f>Table1[[#This Row],[Totalt antal utrikes fodda]]/Table2[[#This Row],[Befolkning]]</f>
        <v>0.12852561766635084</v>
      </c>
      <c r="K2757" s="3">
        <f>(Table1[[#This Row],[Antal utrikes fodda man]]/Table1[[#This Row],[Antal man I kommunen]])</f>
        <v>0.12305811277330264</v>
      </c>
      <c r="L2757" s="3">
        <f>(Table1[[#This Row],[Antal utrikes fodda kvinnor]]/Table1[[#This Row],[Antal kvinnor I kommunen]])</f>
        <v>0.13414093662283941</v>
      </c>
    </row>
    <row r="2758" spans="1:12" x14ac:dyDescent="0.2">
      <c r="A2758">
        <v>2010</v>
      </c>
      <c r="B2758" t="s">
        <v>304</v>
      </c>
      <c r="C2758" s="1" t="s">
        <v>147</v>
      </c>
      <c r="D2758">
        <v>3300</v>
      </c>
      <c r="E2758">
        <v>1613</v>
      </c>
      <c r="F2758">
        <v>1687</v>
      </c>
      <c r="G2758">
        <v>19211</v>
      </c>
      <c r="H2758">
        <v>19369</v>
      </c>
      <c r="I2758">
        <v>38580</v>
      </c>
      <c r="J2758" s="3">
        <f>Table1[[#This Row],[Totalt antal utrikes fodda]]/Table2[[#This Row],[Befolkning]]</f>
        <v>8.553654743390357E-2</v>
      </c>
      <c r="K2758" s="3">
        <f>(Table1[[#This Row],[Antal utrikes fodda man]]/Table1[[#This Row],[Antal man I kommunen]])</f>
        <v>8.3962313258029247E-2</v>
      </c>
      <c r="L2758" s="3">
        <f>(Table1[[#This Row],[Antal utrikes fodda kvinnor]]/Table1[[#This Row],[Antal kvinnor I kommunen]])</f>
        <v>8.709794000722805E-2</v>
      </c>
    </row>
    <row r="2759" spans="1:12" x14ac:dyDescent="0.2">
      <c r="A2759">
        <v>2010</v>
      </c>
      <c r="B2759" t="s">
        <v>304</v>
      </c>
      <c r="C2759" s="1" t="s">
        <v>148</v>
      </c>
      <c r="D2759">
        <v>947</v>
      </c>
      <c r="E2759">
        <v>449</v>
      </c>
      <c r="F2759">
        <v>498</v>
      </c>
      <c r="G2759">
        <v>5486</v>
      </c>
      <c r="H2759">
        <v>5457</v>
      </c>
      <c r="I2759">
        <v>10943</v>
      </c>
      <c r="J2759" s="3">
        <f>Table1[[#This Row],[Totalt antal utrikes fodda]]/Table2[[#This Row],[Befolkning]]</f>
        <v>8.6539340217490629E-2</v>
      </c>
      <c r="K2759" s="3">
        <f>(Table1[[#This Row],[Antal utrikes fodda man]]/Table1[[#This Row],[Antal man I kommunen]])</f>
        <v>8.1844695588771416E-2</v>
      </c>
      <c r="L2759" s="3">
        <f>(Table1[[#This Row],[Antal utrikes fodda kvinnor]]/Table1[[#This Row],[Antal kvinnor I kommunen]])</f>
        <v>9.1258933479934023E-2</v>
      </c>
    </row>
    <row r="2760" spans="1:12" x14ac:dyDescent="0.2">
      <c r="A2760">
        <v>2010</v>
      </c>
      <c r="B2760" t="s">
        <v>304</v>
      </c>
      <c r="C2760" s="1" t="s">
        <v>149</v>
      </c>
      <c r="D2760">
        <v>631</v>
      </c>
      <c r="E2760">
        <v>287</v>
      </c>
      <c r="F2760">
        <v>344</v>
      </c>
      <c r="G2760">
        <v>4266</v>
      </c>
      <c r="H2760">
        <v>4109</v>
      </c>
      <c r="I2760">
        <v>8375</v>
      </c>
      <c r="J2760" s="3">
        <f>Table1[[#This Row],[Totalt antal utrikes fodda]]/Table2[[#This Row],[Befolkning]]</f>
        <v>7.5343283582089554E-2</v>
      </c>
      <c r="K2760" s="3">
        <f>(Table1[[#This Row],[Antal utrikes fodda man]]/Table1[[#This Row],[Antal man I kommunen]])</f>
        <v>6.727613689639006E-2</v>
      </c>
      <c r="L2760" s="3">
        <f>(Table1[[#This Row],[Antal utrikes fodda kvinnor]]/Table1[[#This Row],[Antal kvinnor I kommunen]])</f>
        <v>8.3718666342175715E-2</v>
      </c>
    </row>
    <row r="2761" spans="1:12" x14ac:dyDescent="0.2">
      <c r="A2761">
        <v>2010</v>
      </c>
      <c r="B2761" t="s">
        <v>304</v>
      </c>
      <c r="C2761" s="1" t="s">
        <v>150</v>
      </c>
      <c r="D2761">
        <v>332</v>
      </c>
      <c r="E2761">
        <v>142</v>
      </c>
      <c r="F2761">
        <v>190</v>
      </c>
      <c r="G2761">
        <v>2933</v>
      </c>
      <c r="H2761">
        <v>2843</v>
      </c>
      <c r="I2761">
        <v>5776</v>
      </c>
      <c r="J2761" s="3">
        <f>Table1[[#This Row],[Totalt antal utrikes fodda]]/Table2[[#This Row],[Befolkning]]</f>
        <v>5.7479224376731301E-2</v>
      </c>
      <c r="K2761" s="3">
        <f>(Table1[[#This Row],[Antal utrikes fodda man]]/Table1[[#This Row],[Antal man I kommunen]])</f>
        <v>4.8414592567337197E-2</v>
      </c>
      <c r="L2761" s="3">
        <f>(Table1[[#This Row],[Antal utrikes fodda kvinnor]]/Table1[[#This Row],[Antal kvinnor I kommunen]])</f>
        <v>6.6830812521983821E-2</v>
      </c>
    </row>
    <row r="2762" spans="1:12" x14ac:dyDescent="0.2">
      <c r="A2762">
        <v>2010</v>
      </c>
      <c r="B2762" t="s">
        <v>304</v>
      </c>
      <c r="C2762" s="1" t="s">
        <v>151</v>
      </c>
      <c r="D2762">
        <v>359</v>
      </c>
      <c r="E2762">
        <v>166</v>
      </c>
      <c r="F2762">
        <v>193</v>
      </c>
      <c r="G2762">
        <v>2824</v>
      </c>
      <c r="H2762">
        <v>2740</v>
      </c>
      <c r="I2762">
        <v>5564</v>
      </c>
      <c r="J2762" s="3">
        <f>Table1[[#This Row],[Totalt antal utrikes fodda]]/Table2[[#This Row],[Befolkning]]</f>
        <v>6.4521926671459381E-2</v>
      </c>
      <c r="K2762" s="3">
        <f>(Table1[[#This Row],[Antal utrikes fodda man]]/Table1[[#This Row],[Antal man I kommunen]])</f>
        <v>5.8781869688385266E-2</v>
      </c>
      <c r="L2762" s="3">
        <f>(Table1[[#This Row],[Antal utrikes fodda kvinnor]]/Table1[[#This Row],[Antal kvinnor I kommunen]])</f>
        <v>7.0437956204379565E-2</v>
      </c>
    </row>
    <row r="2763" spans="1:12" x14ac:dyDescent="0.2">
      <c r="A2763">
        <v>2010</v>
      </c>
      <c r="B2763" t="s">
        <v>304</v>
      </c>
      <c r="C2763" s="1" t="s">
        <v>152</v>
      </c>
      <c r="D2763">
        <v>349</v>
      </c>
      <c r="E2763">
        <v>151</v>
      </c>
      <c r="F2763">
        <v>198</v>
      </c>
      <c r="G2763">
        <v>3399</v>
      </c>
      <c r="H2763">
        <v>3353</v>
      </c>
      <c r="I2763">
        <v>6752</v>
      </c>
      <c r="J2763" s="3">
        <f>Table1[[#This Row],[Totalt antal utrikes fodda]]/Table2[[#This Row],[Befolkning]]</f>
        <v>5.168838862559242E-2</v>
      </c>
      <c r="K2763" s="3">
        <f>(Table1[[#This Row],[Antal utrikes fodda man]]/Table1[[#This Row],[Antal man I kommunen]])</f>
        <v>4.4424830832597823E-2</v>
      </c>
      <c r="L2763" s="3">
        <f>(Table1[[#This Row],[Antal utrikes fodda kvinnor]]/Table1[[#This Row],[Antal kvinnor I kommunen]])</f>
        <v>5.9051595586042352E-2</v>
      </c>
    </row>
    <row r="2764" spans="1:12" x14ac:dyDescent="0.2">
      <c r="A2764">
        <v>2010</v>
      </c>
      <c r="B2764" t="s">
        <v>304</v>
      </c>
      <c r="C2764" s="1" t="s">
        <v>153</v>
      </c>
      <c r="D2764">
        <v>611</v>
      </c>
      <c r="E2764">
        <v>275</v>
      </c>
      <c r="F2764">
        <v>336</v>
      </c>
      <c r="G2764">
        <v>2691</v>
      </c>
      <c r="H2764">
        <v>2600</v>
      </c>
      <c r="I2764">
        <v>5291</v>
      </c>
      <c r="J2764" s="3">
        <f>Table1[[#This Row],[Totalt antal utrikes fodda]]/Table2[[#This Row],[Befolkning]]</f>
        <v>0.11547911547911548</v>
      </c>
      <c r="K2764" s="3">
        <f>(Table1[[#This Row],[Antal utrikes fodda man]]/Table1[[#This Row],[Antal man I kommunen]])</f>
        <v>0.10219249349684133</v>
      </c>
      <c r="L2764" s="3">
        <f>(Table1[[#This Row],[Antal utrikes fodda kvinnor]]/Table1[[#This Row],[Antal kvinnor I kommunen]])</f>
        <v>0.12923076923076923</v>
      </c>
    </row>
    <row r="2765" spans="1:12" x14ac:dyDescent="0.2">
      <c r="A2765">
        <v>2010</v>
      </c>
      <c r="B2765" t="s">
        <v>304</v>
      </c>
      <c r="C2765" s="1" t="s">
        <v>154</v>
      </c>
      <c r="D2765">
        <v>1373</v>
      </c>
      <c r="E2765">
        <v>630</v>
      </c>
      <c r="F2765">
        <v>743</v>
      </c>
      <c r="G2765">
        <v>5926</v>
      </c>
      <c r="H2765">
        <v>5661</v>
      </c>
      <c r="I2765">
        <v>11587</v>
      </c>
      <c r="J2765" s="3">
        <f>Table1[[#This Row],[Totalt antal utrikes fodda]]/Table2[[#This Row],[Befolkning]]</f>
        <v>0.11849486493484077</v>
      </c>
      <c r="K2765" s="3">
        <f>(Table1[[#This Row],[Antal utrikes fodda man]]/Table1[[#This Row],[Antal man I kommunen]])</f>
        <v>0.10631117111036112</v>
      </c>
      <c r="L2765" s="3">
        <f>(Table1[[#This Row],[Antal utrikes fodda kvinnor]]/Table1[[#This Row],[Antal kvinnor I kommunen]])</f>
        <v>0.13124889595477832</v>
      </c>
    </row>
    <row r="2766" spans="1:12" x14ac:dyDescent="0.2">
      <c r="A2766">
        <v>2010</v>
      </c>
      <c r="B2766" t="s">
        <v>304</v>
      </c>
      <c r="C2766" s="1" t="s">
        <v>155</v>
      </c>
      <c r="D2766">
        <v>1174</v>
      </c>
      <c r="E2766">
        <v>592</v>
      </c>
      <c r="F2766">
        <v>582</v>
      </c>
      <c r="G2766">
        <v>4982</v>
      </c>
      <c r="H2766">
        <v>4809</v>
      </c>
      <c r="I2766">
        <v>9791</v>
      </c>
      <c r="J2766" s="3">
        <f>Table1[[#This Row],[Totalt antal utrikes fodda]]/Table2[[#This Row],[Befolkning]]</f>
        <v>0.11990603615565315</v>
      </c>
      <c r="K2766" s="3">
        <f>(Table1[[#This Row],[Antal utrikes fodda man]]/Table1[[#This Row],[Antal man I kommunen]])</f>
        <v>0.1188277800080289</v>
      </c>
      <c r="L2766" s="3">
        <f>(Table1[[#This Row],[Antal utrikes fodda kvinnor]]/Table1[[#This Row],[Antal kvinnor I kommunen]])</f>
        <v>0.12102308172177167</v>
      </c>
    </row>
    <row r="2767" spans="1:12" x14ac:dyDescent="0.2">
      <c r="A2767">
        <v>2010</v>
      </c>
      <c r="B2767" t="s">
        <v>304</v>
      </c>
      <c r="C2767" s="1" t="s">
        <v>156</v>
      </c>
      <c r="D2767">
        <v>1031</v>
      </c>
      <c r="E2767">
        <v>516</v>
      </c>
      <c r="F2767">
        <v>515</v>
      </c>
      <c r="G2767">
        <v>4692</v>
      </c>
      <c r="H2767">
        <v>4487</v>
      </c>
      <c r="I2767">
        <v>9179</v>
      </c>
      <c r="J2767" s="3">
        <f>Table1[[#This Row],[Totalt antal utrikes fodda]]/Table2[[#This Row],[Befolkning]]</f>
        <v>0.11232160366052947</v>
      </c>
      <c r="K2767" s="3">
        <f>(Table1[[#This Row],[Antal utrikes fodda man]]/Table1[[#This Row],[Antal man I kommunen]])</f>
        <v>0.10997442455242967</v>
      </c>
      <c r="L2767" s="3">
        <f>(Table1[[#This Row],[Antal utrikes fodda kvinnor]]/Table1[[#This Row],[Antal kvinnor I kommunen]])</f>
        <v>0.11477601961221306</v>
      </c>
    </row>
    <row r="2768" spans="1:12" x14ac:dyDescent="0.2">
      <c r="A2768">
        <v>2010</v>
      </c>
      <c r="B2768" t="s">
        <v>304</v>
      </c>
      <c r="C2768" s="1" t="s">
        <v>157</v>
      </c>
      <c r="D2768">
        <v>1592</v>
      </c>
      <c r="E2768">
        <v>794</v>
      </c>
      <c r="F2768">
        <v>798</v>
      </c>
      <c r="G2768">
        <v>6473</v>
      </c>
      <c r="H2768">
        <v>6105</v>
      </c>
      <c r="I2768">
        <v>12578</v>
      </c>
      <c r="J2768" s="3">
        <f>Table1[[#This Row],[Totalt antal utrikes fodda]]/Table2[[#This Row],[Befolkning]]</f>
        <v>0.12657020193989504</v>
      </c>
      <c r="K2768" s="3">
        <f>(Table1[[#This Row],[Antal utrikes fodda man]]/Table1[[#This Row],[Antal man I kommunen]])</f>
        <v>0.12266337092538236</v>
      </c>
      <c r="L2768" s="3">
        <f>(Table1[[#This Row],[Antal utrikes fodda kvinnor]]/Table1[[#This Row],[Antal kvinnor I kommunen]])</f>
        <v>0.13071253071253072</v>
      </c>
    </row>
    <row r="2769" spans="1:12" x14ac:dyDescent="0.2">
      <c r="A2769">
        <v>2010</v>
      </c>
      <c r="B2769" t="s">
        <v>304</v>
      </c>
      <c r="C2769" s="1" t="s">
        <v>158</v>
      </c>
      <c r="D2769">
        <v>3314</v>
      </c>
      <c r="E2769">
        <v>1546</v>
      </c>
      <c r="F2769">
        <v>1768</v>
      </c>
      <c r="G2769">
        <v>16907</v>
      </c>
      <c r="H2769">
        <v>16938</v>
      </c>
      <c r="I2769">
        <v>33845</v>
      </c>
      <c r="J2769" s="3">
        <f>Table1[[#This Row],[Totalt antal utrikes fodda]]/Table2[[#This Row],[Befolkning]]</f>
        <v>9.7916974442310539E-2</v>
      </c>
      <c r="K2769" s="3">
        <f>(Table1[[#This Row],[Antal utrikes fodda man]]/Table1[[#This Row],[Antal man I kommunen]])</f>
        <v>9.1441414798604126E-2</v>
      </c>
      <c r="L2769" s="3">
        <f>(Table1[[#This Row],[Antal utrikes fodda kvinnor]]/Table1[[#This Row],[Antal kvinnor I kommunen]])</f>
        <v>0.10438068248907781</v>
      </c>
    </row>
    <row r="2770" spans="1:12" x14ac:dyDescent="0.2">
      <c r="A2770">
        <v>2010</v>
      </c>
      <c r="B2770" t="s">
        <v>304</v>
      </c>
      <c r="C2770" s="1" t="s">
        <v>159</v>
      </c>
      <c r="D2770">
        <v>1141</v>
      </c>
      <c r="E2770">
        <v>525</v>
      </c>
      <c r="F2770">
        <v>616</v>
      </c>
      <c r="G2770">
        <v>5246</v>
      </c>
      <c r="H2770">
        <v>5042</v>
      </c>
      <c r="I2770">
        <v>10288</v>
      </c>
      <c r="J2770" s="3">
        <f>Table1[[#This Row],[Totalt antal utrikes fodda]]/Table2[[#This Row],[Befolkning]]</f>
        <v>0.11090590979782271</v>
      </c>
      <c r="K2770" s="3">
        <f>(Table1[[#This Row],[Antal utrikes fodda man]]/Table1[[#This Row],[Antal man I kommunen]])</f>
        <v>0.10007624857033931</v>
      </c>
      <c r="L2770" s="3">
        <f>(Table1[[#This Row],[Antal utrikes fodda kvinnor]]/Table1[[#This Row],[Antal kvinnor I kommunen]])</f>
        <v>0.12217374057913527</v>
      </c>
    </row>
    <row r="2771" spans="1:12" x14ac:dyDescent="0.2">
      <c r="A2771">
        <v>2010</v>
      </c>
      <c r="B2771" t="s">
        <v>304</v>
      </c>
      <c r="C2771" s="1" t="s">
        <v>160</v>
      </c>
      <c r="D2771">
        <v>860</v>
      </c>
      <c r="E2771">
        <v>411</v>
      </c>
      <c r="F2771">
        <v>449</v>
      </c>
      <c r="G2771">
        <v>4767</v>
      </c>
      <c r="H2771">
        <v>4547</v>
      </c>
      <c r="I2771">
        <v>9314</v>
      </c>
      <c r="J2771" s="3">
        <f>Table1[[#This Row],[Totalt antal utrikes fodda]]/Table2[[#This Row],[Befolkning]]</f>
        <v>9.2334120678548418E-2</v>
      </c>
      <c r="K2771" s="3">
        <f>(Table1[[#This Row],[Antal utrikes fodda man]]/Table1[[#This Row],[Antal man I kommunen]])</f>
        <v>8.6217747010698551E-2</v>
      </c>
      <c r="L2771" s="3">
        <f>(Table1[[#This Row],[Antal utrikes fodda kvinnor]]/Table1[[#This Row],[Antal kvinnor I kommunen]])</f>
        <v>9.8746426215086877E-2</v>
      </c>
    </row>
    <row r="2772" spans="1:12" x14ac:dyDescent="0.2">
      <c r="A2772">
        <v>2010</v>
      </c>
      <c r="B2772" t="s">
        <v>304</v>
      </c>
      <c r="C2772" s="1" t="s">
        <v>161</v>
      </c>
      <c r="D2772">
        <v>1092</v>
      </c>
      <c r="E2772">
        <v>516</v>
      </c>
      <c r="F2772">
        <v>576</v>
      </c>
      <c r="G2772">
        <v>8051</v>
      </c>
      <c r="H2772">
        <v>7711</v>
      </c>
      <c r="I2772">
        <v>15762</v>
      </c>
      <c r="J2772" s="3">
        <f>Table1[[#This Row],[Totalt antal utrikes fodda]]/Table2[[#This Row],[Befolkning]]</f>
        <v>6.9280548153787591E-2</v>
      </c>
      <c r="K2772" s="3">
        <f>(Table1[[#This Row],[Antal utrikes fodda man]]/Table1[[#This Row],[Antal man I kommunen]])</f>
        <v>6.4091417215252758E-2</v>
      </c>
      <c r="L2772" s="3">
        <f>(Table1[[#This Row],[Antal utrikes fodda kvinnor]]/Table1[[#This Row],[Antal kvinnor I kommunen]])</f>
        <v>7.4698482687070425E-2</v>
      </c>
    </row>
    <row r="2773" spans="1:12" x14ac:dyDescent="0.2">
      <c r="A2773">
        <v>2010</v>
      </c>
      <c r="B2773" t="s">
        <v>304</v>
      </c>
      <c r="C2773" s="1" t="s">
        <v>162</v>
      </c>
      <c r="D2773">
        <v>1089</v>
      </c>
      <c r="E2773">
        <v>487</v>
      </c>
      <c r="F2773">
        <v>602</v>
      </c>
      <c r="G2773">
        <v>6732</v>
      </c>
      <c r="H2773">
        <v>6491</v>
      </c>
      <c r="I2773">
        <v>13223</v>
      </c>
      <c r="J2773" s="3">
        <f>Table1[[#This Row],[Totalt antal utrikes fodda]]/Table2[[#This Row],[Befolkning]]</f>
        <v>8.2356500037812905E-2</v>
      </c>
      <c r="K2773" s="3">
        <f>(Table1[[#This Row],[Antal utrikes fodda man]]/Table1[[#This Row],[Antal man I kommunen]])</f>
        <v>7.2341057635175288E-2</v>
      </c>
      <c r="L2773" s="3">
        <f>(Table1[[#This Row],[Antal utrikes fodda kvinnor]]/Table1[[#This Row],[Antal kvinnor I kommunen]])</f>
        <v>9.2743799106455097E-2</v>
      </c>
    </row>
    <row r="2774" spans="1:12" x14ac:dyDescent="0.2">
      <c r="A2774">
        <v>2010</v>
      </c>
      <c r="B2774" t="s">
        <v>304</v>
      </c>
      <c r="C2774" s="1" t="s">
        <v>163</v>
      </c>
      <c r="D2774">
        <v>1052</v>
      </c>
      <c r="E2774">
        <v>516</v>
      </c>
      <c r="F2774">
        <v>536</v>
      </c>
      <c r="G2774">
        <v>5318</v>
      </c>
      <c r="H2774">
        <v>5242</v>
      </c>
      <c r="I2774">
        <v>10560</v>
      </c>
      <c r="J2774" s="3">
        <f>Table1[[#This Row],[Totalt antal utrikes fodda]]/Table2[[#This Row],[Befolkning]]</f>
        <v>9.9621212121212124E-2</v>
      </c>
      <c r="K2774" s="3">
        <f>(Table1[[#This Row],[Antal utrikes fodda man]]/Table1[[#This Row],[Antal man I kommunen]])</f>
        <v>9.7028958254983075E-2</v>
      </c>
      <c r="L2774" s="3">
        <f>(Table1[[#This Row],[Antal utrikes fodda kvinnor]]/Table1[[#This Row],[Antal kvinnor I kommunen]])</f>
        <v>0.10225104921785579</v>
      </c>
    </row>
    <row r="2775" spans="1:12" x14ac:dyDescent="0.2">
      <c r="A2775">
        <v>2010</v>
      </c>
      <c r="B2775" t="s">
        <v>304</v>
      </c>
      <c r="C2775" s="1" t="s">
        <v>164</v>
      </c>
      <c r="D2775">
        <v>679</v>
      </c>
      <c r="E2775">
        <v>340</v>
      </c>
      <c r="F2775">
        <v>339</v>
      </c>
      <c r="G2775">
        <v>4636</v>
      </c>
      <c r="H2775">
        <v>4477</v>
      </c>
      <c r="I2775">
        <v>9113</v>
      </c>
      <c r="J2775" s="3">
        <f>Table1[[#This Row],[Totalt antal utrikes fodda]]/Table2[[#This Row],[Befolkning]]</f>
        <v>7.4508943267859104E-2</v>
      </c>
      <c r="K2775" s="3">
        <f>(Table1[[#This Row],[Antal utrikes fodda man]]/Table1[[#This Row],[Antal man I kommunen]])</f>
        <v>7.3339085418464192E-2</v>
      </c>
      <c r="L2775" s="3">
        <f>(Table1[[#This Row],[Antal utrikes fodda kvinnor]]/Table1[[#This Row],[Antal kvinnor I kommunen]])</f>
        <v>7.5720348447621169E-2</v>
      </c>
    </row>
    <row r="2776" spans="1:12" x14ac:dyDescent="0.2">
      <c r="A2776">
        <v>2010</v>
      </c>
      <c r="B2776" t="s">
        <v>304</v>
      </c>
      <c r="C2776" s="1" t="s">
        <v>165</v>
      </c>
      <c r="D2776">
        <v>115013</v>
      </c>
      <c r="E2776">
        <v>57758</v>
      </c>
      <c r="F2776">
        <v>57255</v>
      </c>
      <c r="G2776">
        <v>254720</v>
      </c>
      <c r="H2776">
        <v>259031</v>
      </c>
      <c r="I2776">
        <v>513751</v>
      </c>
      <c r="J2776" s="3">
        <f>Table1[[#This Row],[Totalt antal utrikes fodda]]/Table2[[#This Row],[Befolkning]]</f>
        <v>0.22386915061965817</v>
      </c>
      <c r="K2776" s="3">
        <f>(Table1[[#This Row],[Antal utrikes fodda man]]/Table1[[#This Row],[Antal man I kommunen]])</f>
        <v>0.22675094221105527</v>
      </c>
      <c r="L2776" s="3">
        <f>(Table1[[#This Row],[Antal utrikes fodda kvinnor]]/Table1[[#This Row],[Antal kvinnor I kommunen]])</f>
        <v>0.22103532009682239</v>
      </c>
    </row>
    <row r="2777" spans="1:12" x14ac:dyDescent="0.2">
      <c r="A2777">
        <v>2010</v>
      </c>
      <c r="B2777" t="s">
        <v>304</v>
      </c>
      <c r="C2777" s="1" t="s">
        <v>166</v>
      </c>
      <c r="D2777">
        <v>8111</v>
      </c>
      <c r="E2777">
        <v>3865</v>
      </c>
      <c r="F2777">
        <v>4246</v>
      </c>
      <c r="G2777">
        <v>30244</v>
      </c>
      <c r="H2777">
        <v>30729</v>
      </c>
      <c r="I2777">
        <v>60973</v>
      </c>
      <c r="J2777" s="3">
        <f>Table1[[#This Row],[Totalt antal utrikes fodda]]/Table2[[#This Row],[Befolkning]]</f>
        <v>0.13302609351680253</v>
      </c>
      <c r="K2777" s="3">
        <f>(Table1[[#This Row],[Antal utrikes fodda man]]/Table1[[#This Row],[Antal man I kommunen]])</f>
        <v>0.12779394260018517</v>
      </c>
      <c r="L2777" s="3">
        <f>(Table1[[#This Row],[Antal utrikes fodda kvinnor]]/Table1[[#This Row],[Antal kvinnor I kommunen]])</f>
        <v>0.13817566468157116</v>
      </c>
    </row>
    <row r="2778" spans="1:12" x14ac:dyDescent="0.2">
      <c r="A2778">
        <v>2010</v>
      </c>
      <c r="B2778" t="s">
        <v>304</v>
      </c>
      <c r="C2778" s="1" t="s">
        <v>167</v>
      </c>
      <c r="D2778">
        <v>3220</v>
      </c>
      <c r="E2778">
        <v>1498</v>
      </c>
      <c r="F2778">
        <v>1722</v>
      </c>
      <c r="G2778">
        <v>20563</v>
      </c>
      <c r="H2778">
        <v>20678</v>
      </c>
      <c r="I2778">
        <v>41241</v>
      </c>
      <c r="J2778" s="3">
        <f>Table1[[#This Row],[Totalt antal utrikes fodda]]/Table2[[#This Row],[Befolkning]]</f>
        <v>7.8077641182318566E-2</v>
      </c>
      <c r="K2778" s="3">
        <f>(Table1[[#This Row],[Antal utrikes fodda man]]/Table1[[#This Row],[Antal man I kommunen]])</f>
        <v>7.2849292418421432E-2</v>
      </c>
      <c r="L2778" s="3">
        <f>(Table1[[#This Row],[Antal utrikes fodda kvinnor]]/Table1[[#This Row],[Antal kvinnor I kommunen]])</f>
        <v>8.327691266079891E-2</v>
      </c>
    </row>
    <row r="2779" spans="1:12" x14ac:dyDescent="0.2">
      <c r="A2779">
        <v>2010</v>
      </c>
      <c r="B2779" t="s">
        <v>304</v>
      </c>
      <c r="C2779" s="1" t="s">
        <v>168</v>
      </c>
      <c r="D2779">
        <v>1396</v>
      </c>
      <c r="E2779">
        <v>673</v>
      </c>
      <c r="F2779">
        <v>723</v>
      </c>
      <c r="G2779">
        <v>7247</v>
      </c>
      <c r="H2779">
        <v>7274</v>
      </c>
      <c r="I2779">
        <v>14521</v>
      </c>
      <c r="J2779" s="3">
        <f>Table1[[#This Row],[Totalt antal utrikes fodda]]/Table2[[#This Row],[Befolkning]]</f>
        <v>9.6136629708697754E-2</v>
      </c>
      <c r="K2779" s="3">
        <f>(Table1[[#This Row],[Antal utrikes fodda man]]/Table1[[#This Row],[Antal man I kommunen]])</f>
        <v>9.2866013522837035E-2</v>
      </c>
      <c r="L2779" s="3">
        <f>(Table1[[#This Row],[Antal utrikes fodda kvinnor]]/Table1[[#This Row],[Antal kvinnor I kommunen]])</f>
        <v>9.9395105856475111E-2</v>
      </c>
    </row>
    <row r="2780" spans="1:12" x14ac:dyDescent="0.2">
      <c r="A2780">
        <v>2010</v>
      </c>
      <c r="B2780" t="s">
        <v>304</v>
      </c>
      <c r="C2780" s="1" t="s">
        <v>169</v>
      </c>
      <c r="D2780">
        <v>6056</v>
      </c>
      <c r="E2780">
        <v>2898</v>
      </c>
      <c r="F2780">
        <v>3158</v>
      </c>
      <c r="G2780">
        <v>25571</v>
      </c>
      <c r="H2780">
        <v>26297</v>
      </c>
      <c r="I2780">
        <v>51868</v>
      </c>
      <c r="J2780" s="3">
        <f>Table1[[#This Row],[Totalt antal utrikes fodda]]/Table2[[#This Row],[Befolkning]]</f>
        <v>0.11675792396082363</v>
      </c>
      <c r="K2780" s="3">
        <f>(Table1[[#This Row],[Antal utrikes fodda man]]/Table1[[#This Row],[Antal man I kommunen]])</f>
        <v>0.11333150834930195</v>
      </c>
      <c r="L2780" s="3">
        <f>(Table1[[#This Row],[Antal utrikes fodda kvinnor]]/Table1[[#This Row],[Antal kvinnor I kommunen]])</f>
        <v>0.12008974407727117</v>
      </c>
    </row>
    <row r="2781" spans="1:12" x14ac:dyDescent="0.2">
      <c r="A2781">
        <v>2010</v>
      </c>
      <c r="B2781" t="s">
        <v>304</v>
      </c>
      <c r="C2781" s="1" t="s">
        <v>170</v>
      </c>
      <c r="D2781">
        <v>2395</v>
      </c>
      <c r="E2781">
        <v>1165</v>
      </c>
      <c r="F2781">
        <v>1230</v>
      </c>
      <c r="G2781">
        <v>5923</v>
      </c>
      <c r="H2781">
        <v>5885</v>
      </c>
      <c r="I2781">
        <v>11808</v>
      </c>
      <c r="J2781" s="3">
        <f>Table1[[#This Row],[Totalt antal utrikes fodda]]/Table2[[#This Row],[Befolkning]]</f>
        <v>0.20282859078590787</v>
      </c>
      <c r="K2781" s="3">
        <f>(Table1[[#This Row],[Antal utrikes fodda man]]/Table1[[#This Row],[Antal man I kommunen]])</f>
        <v>0.19669086611514436</v>
      </c>
      <c r="L2781" s="3">
        <f>(Table1[[#This Row],[Antal utrikes fodda kvinnor]]/Table1[[#This Row],[Antal kvinnor I kommunen]])</f>
        <v>0.20900594732370434</v>
      </c>
    </row>
    <row r="2782" spans="1:12" x14ac:dyDescent="0.2">
      <c r="A2782">
        <v>2010</v>
      </c>
      <c r="B2782" t="s">
        <v>304</v>
      </c>
      <c r="C2782" s="1" t="s">
        <v>171</v>
      </c>
      <c r="D2782">
        <v>3325</v>
      </c>
      <c r="E2782">
        <v>1628</v>
      </c>
      <c r="F2782">
        <v>1697</v>
      </c>
      <c r="G2782">
        <v>18358</v>
      </c>
      <c r="H2782">
        <v>18499</v>
      </c>
      <c r="I2782">
        <v>36857</v>
      </c>
      <c r="J2782" s="3">
        <f>Table1[[#This Row],[Totalt antal utrikes fodda]]/Table2[[#This Row],[Befolkning]]</f>
        <v>9.0213527959410691E-2</v>
      </c>
      <c r="K2782" s="3">
        <f>(Table1[[#This Row],[Antal utrikes fodda man]]/Table1[[#This Row],[Antal man I kommunen]])</f>
        <v>8.8680684170388935E-2</v>
      </c>
      <c r="L2782" s="3">
        <f>(Table1[[#This Row],[Antal utrikes fodda kvinnor]]/Table1[[#This Row],[Antal kvinnor I kommunen]])</f>
        <v>9.1734688361533062E-2</v>
      </c>
    </row>
    <row r="2783" spans="1:12" x14ac:dyDescent="0.2">
      <c r="A2783">
        <v>2010</v>
      </c>
      <c r="B2783" t="s">
        <v>304</v>
      </c>
      <c r="C2783" s="1" t="s">
        <v>172</v>
      </c>
      <c r="D2783">
        <v>9305</v>
      </c>
      <c r="E2783">
        <v>4619</v>
      </c>
      <c r="F2783">
        <v>4686</v>
      </c>
      <c r="G2783">
        <v>27727</v>
      </c>
      <c r="H2783">
        <v>27521</v>
      </c>
      <c r="I2783">
        <v>55248</v>
      </c>
      <c r="J2783" s="3">
        <f>Table1[[#This Row],[Totalt antal utrikes fodda]]/Table2[[#This Row],[Befolkning]]</f>
        <v>0.1684223863307269</v>
      </c>
      <c r="K2783" s="3">
        <f>(Table1[[#This Row],[Antal utrikes fodda man]]/Table1[[#This Row],[Antal man I kommunen]])</f>
        <v>0.16658852382154579</v>
      </c>
      <c r="L2783" s="3">
        <f>(Table1[[#This Row],[Antal utrikes fodda kvinnor]]/Table1[[#This Row],[Antal kvinnor I kommunen]])</f>
        <v>0.17026997565495439</v>
      </c>
    </row>
    <row r="2784" spans="1:12" x14ac:dyDescent="0.2">
      <c r="A2784">
        <v>2010</v>
      </c>
      <c r="B2784" t="s">
        <v>304</v>
      </c>
      <c r="C2784" s="1" t="s">
        <v>173</v>
      </c>
      <c r="D2784">
        <v>3446</v>
      </c>
      <c r="E2784">
        <v>1568</v>
      </c>
      <c r="F2784">
        <v>1878</v>
      </c>
      <c r="G2784">
        <v>18660</v>
      </c>
      <c r="H2784">
        <v>19136</v>
      </c>
      <c r="I2784">
        <v>37796</v>
      </c>
      <c r="J2784" s="3">
        <f>Table1[[#This Row],[Totalt antal utrikes fodda]]/Table2[[#This Row],[Befolkning]]</f>
        <v>9.1173669171340885E-2</v>
      </c>
      <c r="K2784" s="3">
        <f>(Table1[[#This Row],[Antal utrikes fodda man]]/Table1[[#This Row],[Antal man I kommunen]])</f>
        <v>8.4030010718113612E-2</v>
      </c>
      <c r="L2784" s="3">
        <f>(Table1[[#This Row],[Antal utrikes fodda kvinnor]]/Table1[[#This Row],[Antal kvinnor I kommunen]])</f>
        <v>9.8139632107023408E-2</v>
      </c>
    </row>
    <row r="2785" spans="1:12" x14ac:dyDescent="0.2">
      <c r="A2785">
        <v>2010</v>
      </c>
      <c r="B2785" t="s">
        <v>304</v>
      </c>
      <c r="C2785" s="1" t="s">
        <v>174</v>
      </c>
      <c r="D2785">
        <v>18830</v>
      </c>
      <c r="E2785">
        <v>8857</v>
      </c>
      <c r="F2785">
        <v>9973</v>
      </c>
      <c r="G2785">
        <v>50891</v>
      </c>
      <c r="H2785">
        <v>52403</v>
      </c>
      <c r="I2785">
        <v>103294</v>
      </c>
      <c r="J2785" s="3">
        <f>Table1[[#This Row],[Totalt antal utrikes fodda]]/Table2[[#This Row],[Befolkning]]</f>
        <v>0.18229519623598661</v>
      </c>
      <c r="K2785" s="3">
        <f>(Table1[[#This Row],[Antal utrikes fodda man]]/Table1[[#This Row],[Antal man I kommunen]])</f>
        <v>0.17403863158515259</v>
      </c>
      <c r="L2785" s="3">
        <f>(Table1[[#This Row],[Antal utrikes fodda kvinnor]]/Table1[[#This Row],[Antal kvinnor I kommunen]])</f>
        <v>0.19031353166803427</v>
      </c>
    </row>
    <row r="2786" spans="1:12" x14ac:dyDescent="0.2">
      <c r="A2786">
        <v>2010</v>
      </c>
      <c r="B2786" t="s">
        <v>304</v>
      </c>
      <c r="C2786" s="1" t="s">
        <v>175</v>
      </c>
      <c r="D2786">
        <v>2142</v>
      </c>
      <c r="E2786">
        <v>1040</v>
      </c>
      <c r="F2786">
        <v>1102</v>
      </c>
      <c r="G2786">
        <v>11496</v>
      </c>
      <c r="H2786">
        <v>11342</v>
      </c>
      <c r="I2786">
        <v>22838</v>
      </c>
      <c r="J2786" s="3">
        <f>Table1[[#This Row],[Totalt antal utrikes fodda]]/Table2[[#This Row],[Befolkning]]</f>
        <v>9.3791050004378665E-2</v>
      </c>
      <c r="K2786" s="3">
        <f>(Table1[[#This Row],[Antal utrikes fodda man]]/Table1[[#This Row],[Antal man I kommunen]])</f>
        <v>9.0466249130132223E-2</v>
      </c>
      <c r="L2786" s="3">
        <f>(Table1[[#This Row],[Antal utrikes fodda kvinnor]]/Table1[[#This Row],[Antal kvinnor I kommunen]])</f>
        <v>9.7160994533591963E-2</v>
      </c>
    </row>
    <row r="2787" spans="1:12" x14ac:dyDescent="0.2">
      <c r="A2787">
        <v>2010</v>
      </c>
      <c r="B2787" t="s">
        <v>304</v>
      </c>
      <c r="C2787" s="1" t="s">
        <v>176</v>
      </c>
      <c r="D2787">
        <v>1129</v>
      </c>
      <c r="E2787">
        <v>524</v>
      </c>
      <c r="F2787">
        <v>605</v>
      </c>
      <c r="G2787">
        <v>6063</v>
      </c>
      <c r="H2787">
        <v>6232</v>
      </c>
      <c r="I2787">
        <v>12295</v>
      </c>
      <c r="J2787" s="3">
        <f>Table1[[#This Row],[Totalt antal utrikes fodda]]/Table2[[#This Row],[Befolkning]]</f>
        <v>9.182594550630338E-2</v>
      </c>
      <c r="K2787" s="3">
        <f>(Table1[[#This Row],[Antal utrikes fodda man]]/Table1[[#This Row],[Antal man I kommunen]])</f>
        <v>8.642586178459509E-2</v>
      </c>
      <c r="L2787" s="3">
        <f>(Table1[[#This Row],[Antal utrikes fodda kvinnor]]/Table1[[#This Row],[Antal kvinnor I kommunen]])</f>
        <v>9.7079589216944803E-2</v>
      </c>
    </row>
    <row r="2788" spans="1:12" x14ac:dyDescent="0.2">
      <c r="A2788">
        <v>2010</v>
      </c>
      <c r="B2788" t="s">
        <v>304</v>
      </c>
      <c r="C2788" s="1" t="s">
        <v>177</v>
      </c>
      <c r="D2788">
        <v>2202</v>
      </c>
      <c r="E2788">
        <v>1079</v>
      </c>
      <c r="F2788">
        <v>1123</v>
      </c>
      <c r="G2788">
        <v>11845</v>
      </c>
      <c r="H2788">
        <v>11896</v>
      </c>
      <c r="I2788">
        <v>23741</v>
      </c>
      <c r="J2788" s="3">
        <f>Table1[[#This Row],[Totalt antal utrikes fodda]]/Table2[[#This Row],[Befolkning]]</f>
        <v>9.2750937197253691E-2</v>
      </c>
      <c r="K2788" s="3">
        <f>(Table1[[#This Row],[Antal utrikes fodda man]]/Table1[[#This Row],[Antal man I kommunen]])</f>
        <v>9.1093288307302664E-2</v>
      </c>
      <c r="L2788" s="3">
        <f>(Table1[[#This Row],[Antal utrikes fodda kvinnor]]/Table1[[#This Row],[Antal kvinnor I kommunen]])</f>
        <v>9.4401479488903831E-2</v>
      </c>
    </row>
    <row r="2789" spans="1:12" x14ac:dyDescent="0.2">
      <c r="A2789">
        <v>2010</v>
      </c>
      <c r="B2789" t="s">
        <v>304</v>
      </c>
      <c r="C2789" s="1" t="s">
        <v>178</v>
      </c>
      <c r="D2789">
        <v>2942</v>
      </c>
      <c r="E2789">
        <v>1393</v>
      </c>
      <c r="F2789">
        <v>1549</v>
      </c>
      <c r="G2789">
        <v>18929</v>
      </c>
      <c r="H2789">
        <v>19119</v>
      </c>
      <c r="I2789">
        <v>38048</v>
      </c>
      <c r="J2789" s="3">
        <f>Table1[[#This Row],[Totalt antal utrikes fodda]]/Table2[[#This Row],[Befolkning]]</f>
        <v>7.7323380992430607E-2</v>
      </c>
      <c r="K2789" s="3">
        <f>(Table1[[#This Row],[Antal utrikes fodda man]]/Table1[[#This Row],[Antal man I kommunen]])</f>
        <v>7.3590786623699084E-2</v>
      </c>
      <c r="L2789" s="3">
        <f>(Table1[[#This Row],[Antal utrikes fodda kvinnor]]/Table1[[#This Row],[Antal kvinnor I kommunen]])</f>
        <v>8.1018881740676812E-2</v>
      </c>
    </row>
    <row r="2790" spans="1:12" x14ac:dyDescent="0.2">
      <c r="A2790">
        <v>2010</v>
      </c>
      <c r="B2790" t="s">
        <v>304</v>
      </c>
      <c r="C2790" s="1" t="s">
        <v>179</v>
      </c>
      <c r="D2790">
        <v>1694</v>
      </c>
      <c r="E2790">
        <v>814</v>
      </c>
      <c r="F2790">
        <v>880</v>
      </c>
      <c r="G2790">
        <v>8986</v>
      </c>
      <c r="H2790">
        <v>9328</v>
      </c>
      <c r="I2790">
        <v>18314</v>
      </c>
      <c r="J2790" s="3">
        <f>Table1[[#This Row],[Totalt antal utrikes fodda]]/Table2[[#This Row],[Befolkning]]</f>
        <v>9.24975428633832E-2</v>
      </c>
      <c r="K2790" s="3">
        <f>(Table1[[#This Row],[Antal utrikes fodda man]]/Table1[[#This Row],[Antal man I kommunen]])</f>
        <v>9.0585354996661469E-2</v>
      </c>
      <c r="L2790" s="3">
        <f>(Table1[[#This Row],[Antal utrikes fodda kvinnor]]/Table1[[#This Row],[Antal kvinnor I kommunen]])</f>
        <v>9.4339622641509441E-2</v>
      </c>
    </row>
    <row r="2791" spans="1:12" x14ac:dyDescent="0.2">
      <c r="A2791">
        <v>2010</v>
      </c>
      <c r="B2791" t="s">
        <v>304</v>
      </c>
      <c r="C2791" s="1" t="s">
        <v>180</v>
      </c>
      <c r="D2791">
        <v>6125</v>
      </c>
      <c r="E2791">
        <v>2966</v>
      </c>
      <c r="F2791">
        <v>3159</v>
      </c>
      <c r="G2791">
        <v>25782</v>
      </c>
      <c r="H2791">
        <v>25620</v>
      </c>
      <c r="I2791">
        <v>51402</v>
      </c>
      <c r="J2791" s="3">
        <f>Table1[[#This Row],[Totalt antal utrikes fodda]]/Table2[[#This Row],[Befolkning]]</f>
        <v>0.11915878759581339</v>
      </c>
      <c r="K2791" s="3">
        <f>(Table1[[#This Row],[Antal utrikes fodda man]]/Table1[[#This Row],[Antal man I kommunen]])</f>
        <v>0.11504150182297727</v>
      </c>
      <c r="L2791" s="3">
        <f>(Table1[[#This Row],[Antal utrikes fodda kvinnor]]/Table1[[#This Row],[Antal kvinnor I kommunen]])</f>
        <v>0.12330210772833723</v>
      </c>
    </row>
    <row r="2792" spans="1:12" x14ac:dyDescent="0.2">
      <c r="A2792">
        <v>2010</v>
      </c>
      <c r="B2792" t="s">
        <v>304</v>
      </c>
      <c r="C2792" s="1" t="s">
        <v>181</v>
      </c>
      <c r="D2792">
        <v>523</v>
      </c>
      <c r="E2792">
        <v>245</v>
      </c>
      <c r="F2792">
        <v>278</v>
      </c>
      <c r="G2792">
        <v>4382</v>
      </c>
      <c r="H2792">
        <v>4459</v>
      </c>
      <c r="I2792">
        <v>8841</v>
      </c>
      <c r="J2792" s="3">
        <f>Table1[[#This Row],[Totalt antal utrikes fodda]]/Table2[[#This Row],[Befolkning]]</f>
        <v>5.9156204049315687E-2</v>
      </c>
      <c r="K2792" s="3">
        <f>(Table1[[#This Row],[Antal utrikes fodda man]]/Table1[[#This Row],[Antal man I kommunen]])</f>
        <v>5.5910543130990413E-2</v>
      </c>
      <c r="L2792" s="3">
        <f>(Table1[[#This Row],[Antal utrikes fodda kvinnor]]/Table1[[#This Row],[Antal kvinnor I kommunen]])</f>
        <v>6.2345817447858262E-2</v>
      </c>
    </row>
    <row r="2793" spans="1:12" x14ac:dyDescent="0.2">
      <c r="A2793">
        <v>2010</v>
      </c>
      <c r="B2793" t="s">
        <v>304</v>
      </c>
      <c r="C2793" s="1" t="s">
        <v>182</v>
      </c>
      <c r="D2793">
        <v>932</v>
      </c>
      <c r="E2793">
        <v>437</v>
      </c>
      <c r="F2793">
        <v>495</v>
      </c>
      <c r="G2793">
        <v>6312</v>
      </c>
      <c r="H2793">
        <v>6260</v>
      </c>
      <c r="I2793">
        <v>12572</v>
      </c>
      <c r="J2793" s="3">
        <f>Table1[[#This Row],[Totalt antal utrikes fodda]]/Table2[[#This Row],[Befolkning]]</f>
        <v>7.4132993954820231E-2</v>
      </c>
      <c r="K2793" s="3">
        <f>(Table1[[#This Row],[Antal utrikes fodda man]]/Table1[[#This Row],[Antal man I kommunen]])</f>
        <v>6.9233206590621044E-2</v>
      </c>
      <c r="L2793" s="3">
        <f>(Table1[[#This Row],[Antal utrikes fodda kvinnor]]/Table1[[#This Row],[Antal kvinnor I kommunen]])</f>
        <v>7.9073482428115016E-2</v>
      </c>
    </row>
    <row r="2794" spans="1:12" x14ac:dyDescent="0.2">
      <c r="A2794">
        <v>2010</v>
      </c>
      <c r="B2794" t="s">
        <v>304</v>
      </c>
      <c r="C2794" s="1" t="s">
        <v>183</v>
      </c>
      <c r="D2794">
        <v>2884</v>
      </c>
      <c r="E2794">
        <v>1466</v>
      </c>
      <c r="F2794">
        <v>1418</v>
      </c>
      <c r="G2794">
        <v>15740</v>
      </c>
      <c r="H2794">
        <v>15773</v>
      </c>
      <c r="I2794">
        <v>31513</v>
      </c>
      <c r="J2794" s="3">
        <f>Table1[[#This Row],[Totalt antal utrikes fodda]]/Table2[[#This Row],[Befolkning]]</f>
        <v>9.1517786310411575E-2</v>
      </c>
      <c r="K2794" s="3">
        <f>(Table1[[#This Row],[Antal utrikes fodda man]]/Table1[[#This Row],[Antal man I kommunen]])</f>
        <v>9.3138500635324015E-2</v>
      </c>
      <c r="L2794" s="3">
        <f>(Table1[[#This Row],[Antal utrikes fodda kvinnor]]/Table1[[#This Row],[Antal kvinnor I kommunen]])</f>
        <v>8.990046281620491E-2</v>
      </c>
    </row>
    <row r="2795" spans="1:12" x14ac:dyDescent="0.2">
      <c r="A2795">
        <v>2010</v>
      </c>
      <c r="B2795" t="s">
        <v>305</v>
      </c>
      <c r="C2795" s="1" t="s">
        <v>184</v>
      </c>
      <c r="D2795">
        <v>706</v>
      </c>
      <c r="E2795">
        <v>317</v>
      </c>
      <c r="F2795">
        <v>389</v>
      </c>
      <c r="G2795">
        <v>5865</v>
      </c>
      <c r="H2795">
        <v>5841</v>
      </c>
      <c r="I2795">
        <v>11706</v>
      </c>
      <c r="J2795" s="3">
        <f>Table1[[#This Row],[Totalt antal utrikes fodda]]/Table2[[#This Row],[Befolkning]]</f>
        <v>6.031095164872715E-2</v>
      </c>
      <c r="K2795" s="3">
        <f>(Table1[[#This Row],[Antal utrikes fodda man]]/Table1[[#This Row],[Antal man I kommunen]])</f>
        <v>5.4049445865302644E-2</v>
      </c>
      <c r="L2795" s="3">
        <f>(Table1[[#This Row],[Antal utrikes fodda kvinnor]]/Table1[[#This Row],[Antal kvinnor I kommunen]])</f>
        <v>6.6598185242253041E-2</v>
      </c>
    </row>
    <row r="2796" spans="1:12" x14ac:dyDescent="0.2">
      <c r="A2796">
        <v>2010</v>
      </c>
      <c r="B2796" t="s">
        <v>305</v>
      </c>
      <c r="C2796" s="1" t="s">
        <v>185</v>
      </c>
      <c r="D2796">
        <v>2020</v>
      </c>
      <c r="E2796">
        <v>941</v>
      </c>
      <c r="F2796">
        <v>1079</v>
      </c>
      <c r="G2796">
        <v>4358</v>
      </c>
      <c r="H2796">
        <v>4166</v>
      </c>
      <c r="I2796">
        <v>8524</v>
      </c>
      <c r="J2796" s="3">
        <f>Table1[[#This Row],[Totalt antal utrikes fodda]]/Table2[[#This Row],[Befolkning]]</f>
        <v>0.23697794462693572</v>
      </c>
      <c r="K2796" s="3">
        <f>(Table1[[#This Row],[Antal utrikes fodda man]]/Table1[[#This Row],[Antal man I kommunen]])</f>
        <v>0.21592473611748508</v>
      </c>
      <c r="L2796" s="3">
        <f>(Table1[[#This Row],[Antal utrikes fodda kvinnor]]/Table1[[#This Row],[Antal kvinnor I kommunen]])</f>
        <v>0.25900144023043686</v>
      </c>
    </row>
    <row r="2797" spans="1:12" x14ac:dyDescent="0.2">
      <c r="A2797">
        <v>2010</v>
      </c>
      <c r="B2797" t="s">
        <v>305</v>
      </c>
      <c r="C2797" s="1" t="s">
        <v>186</v>
      </c>
      <c r="D2797">
        <v>1160</v>
      </c>
      <c r="E2797">
        <v>494</v>
      </c>
      <c r="F2797">
        <v>666</v>
      </c>
      <c r="G2797">
        <v>6266</v>
      </c>
      <c r="H2797">
        <v>6148</v>
      </c>
      <c r="I2797">
        <v>12414</v>
      </c>
      <c r="J2797" s="3">
        <f>Table1[[#This Row],[Totalt antal utrikes fodda]]/Table2[[#This Row],[Befolkning]]</f>
        <v>9.3442887062993391E-2</v>
      </c>
      <c r="K2797" s="3">
        <f>(Table1[[#This Row],[Antal utrikes fodda man]]/Table1[[#This Row],[Antal man I kommunen]])</f>
        <v>7.8838174273858919E-2</v>
      </c>
      <c r="L2797" s="3">
        <f>(Table1[[#This Row],[Antal utrikes fodda kvinnor]]/Table1[[#This Row],[Antal kvinnor I kommunen]])</f>
        <v>0.10832791151594014</v>
      </c>
    </row>
    <row r="2798" spans="1:12" x14ac:dyDescent="0.2">
      <c r="A2798">
        <v>2010</v>
      </c>
      <c r="B2798" t="s">
        <v>305</v>
      </c>
      <c r="C2798" s="1" t="s">
        <v>187</v>
      </c>
      <c r="D2798">
        <v>632</v>
      </c>
      <c r="E2798">
        <v>308</v>
      </c>
      <c r="F2798">
        <v>324</v>
      </c>
      <c r="G2798">
        <v>2205</v>
      </c>
      <c r="H2798">
        <v>2068</v>
      </c>
      <c r="I2798">
        <v>4273</v>
      </c>
      <c r="J2798" s="3">
        <f>Table1[[#This Row],[Totalt antal utrikes fodda]]/Table2[[#This Row],[Befolkning]]</f>
        <v>0.14790545284343554</v>
      </c>
      <c r="K2798" s="3">
        <f>(Table1[[#This Row],[Antal utrikes fodda man]]/Table1[[#This Row],[Antal man I kommunen]])</f>
        <v>0.13968253968253969</v>
      </c>
      <c r="L2798" s="3">
        <f>(Table1[[#This Row],[Antal utrikes fodda kvinnor]]/Table1[[#This Row],[Antal kvinnor I kommunen]])</f>
        <v>0.15667311411992263</v>
      </c>
    </row>
    <row r="2799" spans="1:12" x14ac:dyDescent="0.2">
      <c r="A2799">
        <v>2010</v>
      </c>
      <c r="B2799" t="s">
        <v>305</v>
      </c>
      <c r="C2799" s="1" t="s">
        <v>188</v>
      </c>
      <c r="D2799">
        <v>888</v>
      </c>
      <c r="E2799">
        <v>400</v>
      </c>
      <c r="F2799">
        <v>488</v>
      </c>
      <c r="G2799">
        <v>7506</v>
      </c>
      <c r="H2799">
        <v>7420</v>
      </c>
      <c r="I2799">
        <v>14926</v>
      </c>
      <c r="J2799" s="3">
        <f>Table1[[#This Row],[Totalt antal utrikes fodda]]/Table2[[#This Row],[Befolkning]]</f>
        <v>5.9493501272946538E-2</v>
      </c>
      <c r="K2799" s="3">
        <f>(Table1[[#This Row],[Antal utrikes fodda man]]/Table1[[#This Row],[Antal man I kommunen]])</f>
        <v>5.3290700772715159E-2</v>
      </c>
      <c r="L2799" s="3">
        <f>(Table1[[#This Row],[Antal utrikes fodda kvinnor]]/Table1[[#This Row],[Antal kvinnor I kommunen]])</f>
        <v>6.576819407008086E-2</v>
      </c>
    </row>
    <row r="2800" spans="1:12" x14ac:dyDescent="0.2">
      <c r="A2800">
        <v>2010</v>
      </c>
      <c r="B2800" t="s">
        <v>305</v>
      </c>
      <c r="C2800" s="1" t="s">
        <v>189</v>
      </c>
      <c r="D2800">
        <v>279</v>
      </c>
      <c r="E2800">
        <v>148</v>
      </c>
      <c r="F2800">
        <v>131</v>
      </c>
      <c r="G2800">
        <v>1890</v>
      </c>
      <c r="H2800">
        <v>1881</v>
      </c>
      <c r="I2800">
        <v>3771</v>
      </c>
      <c r="J2800" s="3">
        <f>Table1[[#This Row],[Totalt antal utrikes fodda]]/Table2[[#This Row],[Befolkning]]</f>
        <v>7.3985680190930783E-2</v>
      </c>
      <c r="K2800" s="3">
        <f>(Table1[[#This Row],[Antal utrikes fodda man]]/Table1[[#This Row],[Antal man I kommunen]])</f>
        <v>7.8306878306878311E-2</v>
      </c>
      <c r="L2800" s="3">
        <f>(Table1[[#This Row],[Antal utrikes fodda kvinnor]]/Table1[[#This Row],[Antal kvinnor I kommunen]])</f>
        <v>6.9643806485911744E-2</v>
      </c>
    </row>
    <row r="2801" spans="1:12" x14ac:dyDescent="0.2">
      <c r="A2801">
        <v>2010</v>
      </c>
      <c r="B2801" t="s">
        <v>305</v>
      </c>
      <c r="C2801" s="1" t="s">
        <v>190</v>
      </c>
      <c r="D2801">
        <v>696</v>
      </c>
      <c r="E2801">
        <v>321</v>
      </c>
      <c r="F2801">
        <v>375</v>
      </c>
      <c r="G2801">
        <v>5659</v>
      </c>
      <c r="H2801">
        <v>5607</v>
      </c>
      <c r="I2801">
        <v>11266</v>
      </c>
      <c r="J2801" s="3">
        <f>Table1[[#This Row],[Totalt antal utrikes fodda]]/Table2[[#This Row],[Befolkning]]</f>
        <v>6.1778803479495825E-2</v>
      </c>
      <c r="K2801" s="3">
        <f>(Table1[[#This Row],[Antal utrikes fodda man]]/Table1[[#This Row],[Antal man I kommunen]])</f>
        <v>5.6723802792012723E-2</v>
      </c>
      <c r="L2801" s="3">
        <f>(Table1[[#This Row],[Antal utrikes fodda kvinnor]]/Table1[[#This Row],[Antal kvinnor I kommunen]])</f>
        <v>6.6880684858212955E-2</v>
      </c>
    </row>
    <row r="2802" spans="1:12" x14ac:dyDescent="0.2">
      <c r="A2802">
        <v>2010</v>
      </c>
      <c r="B2802" t="s">
        <v>305</v>
      </c>
      <c r="C2802" s="1" t="s">
        <v>191</v>
      </c>
      <c r="D2802">
        <v>770</v>
      </c>
      <c r="E2802">
        <v>395</v>
      </c>
      <c r="F2802">
        <v>375</v>
      </c>
      <c r="G2802">
        <v>4588</v>
      </c>
      <c r="H2802">
        <v>4503</v>
      </c>
      <c r="I2802">
        <v>9091</v>
      </c>
      <c r="J2802" s="3">
        <f>Table1[[#This Row],[Totalt antal utrikes fodda]]/Table2[[#This Row],[Befolkning]]</f>
        <v>8.4699153008469918E-2</v>
      </c>
      <c r="K2802" s="3">
        <f>(Table1[[#This Row],[Antal utrikes fodda man]]/Table1[[#This Row],[Antal man I kommunen]])</f>
        <v>8.6094158674803842E-2</v>
      </c>
      <c r="L2802" s="3">
        <f>(Table1[[#This Row],[Antal utrikes fodda kvinnor]]/Table1[[#This Row],[Antal kvinnor I kommunen]])</f>
        <v>8.3277814790139904E-2</v>
      </c>
    </row>
    <row r="2803" spans="1:12" x14ac:dyDescent="0.2">
      <c r="A2803">
        <v>2010</v>
      </c>
      <c r="B2803" t="s">
        <v>305</v>
      </c>
      <c r="C2803" s="1" t="s">
        <v>192</v>
      </c>
      <c r="D2803">
        <v>1700</v>
      </c>
      <c r="E2803">
        <v>821</v>
      </c>
      <c r="F2803">
        <v>879</v>
      </c>
      <c r="G2803">
        <v>5005</v>
      </c>
      <c r="H2803">
        <v>4850</v>
      </c>
      <c r="I2803">
        <v>9855</v>
      </c>
      <c r="J2803" s="3">
        <f>Table1[[#This Row],[Totalt antal utrikes fodda]]/Table2[[#This Row],[Befolkning]]</f>
        <v>0.17250126839167934</v>
      </c>
      <c r="K2803" s="3">
        <f>(Table1[[#This Row],[Antal utrikes fodda man]]/Table1[[#This Row],[Antal man I kommunen]])</f>
        <v>0.16403596403596404</v>
      </c>
      <c r="L2803" s="3">
        <f>(Table1[[#This Row],[Antal utrikes fodda kvinnor]]/Table1[[#This Row],[Antal kvinnor I kommunen]])</f>
        <v>0.18123711340206186</v>
      </c>
    </row>
    <row r="2804" spans="1:12" x14ac:dyDescent="0.2">
      <c r="A2804">
        <v>2010</v>
      </c>
      <c r="B2804" t="s">
        <v>305</v>
      </c>
      <c r="C2804" s="1" t="s">
        <v>193</v>
      </c>
      <c r="D2804">
        <v>774</v>
      </c>
      <c r="E2804">
        <v>331</v>
      </c>
      <c r="F2804">
        <v>443</v>
      </c>
      <c r="G2804">
        <v>6657</v>
      </c>
      <c r="H2804">
        <v>6598</v>
      </c>
      <c r="I2804">
        <v>13255</v>
      </c>
      <c r="J2804" s="3">
        <f>Table1[[#This Row],[Totalt antal utrikes fodda]]/Table2[[#This Row],[Befolkning]]</f>
        <v>5.8393059222934744E-2</v>
      </c>
      <c r="K2804" s="3">
        <f>(Table1[[#This Row],[Antal utrikes fodda man]]/Table1[[#This Row],[Antal man I kommunen]])</f>
        <v>4.9722097040709026E-2</v>
      </c>
      <c r="L2804" s="3">
        <f>(Table1[[#This Row],[Antal utrikes fodda kvinnor]]/Table1[[#This Row],[Antal kvinnor I kommunen]])</f>
        <v>6.7141558047893304E-2</v>
      </c>
    </row>
    <row r="2805" spans="1:12" x14ac:dyDescent="0.2">
      <c r="A2805">
        <v>2010</v>
      </c>
      <c r="B2805" t="s">
        <v>305</v>
      </c>
      <c r="C2805" s="1" t="s">
        <v>194</v>
      </c>
      <c r="D2805">
        <v>8771</v>
      </c>
      <c r="E2805">
        <v>4245</v>
      </c>
      <c r="F2805">
        <v>4526</v>
      </c>
      <c r="G2805">
        <v>42202</v>
      </c>
      <c r="H2805">
        <v>43551</v>
      </c>
      <c r="I2805">
        <v>85753</v>
      </c>
      <c r="J2805" s="3">
        <f>Table1[[#This Row],[Totalt antal utrikes fodda]]/Table2[[#This Row],[Befolkning]]</f>
        <v>0.10228213590195095</v>
      </c>
      <c r="K2805" s="3">
        <f>(Table1[[#This Row],[Antal utrikes fodda man]]/Table1[[#This Row],[Antal man I kommunen]])</f>
        <v>0.10058764987441353</v>
      </c>
      <c r="L2805" s="3">
        <f>(Table1[[#This Row],[Antal utrikes fodda kvinnor]]/Table1[[#This Row],[Antal kvinnor I kommunen]])</f>
        <v>0.10392413492227504</v>
      </c>
    </row>
    <row r="2806" spans="1:12" x14ac:dyDescent="0.2">
      <c r="A2806">
        <v>2010</v>
      </c>
      <c r="B2806" t="s">
        <v>305</v>
      </c>
      <c r="C2806" s="1" t="s">
        <v>195</v>
      </c>
      <c r="D2806">
        <v>2128</v>
      </c>
      <c r="E2806">
        <v>1037</v>
      </c>
      <c r="F2806">
        <v>1091</v>
      </c>
      <c r="G2806">
        <v>11805</v>
      </c>
      <c r="H2806">
        <v>12003</v>
      </c>
      <c r="I2806">
        <v>23808</v>
      </c>
      <c r="J2806" s="3">
        <f>Table1[[#This Row],[Totalt antal utrikes fodda]]/Table2[[#This Row],[Befolkning]]</f>
        <v>8.9381720430107531E-2</v>
      </c>
      <c r="K2806" s="3">
        <f>(Table1[[#This Row],[Antal utrikes fodda man]]/Table1[[#This Row],[Antal man I kommunen]])</f>
        <v>8.784413384159255E-2</v>
      </c>
      <c r="L2806" s="3">
        <f>(Table1[[#This Row],[Antal utrikes fodda kvinnor]]/Table1[[#This Row],[Antal kvinnor I kommunen]])</f>
        <v>9.0893943180871448E-2</v>
      </c>
    </row>
    <row r="2807" spans="1:12" x14ac:dyDescent="0.2">
      <c r="A2807">
        <v>2010</v>
      </c>
      <c r="B2807" t="s">
        <v>305</v>
      </c>
      <c r="C2807" s="1" t="s">
        <v>196</v>
      </c>
      <c r="D2807">
        <v>1052</v>
      </c>
      <c r="E2807">
        <v>492</v>
      </c>
      <c r="F2807">
        <v>560</v>
      </c>
      <c r="G2807">
        <v>5342</v>
      </c>
      <c r="H2807">
        <v>5220</v>
      </c>
      <c r="I2807">
        <v>10562</v>
      </c>
      <c r="J2807" s="3">
        <f>Table1[[#This Row],[Totalt antal utrikes fodda]]/Table2[[#This Row],[Befolkning]]</f>
        <v>9.9602348040143909E-2</v>
      </c>
      <c r="K2807" s="3">
        <f>(Table1[[#This Row],[Antal utrikes fodda man]]/Table1[[#This Row],[Antal man I kommunen]])</f>
        <v>9.2100336952452261E-2</v>
      </c>
      <c r="L2807" s="3">
        <f>(Table1[[#This Row],[Antal utrikes fodda kvinnor]]/Table1[[#This Row],[Antal kvinnor I kommunen]])</f>
        <v>0.10727969348659004</v>
      </c>
    </row>
    <row r="2808" spans="1:12" x14ac:dyDescent="0.2">
      <c r="A2808">
        <v>2010</v>
      </c>
      <c r="B2808" t="s">
        <v>305</v>
      </c>
      <c r="C2808" s="1" t="s">
        <v>197</v>
      </c>
      <c r="D2808">
        <v>1094</v>
      </c>
      <c r="E2808">
        <v>534</v>
      </c>
      <c r="F2808">
        <v>560</v>
      </c>
      <c r="G2808">
        <v>6307</v>
      </c>
      <c r="H2808">
        <v>6173</v>
      </c>
      <c r="I2808">
        <v>12480</v>
      </c>
      <c r="J2808" s="3">
        <f>Table1[[#This Row],[Totalt antal utrikes fodda]]/Table2[[#This Row],[Befolkning]]</f>
        <v>8.7660256410256404E-2</v>
      </c>
      <c r="K2808" s="3">
        <f>(Table1[[#This Row],[Antal utrikes fodda man]]/Table1[[#This Row],[Antal man I kommunen]])</f>
        <v>8.4667829395909305E-2</v>
      </c>
      <c r="L2808" s="3">
        <f>(Table1[[#This Row],[Antal utrikes fodda kvinnor]]/Table1[[#This Row],[Antal kvinnor I kommunen]])</f>
        <v>9.0717641341325123E-2</v>
      </c>
    </row>
    <row r="2809" spans="1:12" x14ac:dyDescent="0.2">
      <c r="A2809">
        <v>2010</v>
      </c>
      <c r="B2809" t="s">
        <v>305</v>
      </c>
      <c r="C2809" s="1" t="s">
        <v>198</v>
      </c>
      <c r="D2809">
        <v>2605</v>
      </c>
      <c r="E2809">
        <v>1194</v>
      </c>
      <c r="F2809">
        <v>1411</v>
      </c>
      <c r="G2809">
        <v>12940</v>
      </c>
      <c r="H2809">
        <v>13094</v>
      </c>
      <c r="I2809">
        <v>26034</v>
      </c>
      <c r="J2809" s="3">
        <f>Table1[[#This Row],[Totalt antal utrikes fodda]]/Table2[[#This Row],[Befolkning]]</f>
        <v>0.10006145809326265</v>
      </c>
      <c r="K2809" s="3">
        <f>(Table1[[#This Row],[Antal utrikes fodda man]]/Table1[[#This Row],[Antal man I kommunen]])</f>
        <v>9.2272024729520868E-2</v>
      </c>
      <c r="L2809" s="3">
        <f>(Table1[[#This Row],[Antal utrikes fodda kvinnor]]/Table1[[#This Row],[Antal kvinnor I kommunen]])</f>
        <v>0.10775927905911105</v>
      </c>
    </row>
    <row r="2810" spans="1:12" x14ac:dyDescent="0.2">
      <c r="A2810">
        <v>2010</v>
      </c>
      <c r="B2810" t="s">
        <v>305</v>
      </c>
      <c r="C2810" s="1" t="s">
        <v>199</v>
      </c>
      <c r="D2810">
        <v>1156</v>
      </c>
      <c r="E2810">
        <v>558</v>
      </c>
      <c r="F2810">
        <v>598</v>
      </c>
      <c r="G2810">
        <v>7840</v>
      </c>
      <c r="H2810">
        <v>7707</v>
      </c>
      <c r="I2810">
        <v>15547</v>
      </c>
      <c r="J2810" s="3">
        <f>Table1[[#This Row],[Totalt antal utrikes fodda]]/Table2[[#This Row],[Befolkning]]</f>
        <v>7.4355181063870845E-2</v>
      </c>
      <c r="K2810" s="3">
        <f>(Table1[[#This Row],[Antal utrikes fodda man]]/Table1[[#This Row],[Antal man I kommunen]])</f>
        <v>7.1173469387755109E-2</v>
      </c>
      <c r="L2810" s="3">
        <f>(Table1[[#This Row],[Antal utrikes fodda kvinnor]]/Table1[[#This Row],[Antal kvinnor I kommunen]])</f>
        <v>7.7591799662644345E-2</v>
      </c>
    </row>
    <row r="2811" spans="1:12" x14ac:dyDescent="0.2">
      <c r="A2811">
        <v>2010</v>
      </c>
      <c r="B2811" t="s">
        <v>306</v>
      </c>
      <c r="C2811" s="1" t="s">
        <v>200</v>
      </c>
      <c r="D2811">
        <v>278</v>
      </c>
      <c r="E2811">
        <v>132</v>
      </c>
      <c r="F2811">
        <v>146</v>
      </c>
      <c r="G2811">
        <v>3691</v>
      </c>
      <c r="H2811">
        <v>3443</v>
      </c>
      <c r="I2811">
        <v>7134</v>
      </c>
      <c r="J2811" s="3">
        <f>Table1[[#This Row],[Totalt antal utrikes fodda]]/Table2[[#This Row],[Befolkning]]</f>
        <v>3.8968320717689936E-2</v>
      </c>
      <c r="K2811" s="3">
        <f>(Table1[[#This Row],[Antal utrikes fodda man]]/Table1[[#This Row],[Antal man I kommunen]])</f>
        <v>3.5762665944188567E-2</v>
      </c>
      <c r="L2811" s="3">
        <f>(Table1[[#This Row],[Antal utrikes fodda kvinnor]]/Table1[[#This Row],[Antal kvinnor I kommunen]])</f>
        <v>4.2404879465582343E-2</v>
      </c>
    </row>
    <row r="2812" spans="1:12" x14ac:dyDescent="0.2">
      <c r="A2812">
        <v>2010</v>
      </c>
      <c r="B2812" t="s">
        <v>306</v>
      </c>
      <c r="C2812" s="1" t="s">
        <v>201</v>
      </c>
      <c r="D2812">
        <v>581</v>
      </c>
      <c r="E2812">
        <v>279</v>
      </c>
      <c r="F2812">
        <v>302</v>
      </c>
      <c r="G2812">
        <v>2893</v>
      </c>
      <c r="H2812">
        <v>2793</v>
      </c>
      <c r="I2812">
        <v>5686</v>
      </c>
      <c r="J2812" s="3">
        <f>Table1[[#This Row],[Totalt antal utrikes fodda]]/Table2[[#This Row],[Befolkning]]</f>
        <v>0.10218079493492789</v>
      </c>
      <c r="K2812" s="3">
        <f>(Table1[[#This Row],[Antal utrikes fodda man]]/Table1[[#This Row],[Antal man I kommunen]])</f>
        <v>9.6439681991012785E-2</v>
      </c>
      <c r="L2812" s="3">
        <f>(Table1[[#This Row],[Antal utrikes fodda kvinnor]]/Table1[[#This Row],[Antal kvinnor I kommunen]])</f>
        <v>0.10812746151092016</v>
      </c>
    </row>
    <row r="2813" spans="1:12" x14ac:dyDescent="0.2">
      <c r="A2813">
        <v>2010</v>
      </c>
      <c r="B2813" t="s">
        <v>306</v>
      </c>
      <c r="C2813" s="1" t="s">
        <v>202</v>
      </c>
      <c r="D2813">
        <v>1473</v>
      </c>
      <c r="E2813">
        <v>716</v>
      </c>
      <c r="F2813">
        <v>757</v>
      </c>
      <c r="G2813">
        <v>7785</v>
      </c>
      <c r="H2813">
        <v>7490</v>
      </c>
      <c r="I2813">
        <v>15275</v>
      </c>
      <c r="J2813" s="3">
        <f>Table1[[#This Row],[Totalt antal utrikes fodda]]/Table2[[#This Row],[Befolkning]]</f>
        <v>9.6432078559738135E-2</v>
      </c>
      <c r="K2813" s="3">
        <f>(Table1[[#This Row],[Antal utrikes fodda man]]/Table1[[#This Row],[Antal man I kommunen]])</f>
        <v>9.1971740526653828E-2</v>
      </c>
      <c r="L2813" s="3">
        <f>(Table1[[#This Row],[Antal utrikes fodda kvinnor]]/Table1[[#This Row],[Antal kvinnor I kommunen]])</f>
        <v>0.10106809078771696</v>
      </c>
    </row>
    <row r="2814" spans="1:12" x14ac:dyDescent="0.2">
      <c r="A2814">
        <v>2010</v>
      </c>
      <c r="B2814" t="s">
        <v>306</v>
      </c>
      <c r="C2814" s="1" t="s">
        <v>203</v>
      </c>
      <c r="D2814">
        <v>1044</v>
      </c>
      <c r="E2814">
        <v>519</v>
      </c>
      <c r="F2814">
        <v>525</v>
      </c>
      <c r="G2814">
        <v>4915</v>
      </c>
      <c r="H2814">
        <v>4726</v>
      </c>
      <c r="I2814">
        <v>9641</v>
      </c>
      <c r="J2814" s="3">
        <f>Table1[[#This Row],[Totalt antal utrikes fodda]]/Table2[[#This Row],[Befolkning]]</f>
        <v>0.10828752204128203</v>
      </c>
      <c r="K2814" s="3">
        <f>(Table1[[#This Row],[Antal utrikes fodda man]]/Table1[[#This Row],[Antal man I kommunen]])</f>
        <v>0.10559511698880977</v>
      </c>
      <c r="L2814" s="3">
        <f>(Table1[[#This Row],[Antal utrikes fodda kvinnor]]/Table1[[#This Row],[Antal kvinnor I kommunen]])</f>
        <v>0.11108760050782904</v>
      </c>
    </row>
    <row r="2815" spans="1:12" x14ac:dyDescent="0.2">
      <c r="A2815">
        <v>2010</v>
      </c>
      <c r="B2815" t="s">
        <v>306</v>
      </c>
      <c r="C2815" s="1" t="s">
        <v>204</v>
      </c>
      <c r="D2815">
        <v>1105</v>
      </c>
      <c r="E2815">
        <v>545</v>
      </c>
      <c r="F2815">
        <v>560</v>
      </c>
      <c r="G2815">
        <v>3624</v>
      </c>
      <c r="H2815">
        <v>3596</v>
      </c>
      <c r="I2815">
        <v>7220</v>
      </c>
      <c r="J2815" s="3">
        <f>Table1[[#This Row],[Totalt antal utrikes fodda]]/Table2[[#This Row],[Befolkning]]</f>
        <v>0.15304709141274239</v>
      </c>
      <c r="K2815" s="3">
        <f>(Table1[[#This Row],[Antal utrikes fodda man]]/Table1[[#This Row],[Antal man I kommunen]])</f>
        <v>0.15038631346578366</v>
      </c>
      <c r="L2815" s="3">
        <f>(Table1[[#This Row],[Antal utrikes fodda kvinnor]]/Table1[[#This Row],[Antal kvinnor I kommunen]])</f>
        <v>0.15572858731924361</v>
      </c>
    </row>
    <row r="2816" spans="1:12" x14ac:dyDescent="0.2">
      <c r="A2816">
        <v>2010</v>
      </c>
      <c r="B2816" t="s">
        <v>306</v>
      </c>
      <c r="C2816" s="1" t="s">
        <v>205</v>
      </c>
      <c r="D2816">
        <v>564</v>
      </c>
      <c r="E2816">
        <v>284</v>
      </c>
      <c r="F2816">
        <v>280</v>
      </c>
      <c r="G2816">
        <v>2531</v>
      </c>
      <c r="H2816">
        <v>2400</v>
      </c>
      <c r="I2816">
        <v>4931</v>
      </c>
      <c r="J2816" s="3">
        <f>Table1[[#This Row],[Totalt antal utrikes fodda]]/Table2[[#This Row],[Befolkning]]</f>
        <v>0.11437842222672885</v>
      </c>
      <c r="K2816" s="3">
        <f>(Table1[[#This Row],[Antal utrikes fodda man]]/Table1[[#This Row],[Antal man I kommunen]])</f>
        <v>0.11220861319636508</v>
      </c>
      <c r="L2816" s="3">
        <f>(Table1[[#This Row],[Antal utrikes fodda kvinnor]]/Table1[[#This Row],[Antal kvinnor I kommunen]])</f>
        <v>0.11666666666666667</v>
      </c>
    </row>
    <row r="2817" spans="1:12" x14ac:dyDescent="0.2">
      <c r="A2817">
        <v>2010</v>
      </c>
      <c r="B2817" t="s">
        <v>306</v>
      </c>
      <c r="C2817" s="1" t="s">
        <v>206</v>
      </c>
      <c r="D2817">
        <v>20083</v>
      </c>
      <c r="E2817">
        <v>9760</v>
      </c>
      <c r="F2817">
        <v>10323</v>
      </c>
      <c r="G2817">
        <v>66274</v>
      </c>
      <c r="H2817">
        <v>69186</v>
      </c>
      <c r="I2817">
        <v>135460</v>
      </c>
      <c r="J2817" s="3">
        <f>Table1[[#This Row],[Totalt antal utrikes fodda]]/Table2[[#This Row],[Befolkning]]</f>
        <v>0.14825778827698213</v>
      </c>
      <c r="K2817" s="3">
        <f>(Table1[[#This Row],[Antal utrikes fodda man]]/Table1[[#This Row],[Antal man I kommunen]])</f>
        <v>0.14726740501554153</v>
      </c>
      <c r="L2817" s="3">
        <f>(Table1[[#This Row],[Antal utrikes fodda kvinnor]]/Table1[[#This Row],[Antal kvinnor I kommunen]])</f>
        <v>0.14920648686150378</v>
      </c>
    </row>
    <row r="2818" spans="1:12" x14ac:dyDescent="0.2">
      <c r="A2818">
        <v>2010</v>
      </c>
      <c r="B2818" t="s">
        <v>306</v>
      </c>
      <c r="C2818" s="1" t="s">
        <v>207</v>
      </c>
      <c r="D2818">
        <v>2051</v>
      </c>
      <c r="E2818">
        <v>946</v>
      </c>
      <c r="F2818">
        <v>1105</v>
      </c>
      <c r="G2818">
        <v>10173</v>
      </c>
      <c r="H2818">
        <v>10283</v>
      </c>
      <c r="I2818">
        <v>20456</v>
      </c>
      <c r="J2818" s="3">
        <f>Table1[[#This Row],[Totalt antal utrikes fodda]]/Table2[[#This Row],[Befolkning]]</f>
        <v>0.10026398122800156</v>
      </c>
      <c r="K2818" s="3">
        <f>(Table1[[#This Row],[Antal utrikes fodda man]]/Table1[[#This Row],[Antal man I kommunen]])</f>
        <v>9.2991251351617024E-2</v>
      </c>
      <c r="L2818" s="3">
        <f>(Table1[[#This Row],[Antal utrikes fodda kvinnor]]/Table1[[#This Row],[Antal kvinnor I kommunen]])</f>
        <v>0.10745891276864729</v>
      </c>
    </row>
    <row r="2819" spans="1:12" x14ac:dyDescent="0.2">
      <c r="A2819">
        <v>2010</v>
      </c>
      <c r="B2819" t="s">
        <v>306</v>
      </c>
      <c r="C2819" s="1" t="s">
        <v>208</v>
      </c>
      <c r="D2819">
        <v>584</v>
      </c>
      <c r="E2819">
        <v>294</v>
      </c>
      <c r="F2819">
        <v>290</v>
      </c>
      <c r="G2819">
        <v>5676</v>
      </c>
      <c r="H2819">
        <v>5602</v>
      </c>
      <c r="I2819">
        <v>11278</v>
      </c>
      <c r="J2819" s="3">
        <f>Table1[[#This Row],[Totalt antal utrikes fodda]]/Table2[[#This Row],[Befolkning]]</f>
        <v>5.178223089200213E-2</v>
      </c>
      <c r="K2819" s="3">
        <f>(Table1[[#This Row],[Antal utrikes fodda man]]/Table1[[#This Row],[Antal man I kommunen]])</f>
        <v>5.1797040169133189E-2</v>
      </c>
      <c r="L2819" s="3">
        <f>(Table1[[#This Row],[Antal utrikes fodda kvinnor]]/Table1[[#This Row],[Antal kvinnor I kommunen]])</f>
        <v>5.1767225990717598E-2</v>
      </c>
    </row>
    <row r="2820" spans="1:12" x14ac:dyDescent="0.2">
      <c r="A2820">
        <v>2010</v>
      </c>
      <c r="B2820" t="s">
        <v>306</v>
      </c>
      <c r="C2820" s="1" t="s">
        <v>209</v>
      </c>
      <c r="D2820">
        <v>3423</v>
      </c>
      <c r="E2820">
        <v>1650</v>
      </c>
      <c r="F2820">
        <v>1773</v>
      </c>
      <c r="G2820">
        <v>14722</v>
      </c>
      <c r="H2820">
        <v>14946</v>
      </c>
      <c r="I2820">
        <v>29668</v>
      </c>
      <c r="J2820" s="3">
        <f>Table1[[#This Row],[Totalt antal utrikes fodda]]/Table2[[#This Row],[Befolkning]]</f>
        <v>0.11537683699609007</v>
      </c>
      <c r="K2820" s="3">
        <f>(Table1[[#This Row],[Antal utrikes fodda man]]/Table1[[#This Row],[Antal man I kommunen]])</f>
        <v>0.11207716342888195</v>
      </c>
      <c r="L2820" s="3">
        <f>(Table1[[#This Row],[Antal utrikes fodda kvinnor]]/Table1[[#This Row],[Antal kvinnor I kommunen]])</f>
        <v>0.11862705740666399</v>
      </c>
    </row>
    <row r="2821" spans="1:12" x14ac:dyDescent="0.2">
      <c r="A2821">
        <v>2010</v>
      </c>
      <c r="B2821" t="s">
        <v>306</v>
      </c>
      <c r="C2821" s="1" t="s">
        <v>210</v>
      </c>
      <c r="D2821">
        <v>1009</v>
      </c>
      <c r="E2821">
        <v>466</v>
      </c>
      <c r="F2821">
        <v>543</v>
      </c>
      <c r="G2821">
        <v>5088</v>
      </c>
      <c r="H2821">
        <v>5359</v>
      </c>
      <c r="I2821">
        <v>10447</v>
      </c>
      <c r="J2821" s="3">
        <f>Table1[[#This Row],[Totalt antal utrikes fodda]]/Table2[[#This Row],[Befolkning]]</f>
        <v>9.6582751029003544E-2</v>
      </c>
      <c r="K2821" s="3">
        <f>(Table1[[#This Row],[Antal utrikes fodda man]]/Table1[[#This Row],[Antal man I kommunen]])</f>
        <v>9.1588050314465402E-2</v>
      </c>
      <c r="L2821" s="3">
        <f>(Table1[[#This Row],[Antal utrikes fodda kvinnor]]/Table1[[#This Row],[Antal kvinnor I kommunen]])</f>
        <v>0.10132487404366486</v>
      </c>
    </row>
    <row r="2822" spans="1:12" x14ac:dyDescent="0.2">
      <c r="A2822">
        <v>2010</v>
      </c>
      <c r="B2822" t="s">
        <v>306</v>
      </c>
      <c r="C2822" s="1" t="s">
        <v>211</v>
      </c>
      <c r="D2822">
        <v>2544</v>
      </c>
      <c r="E2822">
        <v>1206</v>
      </c>
      <c r="F2822">
        <v>1338</v>
      </c>
      <c r="G2822">
        <v>11622</v>
      </c>
      <c r="H2822">
        <v>11412</v>
      </c>
      <c r="I2822">
        <v>23034</v>
      </c>
      <c r="J2822" s="3">
        <f>Table1[[#This Row],[Totalt antal utrikes fodda]]/Table2[[#This Row],[Befolkning]]</f>
        <v>0.11044542849700442</v>
      </c>
      <c r="K2822" s="3">
        <f>(Table1[[#This Row],[Antal utrikes fodda man]]/Table1[[#This Row],[Antal man I kommunen]])</f>
        <v>0.10376871450696953</v>
      </c>
      <c r="L2822" s="3">
        <f>(Table1[[#This Row],[Antal utrikes fodda kvinnor]]/Table1[[#This Row],[Antal kvinnor I kommunen]])</f>
        <v>0.11724500525762356</v>
      </c>
    </row>
    <row r="2823" spans="1:12" x14ac:dyDescent="0.2">
      <c r="A2823">
        <v>2010</v>
      </c>
      <c r="B2823" t="s">
        <v>307</v>
      </c>
      <c r="C2823" s="1" t="s">
        <v>212</v>
      </c>
      <c r="D2823">
        <v>634</v>
      </c>
      <c r="E2823">
        <v>304</v>
      </c>
      <c r="F2823">
        <v>330</v>
      </c>
      <c r="G2823">
        <v>2276</v>
      </c>
      <c r="H2823">
        <v>2169</v>
      </c>
      <c r="I2823">
        <v>4445</v>
      </c>
      <c r="J2823" s="3">
        <f>Table1[[#This Row],[Totalt antal utrikes fodda]]/Table2[[#This Row],[Befolkning]]</f>
        <v>0.14263217097862768</v>
      </c>
      <c r="K2823" s="3">
        <f>(Table1[[#This Row],[Antal utrikes fodda man]]/Table1[[#This Row],[Antal man I kommunen]])</f>
        <v>0.1335676625659051</v>
      </c>
      <c r="L2823" s="3">
        <f>(Table1[[#This Row],[Antal utrikes fodda kvinnor]]/Table1[[#This Row],[Antal kvinnor I kommunen]])</f>
        <v>0.15214384508990317</v>
      </c>
    </row>
    <row r="2824" spans="1:12" x14ac:dyDescent="0.2">
      <c r="A2824">
        <v>2010</v>
      </c>
      <c r="B2824" t="s">
        <v>307</v>
      </c>
      <c r="C2824" s="1" t="s">
        <v>213</v>
      </c>
      <c r="D2824">
        <v>1829</v>
      </c>
      <c r="E2824">
        <v>895</v>
      </c>
      <c r="F2824">
        <v>934</v>
      </c>
      <c r="G2824">
        <v>5060</v>
      </c>
      <c r="H2824">
        <v>4889</v>
      </c>
      <c r="I2824">
        <v>9949</v>
      </c>
      <c r="J2824" s="3">
        <f>Table1[[#This Row],[Totalt antal utrikes fodda]]/Table2[[#This Row],[Befolkning]]</f>
        <v>0.1838375716152377</v>
      </c>
      <c r="K2824" s="3">
        <f>(Table1[[#This Row],[Antal utrikes fodda man]]/Table1[[#This Row],[Antal man I kommunen]])</f>
        <v>0.17687747035573123</v>
      </c>
      <c r="L2824" s="3">
        <f>(Table1[[#This Row],[Antal utrikes fodda kvinnor]]/Table1[[#This Row],[Antal kvinnor I kommunen]])</f>
        <v>0.19104111270198404</v>
      </c>
    </row>
    <row r="2825" spans="1:12" x14ac:dyDescent="0.2">
      <c r="A2825">
        <v>2010</v>
      </c>
      <c r="B2825" t="s">
        <v>307</v>
      </c>
      <c r="C2825" s="1" t="s">
        <v>214</v>
      </c>
      <c r="D2825">
        <v>955</v>
      </c>
      <c r="E2825">
        <v>448</v>
      </c>
      <c r="F2825">
        <v>507</v>
      </c>
      <c r="G2825">
        <v>4095</v>
      </c>
      <c r="H2825">
        <v>3994</v>
      </c>
      <c r="I2825">
        <v>8089</v>
      </c>
      <c r="J2825" s="3">
        <f>Table1[[#This Row],[Totalt antal utrikes fodda]]/Table2[[#This Row],[Befolkning]]</f>
        <v>0.11806156508839165</v>
      </c>
      <c r="K2825" s="3">
        <f>(Table1[[#This Row],[Antal utrikes fodda man]]/Table1[[#This Row],[Antal man I kommunen]])</f>
        <v>0.1094017094017094</v>
      </c>
      <c r="L2825" s="3">
        <f>(Table1[[#This Row],[Antal utrikes fodda kvinnor]]/Table1[[#This Row],[Antal kvinnor I kommunen]])</f>
        <v>0.1269404106159239</v>
      </c>
    </row>
    <row r="2826" spans="1:12" x14ac:dyDescent="0.2">
      <c r="A2826">
        <v>2010</v>
      </c>
      <c r="B2826" t="s">
        <v>307</v>
      </c>
      <c r="C2826" s="1" t="s">
        <v>215</v>
      </c>
      <c r="D2826">
        <v>2595</v>
      </c>
      <c r="E2826">
        <v>1267</v>
      </c>
      <c r="F2826">
        <v>1328</v>
      </c>
      <c r="G2826">
        <v>7528</v>
      </c>
      <c r="H2826">
        <v>7647</v>
      </c>
      <c r="I2826">
        <v>15175</v>
      </c>
      <c r="J2826" s="3">
        <f>Table1[[#This Row],[Totalt antal utrikes fodda]]/Table2[[#This Row],[Befolkning]]</f>
        <v>0.17100494233937397</v>
      </c>
      <c r="K2826" s="3">
        <f>(Table1[[#This Row],[Antal utrikes fodda man]]/Table1[[#This Row],[Antal man I kommunen]])</f>
        <v>0.16830499468650373</v>
      </c>
      <c r="L2826" s="3">
        <f>(Table1[[#This Row],[Antal utrikes fodda kvinnor]]/Table1[[#This Row],[Antal kvinnor I kommunen]])</f>
        <v>0.17366287432980254</v>
      </c>
    </row>
    <row r="2827" spans="1:12" x14ac:dyDescent="0.2">
      <c r="A2827">
        <v>2010</v>
      </c>
      <c r="B2827" t="s">
        <v>307</v>
      </c>
      <c r="C2827" s="1" t="s">
        <v>216</v>
      </c>
      <c r="D2827">
        <v>554</v>
      </c>
      <c r="E2827">
        <v>243</v>
      </c>
      <c r="F2827">
        <v>311</v>
      </c>
      <c r="G2827">
        <v>2886</v>
      </c>
      <c r="H2827">
        <v>2837</v>
      </c>
      <c r="I2827">
        <v>5723</v>
      </c>
      <c r="J2827" s="3">
        <f>Table1[[#This Row],[Totalt antal utrikes fodda]]/Table2[[#This Row],[Befolkning]]</f>
        <v>9.6802376376026553E-2</v>
      </c>
      <c r="K2827" s="3">
        <f>(Table1[[#This Row],[Antal utrikes fodda man]]/Table1[[#This Row],[Antal man I kommunen]])</f>
        <v>8.4199584199584204E-2</v>
      </c>
      <c r="L2827" s="3">
        <f>(Table1[[#This Row],[Antal utrikes fodda kvinnor]]/Table1[[#This Row],[Antal kvinnor I kommunen]])</f>
        <v>0.10962284102925626</v>
      </c>
    </row>
    <row r="2828" spans="1:12" x14ac:dyDescent="0.2">
      <c r="A2828">
        <v>2010</v>
      </c>
      <c r="B2828" t="s">
        <v>307</v>
      </c>
      <c r="C2828" s="1" t="s">
        <v>217</v>
      </c>
      <c r="D2828">
        <v>24731</v>
      </c>
      <c r="E2828">
        <v>11876</v>
      </c>
      <c r="F2828">
        <v>12855</v>
      </c>
      <c r="G2828">
        <v>68143</v>
      </c>
      <c r="H2828">
        <v>69064</v>
      </c>
      <c r="I2828">
        <v>137207</v>
      </c>
      <c r="J2828" s="3">
        <f>Table1[[#This Row],[Totalt antal utrikes fodda]]/Table2[[#This Row],[Befolkning]]</f>
        <v>0.18024590582113156</v>
      </c>
      <c r="K2828" s="3">
        <f>(Table1[[#This Row],[Antal utrikes fodda man]]/Table1[[#This Row],[Antal man I kommunen]])</f>
        <v>0.17428055706382167</v>
      </c>
      <c r="L2828" s="3">
        <f>(Table1[[#This Row],[Antal utrikes fodda kvinnor]]/Table1[[#This Row],[Antal kvinnor I kommunen]])</f>
        <v>0.18613170392679254</v>
      </c>
    </row>
    <row r="2829" spans="1:12" x14ac:dyDescent="0.2">
      <c r="A2829">
        <v>2010</v>
      </c>
      <c r="B2829" t="s">
        <v>307</v>
      </c>
      <c r="C2829" s="1" t="s">
        <v>218</v>
      </c>
      <c r="D2829">
        <v>1933</v>
      </c>
      <c r="E2829">
        <v>917</v>
      </c>
      <c r="F2829">
        <v>1016</v>
      </c>
      <c r="G2829">
        <v>10744</v>
      </c>
      <c r="H2829">
        <v>10791</v>
      </c>
      <c r="I2829">
        <v>21535</v>
      </c>
      <c r="J2829" s="3">
        <f>Table1[[#This Row],[Totalt antal utrikes fodda]]/Table2[[#This Row],[Befolkning]]</f>
        <v>8.9760854423032277E-2</v>
      </c>
      <c r="K2829" s="3">
        <f>(Table1[[#This Row],[Antal utrikes fodda man]]/Table1[[#This Row],[Antal man I kommunen]])</f>
        <v>8.5349962769918089E-2</v>
      </c>
      <c r="L2829" s="3">
        <f>(Table1[[#This Row],[Antal utrikes fodda kvinnor]]/Table1[[#This Row],[Antal kvinnor I kommunen]])</f>
        <v>9.4152534519507003E-2</v>
      </c>
    </row>
    <row r="2830" spans="1:12" x14ac:dyDescent="0.2">
      <c r="A2830">
        <v>2010</v>
      </c>
      <c r="B2830" t="s">
        <v>307</v>
      </c>
      <c r="C2830" s="1" t="s">
        <v>219</v>
      </c>
      <c r="D2830">
        <v>2441</v>
      </c>
      <c r="E2830">
        <v>1188</v>
      </c>
      <c r="F2830">
        <v>1253</v>
      </c>
      <c r="G2830">
        <v>6266</v>
      </c>
      <c r="H2830">
        <v>6177</v>
      </c>
      <c r="I2830">
        <v>12443</v>
      </c>
      <c r="J2830" s="3">
        <f>Table1[[#This Row],[Totalt antal utrikes fodda]]/Table2[[#This Row],[Befolkning]]</f>
        <v>0.19617455597524713</v>
      </c>
      <c r="K2830" s="3">
        <f>(Table1[[#This Row],[Antal utrikes fodda man]]/Table1[[#This Row],[Antal man I kommunen]])</f>
        <v>0.1895946377274178</v>
      </c>
      <c r="L2830" s="3">
        <f>(Table1[[#This Row],[Antal utrikes fodda kvinnor]]/Table1[[#This Row],[Antal kvinnor I kommunen]])</f>
        <v>0.20284927958555934</v>
      </c>
    </row>
    <row r="2831" spans="1:12" x14ac:dyDescent="0.2">
      <c r="A2831">
        <v>2010</v>
      </c>
      <c r="B2831" t="s">
        <v>307</v>
      </c>
      <c r="C2831" s="1" t="s">
        <v>220</v>
      </c>
      <c r="D2831">
        <v>4094</v>
      </c>
      <c r="E2831">
        <v>1923</v>
      </c>
      <c r="F2831">
        <v>2171</v>
      </c>
      <c r="G2831">
        <v>12433</v>
      </c>
      <c r="H2831">
        <v>12472</v>
      </c>
      <c r="I2831">
        <v>24905</v>
      </c>
      <c r="J2831" s="3">
        <f>Table1[[#This Row],[Totalt antal utrikes fodda]]/Table2[[#This Row],[Befolkning]]</f>
        <v>0.16438466171451516</v>
      </c>
      <c r="K2831" s="3">
        <f>(Table1[[#This Row],[Antal utrikes fodda man]]/Table1[[#This Row],[Antal man I kommunen]])</f>
        <v>0.15466902597924878</v>
      </c>
      <c r="L2831" s="3">
        <f>(Table1[[#This Row],[Antal utrikes fodda kvinnor]]/Table1[[#This Row],[Antal kvinnor I kommunen]])</f>
        <v>0.17406991661321361</v>
      </c>
    </row>
    <row r="2832" spans="1:12" x14ac:dyDescent="0.2">
      <c r="A2832">
        <v>2010</v>
      </c>
      <c r="B2832" t="s">
        <v>307</v>
      </c>
      <c r="C2832" s="1" t="s">
        <v>221</v>
      </c>
      <c r="D2832">
        <v>1260</v>
      </c>
      <c r="E2832">
        <v>573</v>
      </c>
      <c r="F2832">
        <v>687</v>
      </c>
      <c r="G2832">
        <v>6619</v>
      </c>
      <c r="H2832">
        <v>6666</v>
      </c>
      <c r="I2832">
        <v>13285</v>
      </c>
      <c r="J2832" s="3">
        <f>Table1[[#This Row],[Totalt antal utrikes fodda]]/Table2[[#This Row],[Befolkning]]</f>
        <v>9.4843808806925098E-2</v>
      </c>
      <c r="K2832" s="3">
        <f>(Table1[[#This Row],[Antal utrikes fodda man]]/Table1[[#This Row],[Antal man I kommunen]])</f>
        <v>8.656896812207282E-2</v>
      </c>
      <c r="L2832" s="3">
        <f>(Table1[[#This Row],[Antal utrikes fodda kvinnor]]/Table1[[#This Row],[Antal kvinnor I kommunen]])</f>
        <v>0.10306030603060307</v>
      </c>
    </row>
    <row r="2833" spans="1:12" x14ac:dyDescent="0.2">
      <c r="A2833">
        <v>2010</v>
      </c>
      <c r="B2833" t="s">
        <v>308</v>
      </c>
      <c r="C2833" s="1" t="s">
        <v>222</v>
      </c>
      <c r="D2833">
        <v>319</v>
      </c>
      <c r="E2833">
        <v>136</v>
      </c>
      <c r="F2833">
        <v>183</v>
      </c>
      <c r="G2833">
        <v>3448</v>
      </c>
      <c r="H2833">
        <v>3357</v>
      </c>
      <c r="I2833">
        <v>6805</v>
      </c>
      <c r="J2833" s="3">
        <f>Table1[[#This Row],[Totalt antal utrikes fodda]]/Table2[[#This Row],[Befolkning]]</f>
        <v>4.6877296105804558E-2</v>
      </c>
      <c r="K2833" s="3">
        <f>(Table1[[#This Row],[Antal utrikes fodda man]]/Table1[[#This Row],[Antal man I kommunen]])</f>
        <v>3.9443155452436193E-2</v>
      </c>
      <c r="L2833" s="3">
        <f>(Table1[[#This Row],[Antal utrikes fodda kvinnor]]/Table1[[#This Row],[Antal kvinnor I kommunen]])</f>
        <v>5.4512957998212687E-2</v>
      </c>
    </row>
    <row r="2834" spans="1:12" x14ac:dyDescent="0.2">
      <c r="A2834">
        <v>2010</v>
      </c>
      <c r="B2834" t="s">
        <v>308</v>
      </c>
      <c r="C2834" s="1" t="s">
        <v>223</v>
      </c>
      <c r="D2834">
        <v>830</v>
      </c>
      <c r="E2834">
        <v>335</v>
      </c>
      <c r="F2834">
        <v>495</v>
      </c>
      <c r="G2834">
        <v>5274</v>
      </c>
      <c r="H2834">
        <v>5082</v>
      </c>
      <c r="I2834">
        <v>10356</v>
      </c>
      <c r="J2834" s="3">
        <f>Table1[[#This Row],[Totalt antal utrikes fodda]]/Table2[[#This Row],[Befolkning]]</f>
        <v>8.0146774816531485E-2</v>
      </c>
      <c r="K2834" s="3">
        <f>(Table1[[#This Row],[Antal utrikes fodda man]]/Table1[[#This Row],[Antal man I kommunen]])</f>
        <v>6.3519150549867273E-2</v>
      </c>
      <c r="L2834" s="3">
        <f>(Table1[[#This Row],[Antal utrikes fodda kvinnor]]/Table1[[#This Row],[Antal kvinnor I kommunen]])</f>
        <v>9.7402597402597407E-2</v>
      </c>
    </row>
    <row r="2835" spans="1:12" x14ac:dyDescent="0.2">
      <c r="A2835">
        <v>2010</v>
      </c>
      <c r="B2835" t="s">
        <v>308</v>
      </c>
      <c r="C2835" s="1" t="s">
        <v>224</v>
      </c>
      <c r="D2835">
        <v>572</v>
      </c>
      <c r="E2835">
        <v>287</v>
      </c>
      <c r="F2835">
        <v>285</v>
      </c>
      <c r="G2835">
        <v>5147</v>
      </c>
      <c r="H2835">
        <v>4950</v>
      </c>
      <c r="I2835">
        <v>10097</v>
      </c>
      <c r="J2835" s="3">
        <f>Table1[[#This Row],[Totalt antal utrikes fodda]]/Table2[[#This Row],[Befolkning]]</f>
        <v>5.6650490244627115E-2</v>
      </c>
      <c r="K2835" s="3">
        <f>(Table1[[#This Row],[Antal utrikes fodda man]]/Table1[[#This Row],[Antal man I kommunen]])</f>
        <v>5.5760637264425879E-2</v>
      </c>
      <c r="L2835" s="3">
        <f>(Table1[[#This Row],[Antal utrikes fodda kvinnor]]/Table1[[#This Row],[Antal kvinnor I kommunen]])</f>
        <v>5.7575757575757579E-2</v>
      </c>
    </row>
    <row r="2836" spans="1:12" x14ac:dyDescent="0.2">
      <c r="A2836">
        <v>2010</v>
      </c>
      <c r="B2836" t="s">
        <v>308</v>
      </c>
      <c r="C2836" s="1" t="s">
        <v>225</v>
      </c>
      <c r="D2836">
        <v>893</v>
      </c>
      <c r="E2836">
        <v>430</v>
      </c>
      <c r="F2836">
        <v>463</v>
      </c>
      <c r="G2836">
        <v>7602</v>
      </c>
      <c r="H2836">
        <v>7687</v>
      </c>
      <c r="I2836">
        <v>15289</v>
      </c>
      <c r="J2836" s="3">
        <f>Table1[[#This Row],[Totalt antal utrikes fodda]]/Table2[[#This Row],[Befolkning]]</f>
        <v>5.8408005755772124E-2</v>
      </c>
      <c r="K2836" s="3">
        <f>(Table1[[#This Row],[Antal utrikes fodda man]]/Table1[[#This Row],[Antal man I kommunen]])</f>
        <v>5.6564062088923971E-2</v>
      </c>
      <c r="L2836" s="3">
        <f>(Table1[[#This Row],[Antal utrikes fodda kvinnor]]/Table1[[#This Row],[Antal kvinnor I kommunen]])</f>
        <v>6.0231559776245606E-2</v>
      </c>
    </row>
    <row r="2837" spans="1:12" x14ac:dyDescent="0.2">
      <c r="A2837">
        <v>2010</v>
      </c>
      <c r="B2837" t="s">
        <v>308</v>
      </c>
      <c r="C2837" s="1" t="s">
        <v>226</v>
      </c>
      <c r="D2837">
        <v>513</v>
      </c>
      <c r="E2837">
        <v>236</v>
      </c>
      <c r="F2837">
        <v>277</v>
      </c>
      <c r="G2837">
        <v>5347</v>
      </c>
      <c r="H2837">
        <v>5464</v>
      </c>
      <c r="I2837">
        <v>10811</v>
      </c>
      <c r="J2837" s="3">
        <f>Table1[[#This Row],[Totalt antal utrikes fodda]]/Table2[[#This Row],[Befolkning]]</f>
        <v>4.7451669595782071E-2</v>
      </c>
      <c r="K2837" s="3">
        <f>(Table1[[#This Row],[Antal utrikes fodda man]]/Table1[[#This Row],[Antal man I kommunen]])</f>
        <v>4.4136899195810736E-2</v>
      </c>
      <c r="L2837" s="3">
        <f>(Table1[[#This Row],[Antal utrikes fodda kvinnor]]/Table1[[#This Row],[Antal kvinnor I kommunen]])</f>
        <v>5.0695461200585649E-2</v>
      </c>
    </row>
    <row r="2838" spans="1:12" x14ac:dyDescent="0.2">
      <c r="A2838">
        <v>2010</v>
      </c>
      <c r="B2838" t="s">
        <v>308</v>
      </c>
      <c r="C2838" s="1" t="s">
        <v>227</v>
      </c>
      <c r="D2838">
        <v>511</v>
      </c>
      <c r="E2838">
        <v>252</v>
      </c>
      <c r="F2838">
        <v>259</v>
      </c>
      <c r="G2838">
        <v>3490</v>
      </c>
      <c r="H2838">
        <v>3432</v>
      </c>
      <c r="I2838">
        <v>6922</v>
      </c>
      <c r="J2838" s="3">
        <f>Table1[[#This Row],[Totalt antal utrikes fodda]]/Table2[[#This Row],[Befolkning]]</f>
        <v>7.3822594625830684E-2</v>
      </c>
      <c r="K2838" s="3">
        <f>(Table1[[#This Row],[Antal utrikes fodda man]]/Table1[[#This Row],[Antal man I kommunen]])</f>
        <v>7.2206303724928367E-2</v>
      </c>
      <c r="L2838" s="3">
        <f>(Table1[[#This Row],[Antal utrikes fodda kvinnor]]/Table1[[#This Row],[Antal kvinnor I kommunen]])</f>
        <v>7.5466200466200464E-2</v>
      </c>
    </row>
    <row r="2839" spans="1:12" x14ac:dyDescent="0.2">
      <c r="A2839">
        <v>2010</v>
      </c>
      <c r="B2839" t="s">
        <v>308</v>
      </c>
      <c r="C2839" s="1" t="s">
        <v>228</v>
      </c>
      <c r="D2839">
        <v>391</v>
      </c>
      <c r="E2839">
        <v>168</v>
      </c>
      <c r="F2839">
        <v>223</v>
      </c>
      <c r="G2839">
        <v>3684</v>
      </c>
      <c r="H2839">
        <v>3523</v>
      </c>
      <c r="I2839">
        <v>7207</v>
      </c>
      <c r="J2839" s="3">
        <f>Table1[[#This Row],[Totalt antal utrikes fodda]]/Table2[[#This Row],[Befolkning]]</f>
        <v>5.4252809768280841E-2</v>
      </c>
      <c r="K2839" s="3">
        <f>(Table1[[#This Row],[Antal utrikes fodda man]]/Table1[[#This Row],[Antal man I kommunen]])</f>
        <v>4.5602605863192182E-2</v>
      </c>
      <c r="L2839" s="3">
        <f>(Table1[[#This Row],[Antal utrikes fodda kvinnor]]/Table1[[#This Row],[Antal kvinnor I kommunen]])</f>
        <v>6.3298325290945215E-2</v>
      </c>
    </row>
    <row r="2840" spans="1:12" x14ac:dyDescent="0.2">
      <c r="A2840">
        <v>2010</v>
      </c>
      <c r="B2840" t="s">
        <v>308</v>
      </c>
      <c r="C2840" s="1" t="s">
        <v>229</v>
      </c>
      <c r="D2840">
        <v>989</v>
      </c>
      <c r="E2840">
        <v>486</v>
      </c>
      <c r="F2840">
        <v>503</v>
      </c>
      <c r="G2840">
        <v>5432</v>
      </c>
      <c r="H2840">
        <v>5283</v>
      </c>
      <c r="I2840">
        <v>10715</v>
      </c>
      <c r="J2840" s="3">
        <f>Table1[[#This Row],[Totalt antal utrikes fodda]]/Table2[[#This Row],[Befolkning]]</f>
        <v>9.2300513299113388E-2</v>
      </c>
      <c r="K2840" s="3">
        <f>(Table1[[#This Row],[Antal utrikes fodda man]]/Table1[[#This Row],[Antal man I kommunen]])</f>
        <v>8.9469808541973492E-2</v>
      </c>
      <c r="L2840" s="3">
        <f>(Table1[[#This Row],[Antal utrikes fodda kvinnor]]/Table1[[#This Row],[Antal kvinnor I kommunen]])</f>
        <v>9.5211054325194014E-2</v>
      </c>
    </row>
    <row r="2841" spans="1:12" x14ac:dyDescent="0.2">
      <c r="A2841">
        <v>2010</v>
      </c>
      <c r="B2841" t="s">
        <v>308</v>
      </c>
      <c r="C2841" s="1" t="s">
        <v>230</v>
      </c>
      <c r="D2841">
        <v>1139</v>
      </c>
      <c r="E2841">
        <v>516</v>
      </c>
      <c r="F2841">
        <v>623</v>
      </c>
      <c r="G2841">
        <v>10024</v>
      </c>
      <c r="H2841">
        <v>10129</v>
      </c>
      <c r="I2841">
        <v>20153</v>
      </c>
      <c r="J2841" s="3">
        <f>Table1[[#This Row],[Totalt antal utrikes fodda]]/Table2[[#This Row],[Befolkning]]</f>
        <v>5.6517640053590036E-2</v>
      </c>
      <c r="K2841" s="3">
        <f>(Table1[[#This Row],[Antal utrikes fodda man]]/Table1[[#This Row],[Antal man I kommunen]])</f>
        <v>5.1476456504389465E-2</v>
      </c>
      <c r="L2841" s="3">
        <f>(Table1[[#This Row],[Antal utrikes fodda kvinnor]]/Table1[[#This Row],[Antal kvinnor I kommunen]])</f>
        <v>6.1506565307532825E-2</v>
      </c>
    </row>
    <row r="2842" spans="1:12" x14ac:dyDescent="0.2">
      <c r="A2842">
        <v>2010</v>
      </c>
      <c r="B2842" t="s">
        <v>308</v>
      </c>
      <c r="C2842" s="1" t="s">
        <v>231</v>
      </c>
      <c r="D2842">
        <v>4473</v>
      </c>
      <c r="E2842">
        <v>2146</v>
      </c>
      <c r="F2842">
        <v>2327</v>
      </c>
      <c r="G2842">
        <v>27651</v>
      </c>
      <c r="H2842">
        <v>28393</v>
      </c>
      <c r="I2842">
        <v>56044</v>
      </c>
      <c r="J2842" s="3">
        <f>Table1[[#This Row],[Totalt antal utrikes fodda]]/Table2[[#This Row],[Befolkning]]</f>
        <v>7.9812290343301687E-2</v>
      </c>
      <c r="K2842" s="3">
        <f>(Table1[[#This Row],[Antal utrikes fodda man]]/Table1[[#This Row],[Antal man I kommunen]])</f>
        <v>7.7610213012187623E-2</v>
      </c>
      <c r="L2842" s="3">
        <f>(Table1[[#This Row],[Antal utrikes fodda kvinnor]]/Table1[[#This Row],[Antal kvinnor I kommunen]])</f>
        <v>8.1956820343042303E-2</v>
      </c>
    </row>
    <row r="2843" spans="1:12" x14ac:dyDescent="0.2">
      <c r="A2843">
        <v>2010</v>
      </c>
      <c r="B2843" t="s">
        <v>308</v>
      </c>
      <c r="C2843" s="1" t="s">
        <v>232</v>
      </c>
      <c r="D2843">
        <v>6590</v>
      </c>
      <c r="E2843">
        <v>3323</v>
      </c>
      <c r="F2843">
        <v>3267</v>
      </c>
      <c r="G2843">
        <v>24834</v>
      </c>
      <c r="H2843">
        <v>24417</v>
      </c>
      <c r="I2843">
        <v>49251</v>
      </c>
      <c r="J2843" s="3">
        <f>Table1[[#This Row],[Totalt antal utrikes fodda]]/Table2[[#This Row],[Befolkning]]</f>
        <v>0.13380438975858358</v>
      </c>
      <c r="K2843" s="3">
        <f>(Table1[[#This Row],[Antal utrikes fodda man]]/Table1[[#This Row],[Antal man I kommunen]])</f>
        <v>0.13380848836272852</v>
      </c>
      <c r="L2843" s="3">
        <f>(Table1[[#This Row],[Antal utrikes fodda kvinnor]]/Table1[[#This Row],[Antal kvinnor I kommunen]])</f>
        <v>0.13380022115739035</v>
      </c>
    </row>
    <row r="2844" spans="1:12" x14ac:dyDescent="0.2">
      <c r="A2844">
        <v>2010</v>
      </c>
      <c r="B2844" t="s">
        <v>308</v>
      </c>
      <c r="C2844" s="1" t="s">
        <v>233</v>
      </c>
      <c r="D2844">
        <v>581</v>
      </c>
      <c r="E2844">
        <v>251</v>
      </c>
      <c r="F2844">
        <v>330</v>
      </c>
      <c r="G2844">
        <v>5499</v>
      </c>
      <c r="H2844">
        <v>5341</v>
      </c>
      <c r="I2844">
        <v>10840</v>
      </c>
      <c r="J2844" s="3">
        <f>Table1[[#This Row],[Totalt antal utrikes fodda]]/Table2[[#This Row],[Befolkning]]</f>
        <v>5.3597785977859781E-2</v>
      </c>
      <c r="K2844" s="3">
        <f>(Table1[[#This Row],[Antal utrikes fodda man]]/Table1[[#This Row],[Antal man I kommunen]])</f>
        <v>4.5644662665939265E-2</v>
      </c>
      <c r="L2844" s="3">
        <f>(Table1[[#This Row],[Antal utrikes fodda kvinnor]]/Table1[[#This Row],[Antal kvinnor I kommunen]])</f>
        <v>6.1786182362853395E-2</v>
      </c>
    </row>
    <row r="2845" spans="1:12" x14ac:dyDescent="0.2">
      <c r="A2845">
        <v>2010</v>
      </c>
      <c r="B2845" t="s">
        <v>308</v>
      </c>
      <c r="C2845" s="1" t="s">
        <v>234</v>
      </c>
      <c r="D2845">
        <v>1314</v>
      </c>
      <c r="E2845">
        <v>622</v>
      </c>
      <c r="F2845">
        <v>692</v>
      </c>
      <c r="G2845">
        <v>7573</v>
      </c>
      <c r="H2845">
        <v>7591</v>
      </c>
      <c r="I2845">
        <v>15164</v>
      </c>
      <c r="J2845" s="3">
        <f>Table1[[#This Row],[Totalt antal utrikes fodda]]/Table2[[#This Row],[Befolkning]]</f>
        <v>8.6652598259034555E-2</v>
      </c>
      <c r="K2845" s="3">
        <f>(Table1[[#This Row],[Antal utrikes fodda man]]/Table1[[#This Row],[Antal man I kommunen]])</f>
        <v>8.2133896738412787E-2</v>
      </c>
      <c r="L2845" s="3">
        <f>(Table1[[#This Row],[Antal utrikes fodda kvinnor]]/Table1[[#This Row],[Antal kvinnor I kommunen]])</f>
        <v>9.1160584903174816E-2</v>
      </c>
    </row>
    <row r="2846" spans="1:12" x14ac:dyDescent="0.2">
      <c r="A2846">
        <v>2010</v>
      </c>
      <c r="B2846" t="s">
        <v>308</v>
      </c>
      <c r="C2846" s="1" t="s">
        <v>235</v>
      </c>
      <c r="D2846">
        <v>2203</v>
      </c>
      <c r="E2846">
        <v>1046</v>
      </c>
      <c r="F2846">
        <v>1157</v>
      </c>
      <c r="G2846">
        <v>10857</v>
      </c>
      <c r="H2846">
        <v>10726</v>
      </c>
      <c r="I2846">
        <v>21583</v>
      </c>
      <c r="J2846" s="3">
        <f>Table1[[#This Row],[Totalt antal utrikes fodda]]/Table2[[#This Row],[Befolkning]]</f>
        <v>0.10207107445674837</v>
      </c>
      <c r="K2846" s="3">
        <f>(Table1[[#This Row],[Antal utrikes fodda man]]/Table1[[#This Row],[Antal man I kommunen]])</f>
        <v>9.6343372939117614E-2</v>
      </c>
      <c r="L2846" s="3">
        <f>(Table1[[#This Row],[Antal utrikes fodda kvinnor]]/Table1[[#This Row],[Antal kvinnor I kommunen]])</f>
        <v>0.10786873018832743</v>
      </c>
    </row>
    <row r="2847" spans="1:12" x14ac:dyDescent="0.2">
      <c r="A2847">
        <v>2010</v>
      </c>
      <c r="B2847" t="s">
        <v>308</v>
      </c>
      <c r="C2847" s="1" t="s">
        <v>236</v>
      </c>
      <c r="D2847">
        <v>2933</v>
      </c>
      <c r="E2847">
        <v>1392</v>
      </c>
      <c r="F2847">
        <v>1541</v>
      </c>
      <c r="G2847">
        <v>12963</v>
      </c>
      <c r="H2847">
        <v>12847</v>
      </c>
      <c r="I2847">
        <v>25810</v>
      </c>
      <c r="J2847" s="3">
        <f>Table1[[#This Row],[Totalt antal utrikes fodda]]/Table2[[#This Row],[Befolkning]]</f>
        <v>0.11363812475784579</v>
      </c>
      <c r="K2847" s="3">
        <f>(Table1[[#This Row],[Antal utrikes fodda man]]/Table1[[#This Row],[Antal man I kommunen]])</f>
        <v>0.10738255033557047</v>
      </c>
      <c r="L2847" s="3">
        <f>(Table1[[#This Row],[Antal utrikes fodda kvinnor]]/Table1[[#This Row],[Antal kvinnor I kommunen]])</f>
        <v>0.11995018292208298</v>
      </c>
    </row>
    <row r="2848" spans="1:12" x14ac:dyDescent="0.2">
      <c r="A2848">
        <v>2010</v>
      </c>
      <c r="B2848" t="s">
        <v>309</v>
      </c>
      <c r="C2848" s="1" t="s">
        <v>237</v>
      </c>
      <c r="D2848">
        <v>405</v>
      </c>
      <c r="E2848">
        <v>181</v>
      </c>
      <c r="F2848">
        <v>224</v>
      </c>
      <c r="G2848">
        <v>2989</v>
      </c>
      <c r="H2848">
        <v>2947</v>
      </c>
      <c r="I2848">
        <v>5936</v>
      </c>
      <c r="J2848" s="3">
        <f>Table1[[#This Row],[Totalt antal utrikes fodda]]/Table2[[#This Row],[Befolkning]]</f>
        <v>6.8227762803234504E-2</v>
      </c>
      <c r="K2848" s="3">
        <f>(Table1[[#This Row],[Antal utrikes fodda man]]/Table1[[#This Row],[Antal man I kommunen]])</f>
        <v>6.0555369688859148E-2</v>
      </c>
      <c r="L2848" s="3">
        <f>(Table1[[#This Row],[Antal utrikes fodda kvinnor]]/Table1[[#This Row],[Antal kvinnor I kommunen]])</f>
        <v>7.6009501187648459E-2</v>
      </c>
    </row>
    <row r="2849" spans="1:12" x14ac:dyDescent="0.2">
      <c r="A2849">
        <v>2010</v>
      </c>
      <c r="B2849" t="s">
        <v>309</v>
      </c>
      <c r="C2849" s="1" t="s">
        <v>238</v>
      </c>
      <c r="D2849">
        <v>1180</v>
      </c>
      <c r="E2849">
        <v>572</v>
      </c>
      <c r="F2849">
        <v>608</v>
      </c>
      <c r="G2849">
        <v>4973</v>
      </c>
      <c r="H2849">
        <v>4768</v>
      </c>
      <c r="I2849">
        <v>9741</v>
      </c>
      <c r="J2849" s="3">
        <f>Table1[[#This Row],[Totalt antal utrikes fodda]]/Table2[[#This Row],[Befolkning]]</f>
        <v>0.12113746021968998</v>
      </c>
      <c r="K2849" s="3">
        <f>(Table1[[#This Row],[Antal utrikes fodda man]]/Table1[[#This Row],[Antal man I kommunen]])</f>
        <v>0.1150211140156847</v>
      </c>
      <c r="L2849" s="3">
        <f>(Table1[[#This Row],[Antal utrikes fodda kvinnor]]/Table1[[#This Row],[Antal kvinnor I kommunen]])</f>
        <v>0.12751677852348994</v>
      </c>
    </row>
    <row r="2850" spans="1:12" x14ac:dyDescent="0.2">
      <c r="A2850">
        <v>2010</v>
      </c>
      <c r="B2850" t="s">
        <v>309</v>
      </c>
      <c r="C2850" s="1" t="s">
        <v>239</v>
      </c>
      <c r="D2850">
        <v>463</v>
      </c>
      <c r="E2850">
        <v>205</v>
      </c>
      <c r="F2850">
        <v>258</v>
      </c>
      <c r="G2850">
        <v>5794</v>
      </c>
      <c r="H2850">
        <v>5646</v>
      </c>
      <c r="I2850">
        <v>11440</v>
      </c>
      <c r="J2850" s="3">
        <f>Table1[[#This Row],[Totalt antal utrikes fodda]]/Table2[[#This Row],[Befolkning]]</f>
        <v>4.0472027972027973E-2</v>
      </c>
      <c r="K2850" s="3">
        <f>(Table1[[#This Row],[Antal utrikes fodda man]]/Table1[[#This Row],[Antal man I kommunen]])</f>
        <v>3.5381429064549531E-2</v>
      </c>
      <c r="L2850" s="3">
        <f>(Table1[[#This Row],[Antal utrikes fodda kvinnor]]/Table1[[#This Row],[Antal kvinnor I kommunen]])</f>
        <v>4.5696068012752389E-2</v>
      </c>
    </row>
    <row r="2851" spans="1:12" x14ac:dyDescent="0.2">
      <c r="A2851">
        <v>2010</v>
      </c>
      <c r="B2851" t="s">
        <v>309</v>
      </c>
      <c r="C2851" s="1" t="s">
        <v>240</v>
      </c>
      <c r="D2851">
        <v>566</v>
      </c>
      <c r="E2851">
        <v>261</v>
      </c>
      <c r="F2851">
        <v>305</v>
      </c>
      <c r="G2851">
        <v>4941</v>
      </c>
      <c r="H2851">
        <v>4670</v>
      </c>
      <c r="I2851">
        <v>9611</v>
      </c>
      <c r="J2851" s="3">
        <f>Table1[[#This Row],[Totalt antal utrikes fodda]]/Table2[[#This Row],[Befolkning]]</f>
        <v>5.8890854229528666E-2</v>
      </c>
      <c r="K2851" s="3">
        <f>(Table1[[#This Row],[Antal utrikes fodda man]]/Table1[[#This Row],[Antal man I kommunen]])</f>
        <v>5.2823315118397086E-2</v>
      </c>
      <c r="L2851" s="3">
        <f>(Table1[[#This Row],[Antal utrikes fodda kvinnor]]/Table1[[#This Row],[Antal kvinnor I kommunen]])</f>
        <v>6.5310492505353313E-2</v>
      </c>
    </row>
    <row r="2852" spans="1:12" x14ac:dyDescent="0.2">
      <c r="A2852">
        <v>2010</v>
      </c>
      <c r="B2852" t="s">
        <v>309</v>
      </c>
      <c r="C2852" s="1" t="s">
        <v>241</v>
      </c>
      <c r="D2852">
        <v>1248</v>
      </c>
      <c r="E2852">
        <v>620</v>
      </c>
      <c r="F2852">
        <v>628</v>
      </c>
      <c r="G2852">
        <v>9586</v>
      </c>
      <c r="H2852">
        <v>9479</v>
      </c>
      <c r="I2852">
        <v>19065</v>
      </c>
      <c r="J2852" s="3">
        <f>Table1[[#This Row],[Totalt antal utrikes fodda]]/Table2[[#This Row],[Befolkning]]</f>
        <v>6.5460267505900865E-2</v>
      </c>
      <c r="K2852" s="3">
        <f>(Table1[[#This Row],[Antal utrikes fodda man]]/Table1[[#This Row],[Antal man I kommunen]])</f>
        <v>6.46776549134154E-2</v>
      </c>
      <c r="L2852" s="3">
        <f>(Table1[[#This Row],[Antal utrikes fodda kvinnor]]/Table1[[#This Row],[Antal kvinnor I kommunen]])</f>
        <v>6.6251714315856108E-2</v>
      </c>
    </row>
    <row r="2853" spans="1:12" x14ac:dyDescent="0.2">
      <c r="A2853">
        <v>2010</v>
      </c>
      <c r="B2853" t="s">
        <v>309</v>
      </c>
      <c r="C2853" s="1" t="s">
        <v>242</v>
      </c>
      <c r="D2853">
        <v>10763</v>
      </c>
      <c r="E2853">
        <v>5189</v>
      </c>
      <c r="F2853">
        <v>5574</v>
      </c>
      <c r="G2853">
        <v>47053</v>
      </c>
      <c r="H2853">
        <v>48002</v>
      </c>
      <c r="I2853">
        <v>95055</v>
      </c>
      <c r="J2853" s="3">
        <f>Table1[[#This Row],[Totalt antal utrikes fodda]]/Table2[[#This Row],[Befolkning]]</f>
        <v>0.11322918310451843</v>
      </c>
      <c r="K2853" s="3">
        <f>(Table1[[#This Row],[Antal utrikes fodda man]]/Table1[[#This Row],[Antal man I kommunen]])</f>
        <v>0.11027989713727074</v>
      </c>
      <c r="L2853" s="3">
        <f>(Table1[[#This Row],[Antal utrikes fodda kvinnor]]/Table1[[#This Row],[Antal kvinnor I kommunen]])</f>
        <v>0.11612016165993083</v>
      </c>
    </row>
    <row r="2854" spans="1:12" x14ac:dyDescent="0.2">
      <c r="A2854">
        <v>2010</v>
      </c>
      <c r="B2854" t="s">
        <v>309</v>
      </c>
      <c r="C2854" s="1" t="s">
        <v>243</v>
      </c>
      <c r="D2854">
        <v>3835</v>
      </c>
      <c r="E2854">
        <v>1800</v>
      </c>
      <c r="F2854">
        <v>2035</v>
      </c>
      <c r="G2854">
        <v>18616</v>
      </c>
      <c r="H2854">
        <v>18300</v>
      </c>
      <c r="I2854">
        <v>36916</v>
      </c>
      <c r="J2854" s="3">
        <f>Table1[[#This Row],[Totalt antal utrikes fodda]]/Table2[[#This Row],[Befolkning]]</f>
        <v>0.10388449452811789</v>
      </c>
      <c r="K2854" s="3">
        <f>(Table1[[#This Row],[Antal utrikes fodda man]]/Table1[[#This Row],[Antal man I kommunen]])</f>
        <v>9.6691018478727978E-2</v>
      </c>
      <c r="L2854" s="3">
        <f>(Table1[[#This Row],[Antal utrikes fodda kvinnor]]/Table1[[#This Row],[Antal kvinnor I kommunen]])</f>
        <v>0.11120218579234972</v>
      </c>
    </row>
    <row r="2855" spans="1:12" x14ac:dyDescent="0.2">
      <c r="A2855">
        <v>2010</v>
      </c>
      <c r="B2855" t="s">
        <v>309</v>
      </c>
      <c r="C2855" s="1" t="s">
        <v>244</v>
      </c>
      <c r="D2855">
        <v>1853</v>
      </c>
      <c r="E2855">
        <v>899</v>
      </c>
      <c r="F2855">
        <v>954</v>
      </c>
      <c r="G2855">
        <v>12880</v>
      </c>
      <c r="H2855">
        <v>12767</v>
      </c>
      <c r="I2855">
        <v>25647</v>
      </c>
      <c r="J2855" s="3">
        <f>Table1[[#This Row],[Totalt antal utrikes fodda]]/Table2[[#This Row],[Befolkning]]</f>
        <v>7.2250165711389244E-2</v>
      </c>
      <c r="K2855" s="3">
        <f>(Table1[[#This Row],[Antal utrikes fodda man]]/Table1[[#This Row],[Antal man I kommunen]])</f>
        <v>6.9798136645962738E-2</v>
      </c>
      <c r="L2855" s="3">
        <f>(Table1[[#This Row],[Antal utrikes fodda kvinnor]]/Table1[[#This Row],[Antal kvinnor I kommunen]])</f>
        <v>7.4723897548366877E-2</v>
      </c>
    </row>
    <row r="2856" spans="1:12" x14ac:dyDescent="0.2">
      <c r="A2856">
        <v>2010</v>
      </c>
      <c r="B2856" t="s">
        <v>309</v>
      </c>
      <c r="C2856" s="1" t="s">
        <v>245</v>
      </c>
      <c r="D2856">
        <v>1685</v>
      </c>
      <c r="E2856">
        <v>797</v>
      </c>
      <c r="F2856">
        <v>888</v>
      </c>
      <c r="G2856">
        <v>13047</v>
      </c>
      <c r="H2856">
        <v>13201</v>
      </c>
      <c r="I2856">
        <v>26248</v>
      </c>
      <c r="J2856" s="3">
        <f>Table1[[#This Row],[Totalt antal utrikes fodda]]/Table2[[#This Row],[Befolkning]]</f>
        <v>6.4195367266077413E-2</v>
      </c>
      <c r="K2856" s="3">
        <f>(Table1[[#This Row],[Antal utrikes fodda man]]/Table1[[#This Row],[Antal man I kommunen]])</f>
        <v>6.1086839886563958E-2</v>
      </c>
      <c r="L2856" s="3">
        <f>(Table1[[#This Row],[Antal utrikes fodda kvinnor]]/Table1[[#This Row],[Antal kvinnor I kommunen]])</f>
        <v>6.7267631240057565E-2</v>
      </c>
    </row>
    <row r="2857" spans="1:12" x14ac:dyDescent="0.2">
      <c r="A2857">
        <v>2010</v>
      </c>
      <c r="B2857" t="s">
        <v>309</v>
      </c>
      <c r="C2857" s="1" t="s">
        <v>246</v>
      </c>
      <c r="D2857">
        <v>2445</v>
      </c>
      <c r="E2857">
        <v>1125</v>
      </c>
      <c r="F2857">
        <v>1320</v>
      </c>
      <c r="G2857">
        <v>18281</v>
      </c>
      <c r="H2857">
        <v>18568</v>
      </c>
      <c r="I2857">
        <v>36849</v>
      </c>
      <c r="J2857" s="3">
        <f>Table1[[#This Row],[Totalt antal utrikes fodda]]/Table2[[#This Row],[Befolkning]]</f>
        <v>6.635186843604983E-2</v>
      </c>
      <c r="K2857" s="3">
        <f>(Table1[[#This Row],[Antal utrikes fodda man]]/Table1[[#This Row],[Antal man I kommunen]])</f>
        <v>6.1539303101580879E-2</v>
      </c>
      <c r="L2857" s="3">
        <f>(Table1[[#This Row],[Antal utrikes fodda kvinnor]]/Table1[[#This Row],[Antal kvinnor I kommunen]])</f>
        <v>7.1090047393364927E-2</v>
      </c>
    </row>
    <row r="2858" spans="1:12" x14ac:dyDescent="0.2">
      <c r="A2858">
        <v>2010</v>
      </c>
      <c r="B2858" t="s">
        <v>310</v>
      </c>
      <c r="C2858" s="1" t="s">
        <v>247</v>
      </c>
      <c r="D2858">
        <v>566</v>
      </c>
      <c r="E2858">
        <v>279</v>
      </c>
      <c r="F2858">
        <v>287</v>
      </c>
      <c r="G2858">
        <v>5136</v>
      </c>
      <c r="H2858">
        <v>4917</v>
      </c>
      <c r="I2858">
        <v>10053</v>
      </c>
      <c r="J2858" s="3">
        <f>Table1[[#This Row],[Totalt antal utrikes fodda]]/Table2[[#This Row],[Befolkning]]</f>
        <v>5.6301601511986474E-2</v>
      </c>
      <c r="K2858" s="3">
        <f>(Table1[[#This Row],[Antal utrikes fodda man]]/Table1[[#This Row],[Antal man I kommunen]])</f>
        <v>5.4322429906542055E-2</v>
      </c>
      <c r="L2858" s="3">
        <f>(Table1[[#This Row],[Antal utrikes fodda kvinnor]]/Table1[[#This Row],[Antal kvinnor I kommunen]])</f>
        <v>5.8368924140736224E-2</v>
      </c>
    </row>
    <row r="2859" spans="1:12" x14ac:dyDescent="0.2">
      <c r="A2859">
        <v>2010</v>
      </c>
      <c r="B2859" t="s">
        <v>310</v>
      </c>
      <c r="C2859" s="1" t="s">
        <v>248</v>
      </c>
      <c r="D2859">
        <v>1397</v>
      </c>
      <c r="E2859">
        <v>632</v>
      </c>
      <c r="F2859">
        <v>765</v>
      </c>
      <c r="G2859">
        <v>9094</v>
      </c>
      <c r="H2859">
        <v>8896</v>
      </c>
      <c r="I2859">
        <v>17990</v>
      </c>
      <c r="J2859" s="3">
        <f>Table1[[#This Row],[Totalt antal utrikes fodda]]/Table2[[#This Row],[Befolkning]]</f>
        <v>7.765425236242357E-2</v>
      </c>
      <c r="K2859" s="3">
        <f>(Table1[[#This Row],[Antal utrikes fodda man]]/Table1[[#This Row],[Antal man I kommunen]])</f>
        <v>6.949637123378051E-2</v>
      </c>
      <c r="L2859" s="3">
        <f>(Table1[[#This Row],[Antal utrikes fodda kvinnor]]/Table1[[#This Row],[Antal kvinnor I kommunen]])</f>
        <v>8.599370503597123E-2</v>
      </c>
    </row>
    <row r="2860" spans="1:12" x14ac:dyDescent="0.2">
      <c r="A2860">
        <v>2010</v>
      </c>
      <c r="B2860" t="s">
        <v>310</v>
      </c>
      <c r="C2860" s="1" t="s">
        <v>249</v>
      </c>
      <c r="D2860">
        <v>1937</v>
      </c>
      <c r="E2860">
        <v>935</v>
      </c>
      <c r="F2860">
        <v>1002</v>
      </c>
      <c r="G2860">
        <v>12114</v>
      </c>
      <c r="H2860">
        <v>12497</v>
      </c>
      <c r="I2860">
        <v>24611</v>
      </c>
      <c r="J2860" s="3">
        <f>Table1[[#This Row],[Totalt antal utrikes fodda]]/Table2[[#This Row],[Befolkning]]</f>
        <v>7.8704644264759663E-2</v>
      </c>
      <c r="K2860" s="3">
        <f>(Table1[[#This Row],[Antal utrikes fodda man]]/Table1[[#This Row],[Antal man I kommunen]])</f>
        <v>7.7183424137361734E-2</v>
      </c>
      <c r="L2860" s="3">
        <f>(Table1[[#This Row],[Antal utrikes fodda kvinnor]]/Table1[[#This Row],[Antal kvinnor I kommunen]])</f>
        <v>8.0179243018324395E-2</v>
      </c>
    </row>
    <row r="2861" spans="1:12" x14ac:dyDescent="0.2">
      <c r="A2861">
        <v>2010</v>
      </c>
      <c r="B2861" t="s">
        <v>310</v>
      </c>
      <c r="C2861" s="1" t="s">
        <v>250</v>
      </c>
      <c r="D2861">
        <v>7967</v>
      </c>
      <c r="E2861">
        <v>3921</v>
      </c>
      <c r="F2861">
        <v>4046</v>
      </c>
      <c r="G2861">
        <v>47503</v>
      </c>
      <c r="H2861">
        <v>48229</v>
      </c>
      <c r="I2861">
        <v>95732</v>
      </c>
      <c r="J2861" s="3">
        <f>Table1[[#This Row],[Totalt antal utrikes fodda]]/Table2[[#This Row],[Befolkning]]</f>
        <v>8.3221911168679233E-2</v>
      </c>
      <c r="K2861" s="3">
        <f>(Table1[[#This Row],[Antal utrikes fodda man]]/Table1[[#This Row],[Antal man I kommunen]])</f>
        <v>8.2542155232301115E-2</v>
      </c>
      <c r="L2861" s="3">
        <f>(Table1[[#This Row],[Antal utrikes fodda kvinnor]]/Table1[[#This Row],[Antal kvinnor I kommunen]])</f>
        <v>8.3891434614028898E-2</v>
      </c>
    </row>
    <row r="2862" spans="1:12" x14ac:dyDescent="0.2">
      <c r="A2862">
        <v>2010</v>
      </c>
      <c r="B2862" t="s">
        <v>310</v>
      </c>
      <c r="C2862" s="1" t="s">
        <v>251</v>
      </c>
      <c r="D2862">
        <v>1301</v>
      </c>
      <c r="E2862">
        <v>642</v>
      </c>
      <c r="F2862">
        <v>659</v>
      </c>
      <c r="G2862">
        <v>9554</v>
      </c>
      <c r="H2862">
        <v>9357</v>
      </c>
      <c r="I2862">
        <v>18911</v>
      </c>
      <c r="J2862" s="3">
        <f>Table1[[#This Row],[Totalt antal utrikes fodda]]/Table2[[#This Row],[Befolkning]]</f>
        <v>6.8795938871556231E-2</v>
      </c>
      <c r="K2862" s="3">
        <f>(Table1[[#This Row],[Antal utrikes fodda man]]/Table1[[#This Row],[Antal man I kommunen]])</f>
        <v>6.7196985555788152E-2</v>
      </c>
      <c r="L2862" s="3">
        <f>(Table1[[#This Row],[Antal utrikes fodda kvinnor]]/Table1[[#This Row],[Antal kvinnor I kommunen]])</f>
        <v>7.0428556161162767E-2</v>
      </c>
    </row>
    <row r="2863" spans="1:12" x14ac:dyDescent="0.2">
      <c r="A2863">
        <v>2010</v>
      </c>
      <c r="B2863" t="s">
        <v>310</v>
      </c>
      <c r="C2863" s="1" t="s">
        <v>252</v>
      </c>
      <c r="D2863">
        <v>1380</v>
      </c>
      <c r="E2863">
        <v>667</v>
      </c>
      <c r="F2863">
        <v>713</v>
      </c>
      <c r="G2863">
        <v>10167</v>
      </c>
      <c r="H2863">
        <v>10088</v>
      </c>
      <c r="I2863">
        <v>20255</v>
      </c>
      <c r="J2863" s="3">
        <f>Table1[[#This Row],[Totalt antal utrikes fodda]]/Table2[[#This Row],[Befolkning]]</f>
        <v>6.813132559861762E-2</v>
      </c>
      <c r="K2863" s="3">
        <f>(Table1[[#This Row],[Antal utrikes fodda man]]/Table1[[#This Row],[Antal man I kommunen]])</f>
        <v>6.5604406412904492E-2</v>
      </c>
      <c r="L2863" s="3">
        <f>(Table1[[#This Row],[Antal utrikes fodda kvinnor]]/Table1[[#This Row],[Antal kvinnor I kommunen]])</f>
        <v>7.0678033306899285E-2</v>
      </c>
    </row>
    <row r="2864" spans="1:12" x14ac:dyDescent="0.2">
      <c r="A2864">
        <v>2010</v>
      </c>
      <c r="B2864" t="s">
        <v>310</v>
      </c>
      <c r="C2864" s="1" t="s">
        <v>253</v>
      </c>
      <c r="D2864">
        <v>3319</v>
      </c>
      <c r="E2864">
        <v>1503</v>
      </c>
      <c r="F2864">
        <v>1816</v>
      </c>
      <c r="G2864">
        <v>27559</v>
      </c>
      <c r="H2864">
        <v>27514</v>
      </c>
      <c r="I2864">
        <v>55073</v>
      </c>
      <c r="J2864" s="3">
        <f>Table1[[#This Row],[Totalt antal utrikes fodda]]/Table2[[#This Row],[Befolkning]]</f>
        <v>6.0265465836253702E-2</v>
      </c>
      <c r="K2864" s="3">
        <f>(Table1[[#This Row],[Antal utrikes fodda man]]/Table1[[#This Row],[Antal man I kommunen]])</f>
        <v>5.4537537646503861E-2</v>
      </c>
      <c r="L2864" s="3">
        <f>(Table1[[#This Row],[Antal utrikes fodda kvinnor]]/Table1[[#This Row],[Antal kvinnor I kommunen]])</f>
        <v>6.6002762230137388E-2</v>
      </c>
    </row>
    <row r="2865" spans="1:12" x14ac:dyDescent="0.2">
      <c r="A2865">
        <v>2010</v>
      </c>
      <c r="B2865" t="s">
        <v>311</v>
      </c>
      <c r="C2865" s="1" t="s">
        <v>254</v>
      </c>
      <c r="D2865">
        <v>362</v>
      </c>
      <c r="E2865">
        <v>165</v>
      </c>
      <c r="F2865">
        <v>197</v>
      </c>
      <c r="G2865">
        <v>2821</v>
      </c>
      <c r="H2865">
        <v>2769</v>
      </c>
      <c r="I2865">
        <v>5590</v>
      </c>
      <c r="J2865" s="3">
        <f>Table1[[#This Row],[Totalt antal utrikes fodda]]/Table2[[#This Row],[Befolkning]]</f>
        <v>6.4758497316636854E-2</v>
      </c>
      <c r="K2865" s="3">
        <f>(Table1[[#This Row],[Antal utrikes fodda man]]/Table1[[#This Row],[Antal man I kommunen]])</f>
        <v>5.848989719957462E-2</v>
      </c>
      <c r="L2865" s="3">
        <f>(Table1[[#This Row],[Antal utrikes fodda kvinnor]]/Table1[[#This Row],[Antal kvinnor I kommunen]])</f>
        <v>7.1144817623690862E-2</v>
      </c>
    </row>
    <row r="2866" spans="1:12" x14ac:dyDescent="0.2">
      <c r="A2866">
        <v>2010</v>
      </c>
      <c r="B2866" t="s">
        <v>311</v>
      </c>
      <c r="C2866" s="1" t="s">
        <v>255</v>
      </c>
      <c r="D2866">
        <v>554</v>
      </c>
      <c r="E2866">
        <v>275</v>
      </c>
      <c r="F2866">
        <v>279</v>
      </c>
      <c r="G2866">
        <v>3598</v>
      </c>
      <c r="H2866">
        <v>3287</v>
      </c>
      <c r="I2866">
        <v>6885</v>
      </c>
      <c r="J2866" s="3">
        <f>Table1[[#This Row],[Totalt antal utrikes fodda]]/Table2[[#This Row],[Befolkning]]</f>
        <v>8.0464778503994194E-2</v>
      </c>
      <c r="K2866" s="3">
        <f>(Table1[[#This Row],[Antal utrikes fodda man]]/Table1[[#This Row],[Antal man I kommunen]])</f>
        <v>7.6431350750416904E-2</v>
      </c>
      <c r="L2866" s="3">
        <f>(Table1[[#This Row],[Antal utrikes fodda kvinnor]]/Table1[[#This Row],[Antal kvinnor I kommunen]])</f>
        <v>8.4879829631883175E-2</v>
      </c>
    </row>
    <row r="2867" spans="1:12" x14ac:dyDescent="0.2">
      <c r="A2867">
        <v>2010</v>
      </c>
      <c r="B2867" t="s">
        <v>311</v>
      </c>
      <c r="C2867" s="1" t="s">
        <v>256</v>
      </c>
      <c r="D2867">
        <v>766</v>
      </c>
      <c r="E2867">
        <v>355</v>
      </c>
      <c r="F2867">
        <v>411</v>
      </c>
      <c r="G2867">
        <v>7422</v>
      </c>
      <c r="H2867">
        <v>7113</v>
      </c>
      <c r="I2867">
        <v>14535</v>
      </c>
      <c r="J2867" s="3">
        <f>Table1[[#This Row],[Totalt antal utrikes fodda]]/Table2[[#This Row],[Befolkning]]</f>
        <v>5.2700378396972822E-2</v>
      </c>
      <c r="K2867" s="3">
        <f>(Table1[[#This Row],[Antal utrikes fodda man]]/Table1[[#This Row],[Antal man I kommunen]])</f>
        <v>4.7830773376448393E-2</v>
      </c>
      <c r="L2867" s="3">
        <f>(Table1[[#This Row],[Antal utrikes fodda kvinnor]]/Table1[[#This Row],[Antal kvinnor I kommunen]])</f>
        <v>5.7781526781948547E-2</v>
      </c>
    </row>
    <row r="2868" spans="1:12" x14ac:dyDescent="0.2">
      <c r="A2868">
        <v>2010</v>
      </c>
      <c r="B2868" t="s">
        <v>311</v>
      </c>
      <c r="C2868" s="1" t="s">
        <v>257</v>
      </c>
      <c r="D2868">
        <v>928</v>
      </c>
      <c r="E2868">
        <v>402</v>
      </c>
      <c r="F2868">
        <v>526</v>
      </c>
      <c r="G2868">
        <v>6259</v>
      </c>
      <c r="H2868">
        <v>5926</v>
      </c>
      <c r="I2868">
        <v>12185</v>
      </c>
      <c r="J2868" s="3">
        <f>Table1[[#This Row],[Totalt antal utrikes fodda]]/Table2[[#This Row],[Befolkning]]</f>
        <v>7.6159212146081248E-2</v>
      </c>
      <c r="K2868" s="3">
        <f>(Table1[[#This Row],[Antal utrikes fodda man]]/Table1[[#This Row],[Antal man I kommunen]])</f>
        <v>6.4227512382169671E-2</v>
      </c>
      <c r="L2868" s="3">
        <f>(Table1[[#This Row],[Antal utrikes fodda kvinnor]]/Table1[[#This Row],[Antal kvinnor I kommunen]])</f>
        <v>8.8761390482618968E-2</v>
      </c>
    </row>
    <row r="2869" spans="1:12" x14ac:dyDescent="0.2">
      <c r="A2869">
        <v>2010</v>
      </c>
      <c r="B2869" t="s">
        <v>311</v>
      </c>
      <c r="C2869" s="1" t="s">
        <v>258</v>
      </c>
      <c r="D2869">
        <v>668</v>
      </c>
      <c r="E2869">
        <v>306</v>
      </c>
      <c r="F2869">
        <v>362</v>
      </c>
      <c r="G2869">
        <v>5253</v>
      </c>
      <c r="H2869">
        <v>5021</v>
      </c>
      <c r="I2869">
        <v>10274</v>
      </c>
      <c r="J2869" s="3">
        <f>Table1[[#This Row],[Totalt antal utrikes fodda]]/Table2[[#This Row],[Befolkning]]</f>
        <v>6.5018493284017903E-2</v>
      </c>
      <c r="K2869" s="3">
        <f>(Table1[[#This Row],[Antal utrikes fodda man]]/Table1[[#This Row],[Antal man I kommunen]])</f>
        <v>5.8252427184466021E-2</v>
      </c>
      <c r="L2869" s="3">
        <f>(Table1[[#This Row],[Antal utrikes fodda kvinnor]]/Table1[[#This Row],[Antal kvinnor I kommunen]])</f>
        <v>7.209719179446325E-2</v>
      </c>
    </row>
    <row r="2870" spans="1:12" x14ac:dyDescent="0.2">
      <c r="A2870">
        <v>2010</v>
      </c>
      <c r="B2870" t="s">
        <v>311</v>
      </c>
      <c r="C2870" s="1" t="s">
        <v>259</v>
      </c>
      <c r="D2870">
        <v>373</v>
      </c>
      <c r="E2870">
        <v>164</v>
      </c>
      <c r="F2870">
        <v>209</v>
      </c>
      <c r="G2870">
        <v>3769</v>
      </c>
      <c r="H2870">
        <v>3583</v>
      </c>
      <c r="I2870">
        <v>7352</v>
      </c>
      <c r="J2870" s="3">
        <f>Table1[[#This Row],[Totalt antal utrikes fodda]]/Table2[[#This Row],[Befolkning]]</f>
        <v>5.0734494015233951E-2</v>
      </c>
      <c r="K2870" s="3">
        <f>(Table1[[#This Row],[Antal utrikes fodda man]]/Table1[[#This Row],[Antal man I kommunen]])</f>
        <v>4.3512868134783764E-2</v>
      </c>
      <c r="L2870" s="3">
        <f>(Table1[[#This Row],[Antal utrikes fodda kvinnor]]/Table1[[#This Row],[Antal kvinnor I kommunen]])</f>
        <v>5.8331007535584706E-2</v>
      </c>
    </row>
    <row r="2871" spans="1:12" x14ac:dyDescent="0.2">
      <c r="A2871">
        <v>2010</v>
      </c>
      <c r="B2871" t="s">
        <v>311</v>
      </c>
      <c r="C2871" s="1" t="s">
        <v>260</v>
      </c>
      <c r="D2871">
        <v>701</v>
      </c>
      <c r="E2871">
        <v>328</v>
      </c>
      <c r="F2871">
        <v>373</v>
      </c>
      <c r="G2871">
        <v>5338</v>
      </c>
      <c r="H2871">
        <v>5116</v>
      </c>
      <c r="I2871">
        <v>10454</v>
      </c>
      <c r="J2871" s="3">
        <f>Table1[[#This Row],[Totalt antal utrikes fodda]]/Table2[[#This Row],[Befolkning]]</f>
        <v>6.7055672469867988E-2</v>
      </c>
      <c r="K2871" s="3">
        <f>(Table1[[#This Row],[Antal utrikes fodda man]]/Table1[[#This Row],[Antal man I kommunen]])</f>
        <v>6.1446234544773326E-2</v>
      </c>
      <c r="L2871" s="3">
        <f>(Table1[[#This Row],[Antal utrikes fodda kvinnor]]/Table1[[#This Row],[Antal kvinnor I kommunen]])</f>
        <v>7.2908522283033614E-2</v>
      </c>
    </row>
    <row r="2872" spans="1:12" x14ac:dyDescent="0.2">
      <c r="A2872">
        <v>2010</v>
      </c>
      <c r="B2872" t="s">
        <v>311</v>
      </c>
      <c r="C2872" s="1" t="s">
        <v>261</v>
      </c>
      <c r="D2872">
        <v>3645</v>
      </c>
      <c r="E2872">
        <v>1720</v>
      </c>
      <c r="F2872">
        <v>1925</v>
      </c>
      <c r="G2872">
        <v>28893</v>
      </c>
      <c r="H2872">
        <v>30523</v>
      </c>
      <c r="I2872">
        <v>59416</v>
      </c>
      <c r="J2872" s="3">
        <f>Table1[[#This Row],[Totalt antal utrikes fodda]]/Table2[[#This Row],[Befolkning]]</f>
        <v>6.1347111889053452E-2</v>
      </c>
      <c r="K2872" s="3">
        <f>(Table1[[#This Row],[Antal utrikes fodda man]]/Table1[[#This Row],[Antal man I kommunen]])</f>
        <v>5.9529989962966809E-2</v>
      </c>
      <c r="L2872" s="3">
        <f>(Table1[[#This Row],[Antal utrikes fodda kvinnor]]/Table1[[#This Row],[Antal kvinnor I kommunen]])</f>
        <v>6.3067195229826692E-2</v>
      </c>
    </row>
    <row r="2873" spans="1:12" x14ac:dyDescent="0.2">
      <c r="A2873">
        <v>2010</v>
      </c>
      <c r="B2873" t="s">
        <v>312</v>
      </c>
      <c r="C2873" s="1" t="s">
        <v>262</v>
      </c>
      <c r="D2873">
        <v>393</v>
      </c>
      <c r="E2873">
        <v>197</v>
      </c>
      <c r="F2873">
        <v>196</v>
      </c>
      <c r="G2873">
        <v>3625</v>
      </c>
      <c r="H2873">
        <v>3473</v>
      </c>
      <c r="I2873">
        <v>7098</v>
      </c>
      <c r="J2873" s="3">
        <f>Table1[[#This Row],[Totalt antal utrikes fodda]]/Table2[[#This Row],[Befolkning]]</f>
        <v>5.536770921386306E-2</v>
      </c>
      <c r="K2873" s="3">
        <f>(Table1[[#This Row],[Antal utrikes fodda man]]/Table1[[#This Row],[Antal man I kommunen]])</f>
        <v>5.4344827586206894E-2</v>
      </c>
      <c r="L2873" s="3">
        <f>(Table1[[#This Row],[Antal utrikes fodda kvinnor]]/Table1[[#This Row],[Antal kvinnor I kommunen]])</f>
        <v>5.6435358479700548E-2</v>
      </c>
    </row>
    <row r="2874" spans="1:12" x14ac:dyDescent="0.2">
      <c r="A2874">
        <v>2010</v>
      </c>
      <c r="B2874" t="s">
        <v>312</v>
      </c>
      <c r="C2874" s="1" t="s">
        <v>263</v>
      </c>
      <c r="D2874">
        <v>178</v>
      </c>
      <c r="E2874">
        <v>73</v>
      </c>
      <c r="F2874">
        <v>105</v>
      </c>
      <c r="G2874">
        <v>1274</v>
      </c>
      <c r="H2874">
        <v>1186</v>
      </c>
      <c r="I2874">
        <v>2460</v>
      </c>
      <c r="J2874" s="3">
        <f>Table1[[#This Row],[Totalt antal utrikes fodda]]/Table2[[#This Row],[Befolkning]]</f>
        <v>7.2357723577235772E-2</v>
      </c>
      <c r="K2874" s="3">
        <f>(Table1[[#This Row],[Antal utrikes fodda man]]/Table1[[#This Row],[Antal man I kommunen]])</f>
        <v>5.7299843014128729E-2</v>
      </c>
      <c r="L2874" s="3">
        <f>(Table1[[#This Row],[Antal utrikes fodda kvinnor]]/Table1[[#This Row],[Antal kvinnor I kommunen]])</f>
        <v>8.8532883642495785E-2</v>
      </c>
    </row>
    <row r="2875" spans="1:12" x14ac:dyDescent="0.2">
      <c r="A2875">
        <v>2010</v>
      </c>
      <c r="B2875" t="s">
        <v>312</v>
      </c>
      <c r="C2875" s="1" t="s">
        <v>264</v>
      </c>
      <c r="D2875">
        <v>304</v>
      </c>
      <c r="E2875">
        <v>127</v>
      </c>
      <c r="F2875">
        <v>177</v>
      </c>
      <c r="G2875">
        <v>2756</v>
      </c>
      <c r="H2875">
        <v>2751</v>
      </c>
      <c r="I2875">
        <v>5507</v>
      </c>
      <c r="J2875" s="3">
        <f>Table1[[#This Row],[Totalt antal utrikes fodda]]/Table2[[#This Row],[Befolkning]]</f>
        <v>5.5202469584165609E-2</v>
      </c>
      <c r="K2875" s="3">
        <f>(Table1[[#This Row],[Antal utrikes fodda man]]/Table1[[#This Row],[Antal man I kommunen]])</f>
        <v>4.6081277213352687E-2</v>
      </c>
      <c r="L2875" s="3">
        <f>(Table1[[#This Row],[Antal utrikes fodda kvinnor]]/Table1[[#This Row],[Antal kvinnor I kommunen]])</f>
        <v>6.4340239912759001E-2</v>
      </c>
    </row>
    <row r="2876" spans="1:12" x14ac:dyDescent="0.2">
      <c r="A2876">
        <v>2010</v>
      </c>
      <c r="B2876" t="s">
        <v>312</v>
      </c>
      <c r="C2876" s="1" t="s">
        <v>265</v>
      </c>
      <c r="D2876">
        <v>389</v>
      </c>
      <c r="E2876">
        <v>170</v>
      </c>
      <c r="F2876">
        <v>219</v>
      </c>
      <c r="G2876">
        <v>3482</v>
      </c>
      <c r="H2876">
        <v>3349</v>
      </c>
      <c r="I2876">
        <v>6831</v>
      </c>
      <c r="J2876" s="3">
        <f>Table1[[#This Row],[Totalt antal utrikes fodda]]/Table2[[#This Row],[Befolkning]]</f>
        <v>5.6946274337578685E-2</v>
      </c>
      <c r="K2876" s="3">
        <f>(Table1[[#This Row],[Antal utrikes fodda man]]/Table1[[#This Row],[Antal man I kommunen]])</f>
        <v>4.8822515795519814E-2</v>
      </c>
      <c r="L2876" s="3">
        <f>(Table1[[#This Row],[Antal utrikes fodda kvinnor]]/Table1[[#This Row],[Antal kvinnor I kommunen]])</f>
        <v>6.5392654523738436E-2</v>
      </c>
    </row>
    <row r="2877" spans="1:12" x14ac:dyDescent="0.2">
      <c r="A2877">
        <v>2010</v>
      </c>
      <c r="B2877" t="s">
        <v>312</v>
      </c>
      <c r="C2877" s="1" t="s">
        <v>266</v>
      </c>
      <c r="D2877">
        <v>280</v>
      </c>
      <c r="E2877">
        <v>143</v>
      </c>
      <c r="F2877">
        <v>137</v>
      </c>
      <c r="G2877">
        <v>2193</v>
      </c>
      <c r="H2877">
        <v>2111</v>
      </c>
      <c r="I2877">
        <v>4304</v>
      </c>
      <c r="J2877" s="3">
        <f>Table1[[#This Row],[Totalt antal utrikes fodda]]/Table2[[#This Row],[Befolkning]]</f>
        <v>6.5055762081784388E-2</v>
      </c>
      <c r="K2877" s="3">
        <f>(Table1[[#This Row],[Antal utrikes fodda man]]/Table1[[#This Row],[Antal man I kommunen]])</f>
        <v>6.5207478340173278E-2</v>
      </c>
      <c r="L2877" s="3">
        <f>(Table1[[#This Row],[Antal utrikes fodda kvinnor]]/Table1[[#This Row],[Antal kvinnor I kommunen]])</f>
        <v>6.4898152534343917E-2</v>
      </c>
    </row>
    <row r="2878" spans="1:12" x14ac:dyDescent="0.2">
      <c r="A2878">
        <v>2010</v>
      </c>
      <c r="B2878" t="s">
        <v>312</v>
      </c>
      <c r="C2878" s="1" t="s">
        <v>267</v>
      </c>
      <c r="D2878">
        <v>180</v>
      </c>
      <c r="E2878">
        <v>73</v>
      </c>
      <c r="F2878">
        <v>107</v>
      </c>
      <c r="G2878">
        <v>1632</v>
      </c>
      <c r="H2878">
        <v>1642</v>
      </c>
      <c r="I2878">
        <v>3274</v>
      </c>
      <c r="J2878" s="3">
        <f>Table1[[#This Row],[Totalt antal utrikes fodda]]/Table2[[#This Row],[Befolkning]]</f>
        <v>5.4978619425778863E-2</v>
      </c>
      <c r="K2878" s="3">
        <f>(Table1[[#This Row],[Antal utrikes fodda man]]/Table1[[#This Row],[Antal man I kommunen]])</f>
        <v>4.4730392156862746E-2</v>
      </c>
      <c r="L2878" s="3">
        <f>(Table1[[#This Row],[Antal utrikes fodda kvinnor]]/Table1[[#This Row],[Antal kvinnor I kommunen]])</f>
        <v>6.5164433617539583E-2</v>
      </c>
    </row>
    <row r="2879" spans="1:12" x14ac:dyDescent="0.2">
      <c r="A2879">
        <v>2010</v>
      </c>
      <c r="B2879" t="s">
        <v>312</v>
      </c>
      <c r="C2879" s="1" t="s">
        <v>268</v>
      </c>
      <c r="D2879">
        <v>268</v>
      </c>
      <c r="E2879">
        <v>108</v>
      </c>
      <c r="F2879">
        <v>160</v>
      </c>
      <c r="G2879">
        <v>3123</v>
      </c>
      <c r="H2879">
        <v>2997</v>
      </c>
      <c r="I2879">
        <v>6120</v>
      </c>
      <c r="J2879" s="3">
        <f>Table1[[#This Row],[Totalt antal utrikes fodda]]/Table2[[#This Row],[Befolkning]]</f>
        <v>4.3790849673202611E-2</v>
      </c>
      <c r="K2879" s="3">
        <f>(Table1[[#This Row],[Antal utrikes fodda man]]/Table1[[#This Row],[Antal man I kommunen]])</f>
        <v>3.4582132564841501E-2</v>
      </c>
      <c r="L2879" s="3">
        <f>(Table1[[#This Row],[Antal utrikes fodda kvinnor]]/Table1[[#This Row],[Antal kvinnor I kommunen]])</f>
        <v>5.3386720053386717E-2</v>
      </c>
    </row>
    <row r="2880" spans="1:12" x14ac:dyDescent="0.2">
      <c r="A2880">
        <v>2010</v>
      </c>
      <c r="B2880" t="s">
        <v>312</v>
      </c>
      <c r="C2880" s="1" t="s">
        <v>269</v>
      </c>
      <c r="D2880">
        <v>270</v>
      </c>
      <c r="E2880">
        <v>143</v>
      </c>
      <c r="F2880">
        <v>127</v>
      </c>
      <c r="G2880">
        <v>1429</v>
      </c>
      <c r="H2880">
        <v>1307</v>
      </c>
      <c r="I2880">
        <v>2736</v>
      </c>
      <c r="J2880" s="3">
        <f>Table1[[#This Row],[Totalt antal utrikes fodda]]/Table2[[#This Row],[Befolkning]]</f>
        <v>9.8684210526315791E-2</v>
      </c>
      <c r="K2880" s="3">
        <f>(Table1[[#This Row],[Antal utrikes fodda man]]/Table1[[#This Row],[Antal man I kommunen]])</f>
        <v>0.1000699790062981</v>
      </c>
      <c r="L2880" s="3">
        <f>(Table1[[#This Row],[Antal utrikes fodda kvinnor]]/Table1[[#This Row],[Antal kvinnor I kommunen]])</f>
        <v>9.7169089517980103E-2</v>
      </c>
    </row>
    <row r="2881" spans="1:12" x14ac:dyDescent="0.2">
      <c r="A2881">
        <v>2010</v>
      </c>
      <c r="B2881" t="s">
        <v>312</v>
      </c>
      <c r="C2881" s="1" t="s">
        <v>270</v>
      </c>
      <c r="D2881">
        <v>195</v>
      </c>
      <c r="E2881">
        <v>87</v>
      </c>
      <c r="F2881">
        <v>108</v>
      </c>
      <c r="G2881">
        <v>1495</v>
      </c>
      <c r="H2881">
        <v>1383</v>
      </c>
      <c r="I2881">
        <v>2878</v>
      </c>
      <c r="J2881" s="3">
        <f>Table1[[#This Row],[Totalt antal utrikes fodda]]/Table2[[#This Row],[Befolkning]]</f>
        <v>6.7755385684503122E-2</v>
      </c>
      <c r="K2881" s="3">
        <f>(Table1[[#This Row],[Antal utrikes fodda man]]/Table1[[#This Row],[Antal man I kommunen]])</f>
        <v>5.8193979933110367E-2</v>
      </c>
      <c r="L2881" s="3">
        <f>(Table1[[#This Row],[Antal utrikes fodda kvinnor]]/Table1[[#This Row],[Antal kvinnor I kommunen]])</f>
        <v>7.8091106290672452E-2</v>
      </c>
    </row>
    <row r="2882" spans="1:12" x14ac:dyDescent="0.2">
      <c r="A2882">
        <v>2010</v>
      </c>
      <c r="B2882" t="s">
        <v>312</v>
      </c>
      <c r="C2882" s="1" t="s">
        <v>271</v>
      </c>
      <c r="D2882">
        <v>420</v>
      </c>
      <c r="E2882">
        <v>181</v>
      </c>
      <c r="F2882">
        <v>239</v>
      </c>
      <c r="G2882">
        <v>4217</v>
      </c>
      <c r="H2882">
        <v>4197</v>
      </c>
      <c r="I2882">
        <v>8414</v>
      </c>
      <c r="J2882" s="3">
        <f>Table1[[#This Row],[Totalt antal utrikes fodda]]/Table2[[#This Row],[Befolkning]]</f>
        <v>4.9916805324459232E-2</v>
      </c>
      <c r="K2882" s="3">
        <f>(Table1[[#This Row],[Antal utrikes fodda man]]/Table1[[#This Row],[Antal man I kommunen]])</f>
        <v>4.292150818117145E-2</v>
      </c>
      <c r="L2882" s="3">
        <f>(Table1[[#This Row],[Antal utrikes fodda kvinnor]]/Table1[[#This Row],[Antal kvinnor I kommunen]])</f>
        <v>5.6945437217059802E-2</v>
      </c>
    </row>
    <row r="2883" spans="1:12" x14ac:dyDescent="0.2">
      <c r="A2883">
        <v>2010</v>
      </c>
      <c r="B2883" t="s">
        <v>312</v>
      </c>
      <c r="C2883" s="1" t="s">
        <v>272</v>
      </c>
      <c r="D2883">
        <v>389</v>
      </c>
      <c r="E2883">
        <v>171</v>
      </c>
      <c r="F2883">
        <v>218</v>
      </c>
      <c r="G2883">
        <v>3643</v>
      </c>
      <c r="H2883">
        <v>3492</v>
      </c>
      <c r="I2883">
        <v>7135</v>
      </c>
      <c r="J2883" s="3">
        <f>Table1[[#This Row],[Totalt antal utrikes fodda]]/Table2[[#This Row],[Befolkning]]</f>
        <v>5.4519971969166081E-2</v>
      </c>
      <c r="K2883" s="3">
        <f>(Table1[[#This Row],[Antal utrikes fodda man]]/Table1[[#This Row],[Antal man I kommunen]])</f>
        <v>4.693933571232501E-2</v>
      </c>
      <c r="L2883" s="3">
        <f>(Table1[[#This Row],[Antal utrikes fodda kvinnor]]/Table1[[#This Row],[Antal kvinnor I kommunen]])</f>
        <v>6.2428407789232532E-2</v>
      </c>
    </row>
    <row r="2884" spans="1:12" x14ac:dyDescent="0.2">
      <c r="A2884">
        <v>2010</v>
      </c>
      <c r="B2884" t="s">
        <v>312</v>
      </c>
      <c r="C2884" s="1" t="s">
        <v>273</v>
      </c>
      <c r="D2884">
        <v>219</v>
      </c>
      <c r="E2884">
        <v>110</v>
      </c>
      <c r="F2884">
        <v>109</v>
      </c>
      <c r="G2884">
        <v>1575</v>
      </c>
      <c r="H2884">
        <v>1464</v>
      </c>
      <c r="I2884">
        <v>3039</v>
      </c>
      <c r="J2884" s="3">
        <f>Table1[[#This Row],[Totalt antal utrikes fodda]]/Table2[[#This Row],[Befolkning]]</f>
        <v>7.2063178677196443E-2</v>
      </c>
      <c r="K2884" s="3">
        <f>(Table1[[#This Row],[Antal utrikes fodda man]]/Table1[[#This Row],[Antal man I kommunen]])</f>
        <v>6.9841269841269843E-2</v>
      </c>
      <c r="L2884" s="3">
        <f>(Table1[[#This Row],[Antal utrikes fodda kvinnor]]/Table1[[#This Row],[Antal kvinnor I kommunen]])</f>
        <v>7.4453551912568305E-2</v>
      </c>
    </row>
    <row r="2885" spans="1:12" x14ac:dyDescent="0.2">
      <c r="A2885">
        <v>2010</v>
      </c>
      <c r="B2885" t="s">
        <v>312</v>
      </c>
      <c r="C2885" s="1" t="s">
        <v>274</v>
      </c>
      <c r="D2885">
        <v>11211</v>
      </c>
      <c r="E2885">
        <v>5671</v>
      </c>
      <c r="F2885">
        <v>5540</v>
      </c>
      <c r="G2885">
        <v>57769</v>
      </c>
      <c r="H2885">
        <v>57704</v>
      </c>
      <c r="I2885">
        <v>115473</v>
      </c>
      <c r="J2885" s="3">
        <f>Table1[[#This Row],[Totalt antal utrikes fodda]]/Table2[[#This Row],[Befolkning]]</f>
        <v>9.7087630874749947E-2</v>
      </c>
      <c r="K2885" s="3">
        <f>(Table1[[#This Row],[Antal utrikes fodda man]]/Table1[[#This Row],[Antal man I kommunen]])</f>
        <v>9.8166836884834421E-2</v>
      </c>
      <c r="L2885" s="3">
        <f>(Table1[[#This Row],[Antal utrikes fodda kvinnor]]/Table1[[#This Row],[Antal kvinnor I kommunen]])</f>
        <v>9.6007209205601005E-2</v>
      </c>
    </row>
    <row r="2886" spans="1:12" x14ac:dyDescent="0.2">
      <c r="A2886">
        <v>2010</v>
      </c>
      <c r="B2886" t="s">
        <v>312</v>
      </c>
      <c r="C2886" s="1" t="s">
        <v>275</v>
      </c>
      <c r="D2886">
        <v>810</v>
      </c>
      <c r="E2886">
        <v>381</v>
      </c>
      <c r="F2886">
        <v>429</v>
      </c>
      <c r="G2886">
        <v>6146</v>
      </c>
      <c r="H2886">
        <v>6230</v>
      </c>
      <c r="I2886">
        <v>12376</v>
      </c>
      <c r="J2886" s="3">
        <f>Table1[[#This Row],[Totalt antal utrikes fodda]]/Table2[[#This Row],[Befolkning]]</f>
        <v>6.5449256625727217E-2</v>
      </c>
      <c r="K2886" s="3">
        <f>(Table1[[#This Row],[Antal utrikes fodda man]]/Table1[[#This Row],[Antal man I kommunen]])</f>
        <v>6.1991539212495929E-2</v>
      </c>
      <c r="L2886" s="3">
        <f>(Table1[[#This Row],[Antal utrikes fodda kvinnor]]/Table1[[#This Row],[Antal kvinnor I kommunen]])</f>
        <v>6.8860353130016053E-2</v>
      </c>
    </row>
    <row r="2887" spans="1:12" x14ac:dyDescent="0.2">
      <c r="A2887">
        <v>2010</v>
      </c>
      <c r="B2887" t="s">
        <v>312</v>
      </c>
      <c r="C2887" s="1" t="s">
        <v>276</v>
      </c>
      <c r="D2887">
        <v>4094</v>
      </c>
      <c r="E2887">
        <v>1975</v>
      </c>
      <c r="F2887">
        <v>2119</v>
      </c>
      <c r="G2887">
        <v>35949</v>
      </c>
      <c r="H2887">
        <v>35692</v>
      </c>
      <c r="I2887">
        <v>71641</v>
      </c>
      <c r="J2887" s="3">
        <f>Table1[[#This Row],[Totalt antal utrikes fodda]]/Table2[[#This Row],[Befolkning]]</f>
        <v>5.714604765427618E-2</v>
      </c>
      <c r="K2887" s="3">
        <f>(Table1[[#This Row],[Antal utrikes fodda man]]/Table1[[#This Row],[Antal man I kommunen]])</f>
        <v>5.4938941277921503E-2</v>
      </c>
      <c r="L2887" s="3">
        <f>(Table1[[#This Row],[Antal utrikes fodda kvinnor]]/Table1[[#This Row],[Antal kvinnor I kommunen]])</f>
        <v>5.9369046284881766E-2</v>
      </c>
    </row>
    <row r="2888" spans="1:12" x14ac:dyDescent="0.2">
      <c r="A2888">
        <v>2010</v>
      </c>
      <c r="B2888" t="s">
        <v>313</v>
      </c>
      <c r="C2888" s="1" t="s">
        <v>277</v>
      </c>
      <c r="D2888">
        <v>358</v>
      </c>
      <c r="E2888">
        <v>161</v>
      </c>
      <c r="F2888">
        <v>197</v>
      </c>
      <c r="G2888">
        <v>3308</v>
      </c>
      <c r="H2888">
        <v>3221</v>
      </c>
      <c r="I2888">
        <v>6529</v>
      </c>
      <c r="J2888" s="3">
        <f>Table1[[#This Row],[Totalt antal utrikes fodda]]/Table2[[#This Row],[Befolkning]]</f>
        <v>5.483228672078419E-2</v>
      </c>
      <c r="K2888" s="3">
        <f>(Table1[[#This Row],[Antal utrikes fodda man]]/Table1[[#This Row],[Antal man I kommunen]])</f>
        <v>4.8669891172914148E-2</v>
      </c>
      <c r="L2888" s="3">
        <f>(Table1[[#This Row],[Antal utrikes fodda kvinnor]]/Table1[[#This Row],[Antal kvinnor I kommunen]])</f>
        <v>6.1161130083824899E-2</v>
      </c>
    </row>
    <row r="2889" spans="1:12" x14ac:dyDescent="0.2">
      <c r="A2889">
        <v>2010</v>
      </c>
      <c r="B2889" t="s">
        <v>313</v>
      </c>
      <c r="C2889" s="1" t="s">
        <v>278</v>
      </c>
      <c r="D2889">
        <v>267</v>
      </c>
      <c r="E2889">
        <v>125</v>
      </c>
      <c r="F2889">
        <v>142</v>
      </c>
      <c r="G2889">
        <v>1631</v>
      </c>
      <c r="H2889">
        <v>1530</v>
      </c>
      <c r="I2889">
        <v>3161</v>
      </c>
      <c r="J2889" s="3">
        <f>Table1[[#This Row],[Totalt antal utrikes fodda]]/Table2[[#This Row],[Befolkning]]</f>
        <v>8.4466940841505855E-2</v>
      </c>
      <c r="K2889" s="3">
        <f>(Table1[[#This Row],[Antal utrikes fodda man]]/Table1[[#This Row],[Antal man I kommunen]])</f>
        <v>7.6640098099325565E-2</v>
      </c>
      <c r="L2889" s="3">
        <f>(Table1[[#This Row],[Antal utrikes fodda kvinnor]]/Table1[[#This Row],[Antal kvinnor I kommunen]])</f>
        <v>9.2810457516339873E-2</v>
      </c>
    </row>
    <row r="2890" spans="1:12" x14ac:dyDescent="0.2">
      <c r="A2890">
        <v>2010</v>
      </c>
      <c r="B2890" t="s">
        <v>313</v>
      </c>
      <c r="C2890" s="1" t="s">
        <v>279</v>
      </c>
      <c r="D2890">
        <v>409</v>
      </c>
      <c r="E2890">
        <v>181</v>
      </c>
      <c r="F2890">
        <v>228</v>
      </c>
      <c r="G2890">
        <v>2639</v>
      </c>
      <c r="H2890">
        <v>2531</v>
      </c>
      <c r="I2890">
        <v>5170</v>
      </c>
      <c r="J2890" s="3">
        <f>Table1[[#This Row],[Totalt antal utrikes fodda]]/Table2[[#This Row],[Befolkning]]</f>
        <v>7.9110251450676988E-2</v>
      </c>
      <c r="K2890" s="3">
        <f>(Table1[[#This Row],[Antal utrikes fodda man]]/Table1[[#This Row],[Antal man I kommunen]])</f>
        <v>6.8586585827965132E-2</v>
      </c>
      <c r="L2890" s="3">
        <f>(Table1[[#This Row],[Antal utrikes fodda kvinnor]]/Table1[[#This Row],[Antal kvinnor I kommunen]])</f>
        <v>9.00829711576452E-2</v>
      </c>
    </row>
    <row r="2891" spans="1:12" x14ac:dyDescent="0.2">
      <c r="A2891">
        <v>2010</v>
      </c>
      <c r="B2891" t="s">
        <v>313</v>
      </c>
      <c r="C2891" s="1" t="s">
        <v>280</v>
      </c>
      <c r="D2891">
        <v>273</v>
      </c>
      <c r="E2891">
        <v>91</v>
      </c>
      <c r="F2891">
        <v>182</v>
      </c>
      <c r="G2891">
        <v>1855</v>
      </c>
      <c r="H2891">
        <v>1756</v>
      </c>
      <c r="I2891">
        <v>3611</v>
      </c>
      <c r="J2891" s="3">
        <f>Table1[[#This Row],[Totalt antal utrikes fodda]]/Table2[[#This Row],[Befolkning]]</f>
        <v>7.5602326225422317E-2</v>
      </c>
      <c r="K2891" s="3">
        <f>(Table1[[#This Row],[Antal utrikes fodda man]]/Table1[[#This Row],[Antal man I kommunen]])</f>
        <v>4.9056603773584909E-2</v>
      </c>
      <c r="L2891" s="3">
        <f>(Table1[[#This Row],[Antal utrikes fodda kvinnor]]/Table1[[#This Row],[Antal kvinnor I kommunen]])</f>
        <v>0.10364464692482915</v>
      </c>
    </row>
    <row r="2892" spans="1:12" x14ac:dyDescent="0.2">
      <c r="A2892">
        <v>2010</v>
      </c>
      <c r="B2892" t="s">
        <v>313</v>
      </c>
      <c r="C2892" s="1" t="s">
        <v>281</v>
      </c>
      <c r="D2892">
        <v>1529</v>
      </c>
      <c r="E2892">
        <v>606</v>
      </c>
      <c r="F2892">
        <v>923</v>
      </c>
      <c r="G2892">
        <v>8552</v>
      </c>
      <c r="H2892">
        <v>8188</v>
      </c>
      <c r="I2892">
        <v>16740</v>
      </c>
      <c r="J2892" s="3">
        <f>Table1[[#This Row],[Totalt antal utrikes fodda]]/Table2[[#This Row],[Befolkning]]</f>
        <v>9.1338112305854244E-2</v>
      </c>
      <c r="K2892" s="3">
        <f>(Table1[[#This Row],[Antal utrikes fodda man]]/Table1[[#This Row],[Antal man I kommunen]])</f>
        <v>7.0860617399438733E-2</v>
      </c>
      <c r="L2892" s="3">
        <f>(Table1[[#This Row],[Antal utrikes fodda kvinnor]]/Table1[[#This Row],[Antal kvinnor I kommunen]])</f>
        <v>0.11272594040058623</v>
      </c>
    </row>
    <row r="2893" spans="1:12" x14ac:dyDescent="0.2">
      <c r="A2893">
        <v>2010</v>
      </c>
      <c r="B2893" t="s">
        <v>313</v>
      </c>
      <c r="C2893" s="1" t="s">
        <v>282</v>
      </c>
      <c r="D2893">
        <v>1161</v>
      </c>
      <c r="E2893">
        <v>425</v>
      </c>
      <c r="F2893">
        <v>736</v>
      </c>
      <c r="G2893">
        <v>2553</v>
      </c>
      <c r="H2893">
        <v>2259</v>
      </c>
      <c r="I2893">
        <v>4812</v>
      </c>
      <c r="J2893" s="3">
        <f>Table1[[#This Row],[Totalt antal utrikes fodda]]/Table2[[#This Row],[Befolkning]]</f>
        <v>0.24127182044887779</v>
      </c>
      <c r="K2893" s="3">
        <f>(Table1[[#This Row],[Antal utrikes fodda man]]/Table1[[#This Row],[Antal man I kommunen]])</f>
        <v>0.16647081864473168</v>
      </c>
      <c r="L2893" s="3">
        <f>(Table1[[#This Row],[Antal utrikes fodda kvinnor]]/Table1[[#This Row],[Antal kvinnor I kommunen]])</f>
        <v>0.32580787959274016</v>
      </c>
    </row>
    <row r="2894" spans="1:12" x14ac:dyDescent="0.2">
      <c r="A2894">
        <v>2010</v>
      </c>
      <c r="B2894" t="s">
        <v>313</v>
      </c>
      <c r="C2894" s="1" t="s">
        <v>283</v>
      </c>
      <c r="D2894">
        <v>750</v>
      </c>
      <c r="E2894">
        <v>236</v>
      </c>
      <c r="F2894">
        <v>514</v>
      </c>
      <c r="G2894">
        <v>3300</v>
      </c>
      <c r="H2894">
        <v>2982</v>
      </c>
      <c r="I2894">
        <v>6282</v>
      </c>
      <c r="J2894" s="3">
        <f>Table1[[#This Row],[Totalt antal utrikes fodda]]/Table2[[#This Row],[Befolkning]]</f>
        <v>0.11938872970391595</v>
      </c>
      <c r="K2894" s="3">
        <f>(Table1[[#This Row],[Antal utrikes fodda man]]/Table1[[#This Row],[Antal man I kommunen]])</f>
        <v>7.1515151515151518E-2</v>
      </c>
      <c r="L2894" s="3">
        <f>(Table1[[#This Row],[Antal utrikes fodda kvinnor]]/Table1[[#This Row],[Antal kvinnor I kommunen]])</f>
        <v>0.17236753856472167</v>
      </c>
    </row>
    <row r="2895" spans="1:12" x14ac:dyDescent="0.2">
      <c r="A2895">
        <v>2010</v>
      </c>
      <c r="B2895" t="s">
        <v>313</v>
      </c>
      <c r="C2895" s="1" t="s">
        <v>284</v>
      </c>
      <c r="D2895">
        <v>1211</v>
      </c>
      <c r="E2895">
        <v>490</v>
      </c>
      <c r="F2895">
        <v>721</v>
      </c>
      <c r="G2895">
        <v>9530</v>
      </c>
      <c r="H2895">
        <v>8895</v>
      </c>
      <c r="I2895">
        <v>18425</v>
      </c>
      <c r="J2895" s="3">
        <f>Table1[[#This Row],[Totalt antal utrikes fodda]]/Table2[[#This Row],[Befolkning]]</f>
        <v>6.5725915875169613E-2</v>
      </c>
      <c r="K2895" s="3">
        <f>(Table1[[#This Row],[Antal utrikes fodda man]]/Table1[[#This Row],[Antal man I kommunen]])</f>
        <v>5.1416579223504719E-2</v>
      </c>
      <c r="L2895" s="3">
        <f>(Table1[[#This Row],[Antal utrikes fodda kvinnor]]/Table1[[#This Row],[Antal kvinnor I kommunen]])</f>
        <v>8.1056773468240584E-2</v>
      </c>
    </row>
    <row r="2896" spans="1:12" x14ac:dyDescent="0.2">
      <c r="A2896">
        <v>2010</v>
      </c>
      <c r="B2896" t="s">
        <v>313</v>
      </c>
      <c r="C2896" s="1" t="s">
        <v>285</v>
      </c>
      <c r="D2896">
        <v>502</v>
      </c>
      <c r="E2896">
        <v>223</v>
      </c>
      <c r="F2896">
        <v>279</v>
      </c>
      <c r="G2896">
        <v>4227</v>
      </c>
      <c r="H2896">
        <v>4108</v>
      </c>
      <c r="I2896">
        <v>8335</v>
      </c>
      <c r="J2896" s="3">
        <f>Table1[[#This Row],[Totalt antal utrikes fodda]]/Table2[[#This Row],[Befolkning]]</f>
        <v>6.0227954409118177E-2</v>
      </c>
      <c r="K2896" s="3">
        <f>(Table1[[#This Row],[Antal utrikes fodda man]]/Table1[[#This Row],[Antal man I kommunen]])</f>
        <v>5.275609179086823E-2</v>
      </c>
      <c r="L2896" s="3">
        <f>(Table1[[#This Row],[Antal utrikes fodda kvinnor]]/Table1[[#This Row],[Antal kvinnor I kommunen]])</f>
        <v>6.7916260954235641E-2</v>
      </c>
    </row>
    <row r="2897" spans="1:12" x14ac:dyDescent="0.2">
      <c r="A2897">
        <v>2010</v>
      </c>
      <c r="B2897" t="s">
        <v>313</v>
      </c>
      <c r="C2897" s="1" t="s">
        <v>286</v>
      </c>
      <c r="D2897">
        <v>6567</v>
      </c>
      <c r="E2897">
        <v>3003</v>
      </c>
      <c r="F2897">
        <v>3564</v>
      </c>
      <c r="G2897">
        <v>37484</v>
      </c>
      <c r="H2897">
        <v>36694</v>
      </c>
      <c r="I2897">
        <v>74178</v>
      </c>
      <c r="J2897" s="3">
        <f>Table1[[#This Row],[Totalt antal utrikes fodda]]/Table2[[#This Row],[Befolkning]]</f>
        <v>8.8530292000323543E-2</v>
      </c>
      <c r="K2897" s="3">
        <f>(Table1[[#This Row],[Antal utrikes fodda man]]/Table1[[#This Row],[Antal man I kommunen]])</f>
        <v>8.0114182051008426E-2</v>
      </c>
      <c r="L2897" s="3">
        <f>(Table1[[#This Row],[Antal utrikes fodda kvinnor]]/Table1[[#This Row],[Antal kvinnor I kommunen]])</f>
        <v>9.7127595792227614E-2</v>
      </c>
    </row>
    <row r="2898" spans="1:12" x14ac:dyDescent="0.2">
      <c r="A2898">
        <v>2010</v>
      </c>
      <c r="B2898" t="s">
        <v>313</v>
      </c>
      <c r="C2898" s="1" t="s">
        <v>287</v>
      </c>
      <c r="D2898">
        <v>1781</v>
      </c>
      <c r="E2898">
        <v>815</v>
      </c>
      <c r="F2898">
        <v>966</v>
      </c>
      <c r="G2898">
        <v>20433</v>
      </c>
      <c r="H2898">
        <v>20459</v>
      </c>
      <c r="I2898">
        <v>40892</v>
      </c>
      <c r="J2898" s="3">
        <f>Table1[[#This Row],[Totalt antal utrikes fodda]]/Table2[[#This Row],[Befolkning]]</f>
        <v>4.3553751345006358E-2</v>
      </c>
      <c r="K2898" s="3">
        <f>(Table1[[#This Row],[Antal utrikes fodda man]]/Table1[[#This Row],[Antal man I kommunen]])</f>
        <v>3.9886458180394463E-2</v>
      </c>
      <c r="L2898" s="3">
        <f>(Table1[[#This Row],[Antal utrikes fodda kvinnor]]/Table1[[#This Row],[Antal kvinnor I kommunen]])</f>
        <v>4.7216383987487169E-2</v>
      </c>
    </row>
    <row r="2899" spans="1:12" x14ac:dyDescent="0.2">
      <c r="A2899">
        <v>2010</v>
      </c>
      <c r="B2899" t="s">
        <v>313</v>
      </c>
      <c r="C2899" s="1" t="s">
        <v>288</v>
      </c>
      <c r="D2899">
        <v>1703</v>
      </c>
      <c r="E2899">
        <v>724</v>
      </c>
      <c r="F2899">
        <v>979</v>
      </c>
      <c r="G2899">
        <v>13674</v>
      </c>
      <c r="H2899">
        <v>13797</v>
      </c>
      <c r="I2899">
        <v>27471</v>
      </c>
      <c r="J2899" s="3">
        <f>Table1[[#This Row],[Totalt antal utrikes fodda]]/Table2[[#This Row],[Befolkning]]</f>
        <v>6.1992646791161586E-2</v>
      </c>
      <c r="K2899" s="3">
        <f>(Table1[[#This Row],[Antal utrikes fodda man]]/Table1[[#This Row],[Antal man I kommunen]])</f>
        <v>5.2947199063916921E-2</v>
      </c>
      <c r="L2899" s="3">
        <f>(Table1[[#This Row],[Antal utrikes fodda kvinnor]]/Table1[[#This Row],[Antal kvinnor I kommunen]])</f>
        <v>7.0957454519098351E-2</v>
      </c>
    </row>
    <row r="2900" spans="1:12" x14ac:dyDescent="0.2">
      <c r="A2900">
        <v>2010</v>
      </c>
      <c r="B2900" t="s">
        <v>313</v>
      </c>
      <c r="C2900" s="1" t="s">
        <v>289</v>
      </c>
      <c r="D2900">
        <v>3998</v>
      </c>
      <c r="E2900">
        <v>1737</v>
      </c>
      <c r="F2900">
        <v>2261</v>
      </c>
      <c r="G2900">
        <v>5132</v>
      </c>
      <c r="H2900">
        <v>4927</v>
      </c>
      <c r="I2900">
        <v>10059</v>
      </c>
      <c r="J2900" s="3">
        <f>Table1[[#This Row],[Totalt antal utrikes fodda]]/Table2[[#This Row],[Befolkning]]</f>
        <v>0.3974550154090864</v>
      </c>
      <c r="K2900" s="3">
        <f>(Table1[[#This Row],[Antal utrikes fodda man]]/Table1[[#This Row],[Antal man I kommunen]])</f>
        <v>0.33846453624318007</v>
      </c>
      <c r="L2900" s="3">
        <f>(Table1[[#This Row],[Antal utrikes fodda kvinnor]]/Table1[[#This Row],[Antal kvinnor I kommunen]])</f>
        <v>0.45889993911102089</v>
      </c>
    </row>
    <row r="2901" spans="1:12" x14ac:dyDescent="0.2">
      <c r="A2901">
        <v>2010</v>
      </c>
      <c r="B2901" t="s">
        <v>313</v>
      </c>
      <c r="C2901" s="1" t="s">
        <v>290</v>
      </c>
      <c r="D2901">
        <v>2027</v>
      </c>
      <c r="E2901">
        <v>797</v>
      </c>
      <c r="F2901">
        <v>1230</v>
      </c>
      <c r="G2901">
        <v>11808</v>
      </c>
      <c r="H2901">
        <v>11136</v>
      </c>
      <c r="I2901">
        <v>22944</v>
      </c>
      <c r="J2901" s="3">
        <f>Table1[[#This Row],[Totalt antal utrikes fodda]]/Table2[[#This Row],[Befolkning]]</f>
        <v>8.8345536959553703E-2</v>
      </c>
      <c r="K2901" s="3">
        <f>(Table1[[#This Row],[Antal utrikes fodda man]]/Table1[[#This Row],[Antal man I kommunen]])</f>
        <v>6.7496612466124664E-2</v>
      </c>
      <c r="L2901" s="3">
        <f>(Table1[[#This Row],[Antal utrikes fodda kvinnor]]/Table1[[#This Row],[Antal kvinnor I kommunen]])</f>
        <v>0.11045258620689655</v>
      </c>
    </row>
    <row r="2902" spans="1:12" x14ac:dyDescent="0.2">
      <c r="A2902">
        <v>2011</v>
      </c>
      <c r="B2902" t="s">
        <v>294</v>
      </c>
      <c r="C2902" s="1" t="s">
        <v>1</v>
      </c>
      <c r="D2902">
        <v>9765</v>
      </c>
      <c r="E2902">
        <v>4656</v>
      </c>
      <c r="F2902">
        <v>5109</v>
      </c>
      <c r="G2902">
        <v>20023</v>
      </c>
      <c r="H2902">
        <v>20171</v>
      </c>
      <c r="I2902">
        <v>40194</v>
      </c>
      <c r="J2902" s="3">
        <f>Table1[[#This Row],[Totalt antal utrikes fodda]]/Table2[[#This Row],[Befolkning]]</f>
        <v>0.24294670846394983</v>
      </c>
      <c r="K2902" s="3">
        <f>(Table1[[#This Row],[Antal utrikes fodda man]]/Table1[[#This Row],[Antal man I kommunen]])</f>
        <v>0.232532587524347</v>
      </c>
      <c r="L2902" s="3">
        <f>(Table1[[#This Row],[Antal utrikes fodda kvinnor]]/Table1[[#This Row],[Antal kvinnor I kommunen]])</f>
        <v>0.25328441822418324</v>
      </c>
    </row>
    <row r="2903" spans="1:12" x14ac:dyDescent="0.2">
      <c r="A2903">
        <v>2011</v>
      </c>
      <c r="B2903" t="s">
        <v>294</v>
      </c>
      <c r="C2903" s="1" t="s">
        <v>2</v>
      </c>
      <c r="D2903">
        <v>3600</v>
      </c>
      <c r="E2903">
        <v>1664</v>
      </c>
      <c r="F2903">
        <v>1936</v>
      </c>
      <c r="G2903">
        <v>15362</v>
      </c>
      <c r="H2903">
        <v>15353</v>
      </c>
      <c r="I2903">
        <v>30715</v>
      </c>
      <c r="J2903" s="3">
        <f>Table1[[#This Row],[Totalt antal utrikes fodda]]/Table2[[#This Row],[Befolkning]]</f>
        <v>0.11720657659124206</v>
      </c>
      <c r="K2903" s="3">
        <f>(Table1[[#This Row],[Antal utrikes fodda man]]/Table1[[#This Row],[Antal man I kommunen]])</f>
        <v>0.10831922926702252</v>
      </c>
      <c r="L2903" s="3">
        <f>(Table1[[#This Row],[Antal utrikes fodda kvinnor]]/Table1[[#This Row],[Antal kvinnor I kommunen]])</f>
        <v>0.12609913371979417</v>
      </c>
    </row>
    <row r="2904" spans="1:12" x14ac:dyDescent="0.2">
      <c r="A2904">
        <v>2011</v>
      </c>
      <c r="B2904" t="s">
        <v>294</v>
      </c>
      <c r="C2904" s="1" t="s">
        <v>3</v>
      </c>
      <c r="D2904">
        <v>5005</v>
      </c>
      <c r="E2904">
        <v>2255</v>
      </c>
      <c r="F2904">
        <v>2750</v>
      </c>
      <c r="G2904">
        <v>19946</v>
      </c>
      <c r="H2904">
        <v>19846</v>
      </c>
      <c r="I2904">
        <v>39792</v>
      </c>
      <c r="J2904" s="3">
        <f>Table1[[#This Row],[Totalt antal utrikes fodda]]/Table2[[#This Row],[Befolkning]]</f>
        <v>0.12577905106554083</v>
      </c>
      <c r="K2904" s="3">
        <f>(Table1[[#This Row],[Antal utrikes fodda man]]/Table1[[#This Row],[Antal man I kommunen]])</f>
        <v>0.11305524917276646</v>
      </c>
      <c r="L2904" s="3">
        <f>(Table1[[#This Row],[Antal utrikes fodda kvinnor]]/Table1[[#This Row],[Antal kvinnor I kommunen]])</f>
        <v>0.13856696563539253</v>
      </c>
    </row>
    <row r="2905" spans="1:12" x14ac:dyDescent="0.2">
      <c r="A2905">
        <v>2011</v>
      </c>
      <c r="B2905" t="s">
        <v>294</v>
      </c>
      <c r="C2905" s="1" t="s">
        <v>4</v>
      </c>
      <c r="D2905">
        <v>4337</v>
      </c>
      <c r="E2905">
        <v>2009</v>
      </c>
      <c r="F2905">
        <v>2328</v>
      </c>
      <c r="G2905">
        <v>19583</v>
      </c>
      <c r="H2905">
        <v>19311</v>
      </c>
      <c r="I2905">
        <v>38894</v>
      </c>
      <c r="J2905" s="3">
        <f>Table1[[#This Row],[Totalt antal utrikes fodda]]/Table2[[#This Row],[Befolkning]]</f>
        <v>0.11150820177919474</v>
      </c>
      <c r="K2905" s="3">
        <f>(Table1[[#This Row],[Antal utrikes fodda man]]/Table1[[#This Row],[Antal man I kommunen]])</f>
        <v>0.10258898023796149</v>
      </c>
      <c r="L2905" s="3">
        <f>(Table1[[#This Row],[Antal utrikes fodda kvinnor]]/Table1[[#This Row],[Antal kvinnor I kommunen]])</f>
        <v>0.12055305266428461</v>
      </c>
    </row>
    <row r="2906" spans="1:12" x14ac:dyDescent="0.2">
      <c r="A2906">
        <v>2011</v>
      </c>
      <c r="B2906" t="s">
        <v>294</v>
      </c>
      <c r="C2906" s="1" t="s">
        <v>5</v>
      </c>
      <c r="D2906">
        <v>16093</v>
      </c>
      <c r="E2906">
        <v>7772</v>
      </c>
      <c r="F2906">
        <v>8321</v>
      </c>
      <c r="G2906">
        <v>33564</v>
      </c>
      <c r="H2906">
        <v>33756</v>
      </c>
      <c r="I2906">
        <v>67320</v>
      </c>
      <c r="J2906" s="3">
        <f>Table1[[#This Row],[Totalt antal utrikes fodda]]/Table2[[#This Row],[Befolkning]]</f>
        <v>0.23905228758169936</v>
      </c>
      <c r="K2906" s="3">
        <f>(Table1[[#This Row],[Antal utrikes fodda man]]/Table1[[#This Row],[Antal man I kommunen]])</f>
        <v>0.23155762126087476</v>
      </c>
      <c r="L2906" s="3">
        <f>(Table1[[#This Row],[Antal utrikes fodda kvinnor]]/Table1[[#This Row],[Antal kvinnor I kommunen]])</f>
        <v>0.24650432515700912</v>
      </c>
    </row>
    <row r="2907" spans="1:12" x14ac:dyDescent="0.2">
      <c r="A2907">
        <v>2011</v>
      </c>
      <c r="B2907" t="s">
        <v>294</v>
      </c>
      <c r="C2907" s="1" t="s">
        <v>6</v>
      </c>
      <c r="D2907">
        <v>2549</v>
      </c>
      <c r="E2907">
        <v>1162</v>
      </c>
      <c r="F2907">
        <v>1387</v>
      </c>
      <c r="G2907">
        <v>12860</v>
      </c>
      <c r="H2907">
        <v>12907</v>
      </c>
      <c r="I2907">
        <v>25767</v>
      </c>
      <c r="J2907" s="3">
        <f>Table1[[#This Row],[Totalt antal utrikes fodda]]/Table2[[#This Row],[Befolkning]]</f>
        <v>9.8924981565568365E-2</v>
      </c>
      <c r="K2907" s="3">
        <f>(Table1[[#This Row],[Antal utrikes fodda man]]/Table1[[#This Row],[Antal man I kommunen]])</f>
        <v>9.0357698289269053E-2</v>
      </c>
      <c r="L2907" s="3">
        <f>(Table1[[#This Row],[Antal utrikes fodda kvinnor]]/Table1[[#This Row],[Antal kvinnor I kommunen]])</f>
        <v>0.10746106763771597</v>
      </c>
    </row>
    <row r="2908" spans="1:12" x14ac:dyDescent="0.2">
      <c r="A2908">
        <v>2011</v>
      </c>
      <c r="B2908" t="s">
        <v>294</v>
      </c>
      <c r="C2908" s="1" t="s">
        <v>7</v>
      </c>
      <c r="D2908">
        <v>25877</v>
      </c>
      <c r="E2908">
        <v>12853</v>
      </c>
      <c r="F2908">
        <v>13024</v>
      </c>
      <c r="G2908">
        <v>49788</v>
      </c>
      <c r="H2908">
        <v>49261</v>
      </c>
      <c r="I2908">
        <v>99049</v>
      </c>
      <c r="J2908" s="3">
        <f>Table1[[#This Row],[Totalt antal utrikes fodda]]/Table2[[#This Row],[Befolkning]]</f>
        <v>0.26125453058587161</v>
      </c>
      <c r="K2908" s="3">
        <f>(Table1[[#This Row],[Antal utrikes fodda man]]/Table1[[#This Row],[Antal man I kommunen]])</f>
        <v>0.25815457539969472</v>
      </c>
      <c r="L2908" s="3">
        <f>(Table1[[#This Row],[Antal utrikes fodda kvinnor]]/Table1[[#This Row],[Antal kvinnor I kommunen]])</f>
        <v>0.26438764945900406</v>
      </c>
    </row>
    <row r="2909" spans="1:12" x14ac:dyDescent="0.2">
      <c r="A2909">
        <v>2011</v>
      </c>
      <c r="B2909" t="s">
        <v>294</v>
      </c>
      <c r="C2909" s="1" t="s">
        <v>8</v>
      </c>
      <c r="D2909">
        <v>32290</v>
      </c>
      <c r="E2909">
        <v>16392</v>
      </c>
      <c r="F2909">
        <v>15898</v>
      </c>
      <c r="G2909">
        <v>42941</v>
      </c>
      <c r="H2909">
        <v>41736</v>
      </c>
      <c r="I2909">
        <v>84677</v>
      </c>
      <c r="J2909" s="3">
        <f>Table1[[#This Row],[Totalt antal utrikes fodda]]/Table2[[#This Row],[Befolkning]]</f>
        <v>0.38133141230794665</v>
      </c>
      <c r="K2909" s="3">
        <f>(Table1[[#This Row],[Antal utrikes fodda man]]/Table1[[#This Row],[Antal man I kommunen]])</f>
        <v>0.38173307561537922</v>
      </c>
      <c r="L2909" s="3">
        <f>(Table1[[#This Row],[Antal utrikes fodda kvinnor]]/Table1[[#This Row],[Antal kvinnor I kommunen]])</f>
        <v>0.38091815219474795</v>
      </c>
    </row>
    <row r="2910" spans="1:12" x14ac:dyDescent="0.2">
      <c r="A2910">
        <v>2011</v>
      </c>
      <c r="B2910" t="s">
        <v>294</v>
      </c>
      <c r="C2910" s="1" t="s">
        <v>9</v>
      </c>
      <c r="D2910">
        <v>2398</v>
      </c>
      <c r="E2910">
        <v>1112</v>
      </c>
      <c r="F2910">
        <v>1286</v>
      </c>
      <c r="G2910">
        <v>7729</v>
      </c>
      <c r="H2910">
        <v>7965</v>
      </c>
      <c r="I2910">
        <v>15694</v>
      </c>
      <c r="J2910" s="3">
        <f>Table1[[#This Row],[Totalt antal utrikes fodda]]/Table2[[#This Row],[Befolkning]]</f>
        <v>0.15279724735567732</v>
      </c>
      <c r="K2910" s="3">
        <f>(Table1[[#This Row],[Antal utrikes fodda man]]/Table1[[#This Row],[Antal man I kommunen]])</f>
        <v>0.14387372234441714</v>
      </c>
      <c r="L2910" s="3">
        <f>(Table1[[#This Row],[Antal utrikes fodda kvinnor]]/Table1[[#This Row],[Antal kvinnor I kommunen]])</f>
        <v>0.16145637162586315</v>
      </c>
    </row>
    <row r="2911" spans="1:12" x14ac:dyDescent="0.2">
      <c r="A2911">
        <v>2011</v>
      </c>
      <c r="B2911" t="s">
        <v>294</v>
      </c>
      <c r="C2911" s="1" t="s">
        <v>10</v>
      </c>
      <c r="D2911">
        <v>17477</v>
      </c>
      <c r="E2911">
        <v>8583</v>
      </c>
      <c r="F2911">
        <v>8894</v>
      </c>
      <c r="G2911">
        <v>39382</v>
      </c>
      <c r="H2911">
        <v>38944</v>
      </c>
      <c r="I2911">
        <v>78326</v>
      </c>
      <c r="J2911" s="3">
        <f>Table1[[#This Row],[Totalt antal utrikes fodda]]/Table2[[#This Row],[Befolkning]]</f>
        <v>0.22313152720680235</v>
      </c>
      <c r="K2911" s="3">
        <f>(Table1[[#This Row],[Antal utrikes fodda man]]/Table1[[#This Row],[Antal man I kommunen]])</f>
        <v>0.21794220709969023</v>
      </c>
      <c r="L2911" s="3">
        <f>(Table1[[#This Row],[Antal utrikes fodda kvinnor]]/Table1[[#This Row],[Antal kvinnor I kommunen]])</f>
        <v>0.22837921117502055</v>
      </c>
    </row>
    <row r="2912" spans="1:12" x14ac:dyDescent="0.2">
      <c r="A2912">
        <v>2011</v>
      </c>
      <c r="B2912" t="s">
        <v>294</v>
      </c>
      <c r="C2912" s="1" t="s">
        <v>11</v>
      </c>
      <c r="D2912">
        <v>6263</v>
      </c>
      <c r="E2912">
        <v>2917</v>
      </c>
      <c r="F2912">
        <v>3346</v>
      </c>
      <c r="G2912">
        <v>21601</v>
      </c>
      <c r="H2912">
        <v>21727</v>
      </c>
      <c r="I2912">
        <v>43328</v>
      </c>
      <c r="J2912" s="3">
        <f>Table1[[#This Row],[Totalt antal utrikes fodda]]/Table2[[#This Row],[Befolkning]]</f>
        <v>0.14454855982274742</v>
      </c>
      <c r="K2912" s="3">
        <f>(Table1[[#This Row],[Antal utrikes fodda man]]/Table1[[#This Row],[Antal man I kommunen]])</f>
        <v>0.13504004444238693</v>
      </c>
      <c r="L2912" s="3">
        <f>(Table1[[#This Row],[Antal utrikes fodda kvinnor]]/Table1[[#This Row],[Antal kvinnor I kommunen]])</f>
        <v>0.15400193307865789</v>
      </c>
    </row>
    <row r="2913" spans="1:12" x14ac:dyDescent="0.2">
      <c r="A2913">
        <v>2011</v>
      </c>
      <c r="B2913" t="s">
        <v>294</v>
      </c>
      <c r="C2913" s="1" t="s">
        <v>12</v>
      </c>
      <c r="D2913">
        <v>5172</v>
      </c>
      <c r="E2913">
        <v>2404</v>
      </c>
      <c r="F2913">
        <v>2768</v>
      </c>
      <c r="G2913">
        <v>12022</v>
      </c>
      <c r="H2913">
        <v>11962</v>
      </c>
      <c r="I2913">
        <v>23984</v>
      </c>
      <c r="J2913" s="3">
        <f>Table1[[#This Row],[Totalt antal utrikes fodda]]/Table2[[#This Row],[Befolkning]]</f>
        <v>0.21564376250833889</v>
      </c>
      <c r="K2913" s="3">
        <f>(Table1[[#This Row],[Antal utrikes fodda man]]/Table1[[#This Row],[Antal man I kommunen]])</f>
        <v>0.19996672766594575</v>
      </c>
      <c r="L2913" s="3">
        <f>(Table1[[#This Row],[Antal utrikes fodda kvinnor]]/Table1[[#This Row],[Antal kvinnor I kommunen]])</f>
        <v>0.23139943153318843</v>
      </c>
    </row>
    <row r="2914" spans="1:12" x14ac:dyDescent="0.2">
      <c r="A2914">
        <v>2011</v>
      </c>
      <c r="B2914" t="s">
        <v>294</v>
      </c>
      <c r="C2914" s="1" t="s">
        <v>13</v>
      </c>
      <c r="D2914">
        <v>1009</v>
      </c>
      <c r="E2914">
        <v>490</v>
      </c>
      <c r="F2914">
        <v>519</v>
      </c>
      <c r="G2914">
        <v>4750</v>
      </c>
      <c r="H2914">
        <v>4581</v>
      </c>
      <c r="I2914">
        <v>9331</v>
      </c>
      <c r="J2914" s="3">
        <f>Table1[[#This Row],[Totalt antal utrikes fodda]]/Table2[[#This Row],[Befolkning]]</f>
        <v>0.10813417640124316</v>
      </c>
      <c r="K2914" s="3">
        <f>(Table1[[#This Row],[Antal utrikes fodda man]]/Table1[[#This Row],[Antal man I kommunen]])</f>
        <v>0.1031578947368421</v>
      </c>
      <c r="L2914" s="3">
        <f>(Table1[[#This Row],[Antal utrikes fodda kvinnor]]/Table1[[#This Row],[Antal kvinnor I kommunen]])</f>
        <v>0.11329404060248854</v>
      </c>
    </row>
    <row r="2915" spans="1:12" x14ac:dyDescent="0.2">
      <c r="A2915">
        <v>2011</v>
      </c>
      <c r="B2915" t="s">
        <v>294</v>
      </c>
      <c r="C2915" s="1" t="s">
        <v>14</v>
      </c>
      <c r="D2915">
        <v>9540</v>
      </c>
      <c r="E2915">
        <v>4341</v>
      </c>
      <c r="F2915">
        <v>5199</v>
      </c>
      <c r="G2915">
        <v>31884</v>
      </c>
      <c r="H2915">
        <v>32674</v>
      </c>
      <c r="I2915">
        <v>64558</v>
      </c>
      <c r="J2915" s="3">
        <f>Table1[[#This Row],[Totalt antal utrikes fodda]]/Table2[[#This Row],[Befolkning]]</f>
        <v>0.14777409461259641</v>
      </c>
      <c r="K2915" s="3">
        <f>(Table1[[#This Row],[Antal utrikes fodda man]]/Table1[[#This Row],[Antal man I kommunen]])</f>
        <v>0.13614979299962363</v>
      </c>
      <c r="L2915" s="3">
        <f>(Table1[[#This Row],[Antal utrikes fodda kvinnor]]/Table1[[#This Row],[Antal kvinnor I kommunen]])</f>
        <v>0.15911734100508049</v>
      </c>
    </row>
    <row r="2916" spans="1:12" x14ac:dyDescent="0.2">
      <c r="A2916">
        <v>2011</v>
      </c>
      <c r="B2916" t="s">
        <v>294</v>
      </c>
      <c r="C2916" s="1" t="s">
        <v>15</v>
      </c>
      <c r="D2916">
        <v>4540</v>
      </c>
      <c r="E2916">
        <v>1991</v>
      </c>
      <c r="F2916">
        <v>2549</v>
      </c>
      <c r="G2916">
        <v>15352</v>
      </c>
      <c r="H2916">
        <v>16447</v>
      </c>
      <c r="I2916">
        <v>31799</v>
      </c>
      <c r="J2916" s="3">
        <f>Table1[[#This Row],[Totalt antal utrikes fodda]]/Table2[[#This Row],[Befolkning]]</f>
        <v>0.14277178527626655</v>
      </c>
      <c r="K2916" s="3">
        <f>(Table1[[#This Row],[Antal utrikes fodda man]]/Table1[[#This Row],[Antal man I kommunen]])</f>
        <v>0.12968994267847839</v>
      </c>
      <c r="L2916" s="3">
        <f>(Table1[[#This Row],[Antal utrikes fodda kvinnor]]/Table1[[#This Row],[Antal kvinnor I kommunen]])</f>
        <v>0.15498267161184409</v>
      </c>
    </row>
    <row r="2917" spans="1:12" x14ac:dyDescent="0.2">
      <c r="A2917">
        <v>2011</v>
      </c>
      <c r="B2917" t="s">
        <v>294</v>
      </c>
      <c r="C2917" s="1" t="s">
        <v>16</v>
      </c>
      <c r="D2917">
        <v>13313</v>
      </c>
      <c r="E2917">
        <v>6447</v>
      </c>
      <c r="F2917">
        <v>6866</v>
      </c>
      <c r="G2917">
        <v>32777</v>
      </c>
      <c r="H2917">
        <v>33114</v>
      </c>
      <c r="I2917">
        <v>65891</v>
      </c>
      <c r="J2917" s="3">
        <f>Table1[[#This Row],[Totalt antal utrikes fodda]]/Table2[[#This Row],[Befolkning]]</f>
        <v>0.20204580291693858</v>
      </c>
      <c r="K2917" s="3">
        <f>(Table1[[#This Row],[Antal utrikes fodda man]]/Table1[[#This Row],[Antal man I kommunen]])</f>
        <v>0.19669280288006835</v>
      </c>
      <c r="L2917" s="3">
        <f>(Table1[[#This Row],[Antal utrikes fodda kvinnor]]/Table1[[#This Row],[Antal kvinnor I kommunen]])</f>
        <v>0.20734432566286162</v>
      </c>
    </row>
    <row r="2918" spans="1:12" x14ac:dyDescent="0.2">
      <c r="A2918">
        <v>2011</v>
      </c>
      <c r="B2918" t="s">
        <v>294</v>
      </c>
      <c r="C2918" s="1" t="s">
        <v>17</v>
      </c>
      <c r="D2918">
        <v>195039</v>
      </c>
      <c r="E2918">
        <v>95510</v>
      </c>
      <c r="F2918">
        <v>99529</v>
      </c>
      <c r="G2918">
        <v>423974</v>
      </c>
      <c r="H2918">
        <v>440350</v>
      </c>
      <c r="I2918">
        <v>864324</v>
      </c>
      <c r="J2918" s="3">
        <f>Table1[[#This Row],[Totalt antal utrikes fodda]]/Table2[[#This Row],[Befolkning]]</f>
        <v>0.22565496272231247</v>
      </c>
      <c r="K2918" s="3">
        <f>(Table1[[#This Row],[Antal utrikes fodda man]]/Table1[[#This Row],[Antal man I kommunen]])</f>
        <v>0.22527324788784217</v>
      </c>
      <c r="L2918" s="3">
        <f>(Table1[[#This Row],[Antal utrikes fodda kvinnor]]/Table1[[#This Row],[Antal kvinnor I kommunen]])</f>
        <v>0.22602248211649825</v>
      </c>
    </row>
    <row r="2919" spans="1:12" x14ac:dyDescent="0.2">
      <c r="A2919">
        <v>2011</v>
      </c>
      <c r="B2919" t="s">
        <v>294</v>
      </c>
      <c r="C2919" s="1" t="s">
        <v>18</v>
      </c>
      <c r="D2919">
        <v>28715</v>
      </c>
      <c r="E2919">
        <v>14372</v>
      </c>
      <c r="F2919">
        <v>14343</v>
      </c>
      <c r="G2919">
        <v>44150</v>
      </c>
      <c r="H2919">
        <v>43535</v>
      </c>
      <c r="I2919">
        <v>87685</v>
      </c>
      <c r="J2919" s="3">
        <f>Table1[[#This Row],[Totalt antal utrikes fodda]]/Table2[[#This Row],[Befolkning]]</f>
        <v>0.3274790443063238</v>
      </c>
      <c r="K2919" s="3">
        <f>(Table1[[#This Row],[Antal utrikes fodda man]]/Table1[[#This Row],[Antal man I kommunen]])</f>
        <v>0.32552661381653453</v>
      </c>
      <c r="L2919" s="3">
        <f>(Table1[[#This Row],[Antal utrikes fodda kvinnor]]/Table1[[#This Row],[Antal kvinnor I kommunen]])</f>
        <v>0.32945905593200875</v>
      </c>
    </row>
    <row r="2920" spans="1:12" x14ac:dyDescent="0.2">
      <c r="A2920">
        <v>2011</v>
      </c>
      <c r="B2920" t="s">
        <v>294</v>
      </c>
      <c r="C2920" s="1" t="s">
        <v>19</v>
      </c>
      <c r="D2920">
        <v>16156</v>
      </c>
      <c r="E2920">
        <v>7550</v>
      </c>
      <c r="F2920">
        <v>8606</v>
      </c>
      <c r="G2920">
        <v>45184</v>
      </c>
      <c r="H2920">
        <v>46432</v>
      </c>
      <c r="I2920">
        <v>91616</v>
      </c>
      <c r="J2920" s="3">
        <f>Table1[[#This Row],[Totalt antal utrikes fodda]]/Table2[[#This Row],[Befolkning]]</f>
        <v>0.17634474327628361</v>
      </c>
      <c r="K2920" s="3">
        <f>(Table1[[#This Row],[Antal utrikes fodda man]]/Table1[[#This Row],[Antal man I kommunen]])</f>
        <v>0.16709454674220964</v>
      </c>
      <c r="L2920" s="3">
        <f>(Table1[[#This Row],[Antal utrikes fodda kvinnor]]/Table1[[#This Row],[Antal kvinnor I kommunen]])</f>
        <v>0.18534631288766368</v>
      </c>
    </row>
    <row r="2921" spans="1:12" x14ac:dyDescent="0.2">
      <c r="A2921">
        <v>2011</v>
      </c>
      <c r="B2921" t="s">
        <v>294</v>
      </c>
      <c r="C2921" s="1" t="s">
        <v>20</v>
      </c>
      <c r="D2921">
        <v>10389</v>
      </c>
      <c r="E2921">
        <v>5148</v>
      </c>
      <c r="F2921">
        <v>5241</v>
      </c>
      <c r="G2921">
        <v>19693</v>
      </c>
      <c r="H2921">
        <v>19846</v>
      </c>
      <c r="I2921">
        <v>39539</v>
      </c>
      <c r="J2921" s="3">
        <f>Table1[[#This Row],[Totalt antal utrikes fodda]]/Table2[[#This Row],[Befolkning]]</f>
        <v>0.26275323098712661</v>
      </c>
      <c r="K2921" s="3">
        <f>(Table1[[#This Row],[Antal utrikes fodda man]]/Table1[[#This Row],[Antal man I kommunen]])</f>
        <v>0.26141268471030316</v>
      </c>
      <c r="L2921" s="3">
        <f>(Table1[[#This Row],[Antal utrikes fodda kvinnor]]/Table1[[#This Row],[Antal kvinnor I kommunen]])</f>
        <v>0.26408344250730625</v>
      </c>
    </row>
    <row r="2922" spans="1:12" x14ac:dyDescent="0.2">
      <c r="A2922">
        <v>2011</v>
      </c>
      <c r="B2922" t="s">
        <v>294</v>
      </c>
      <c r="C2922" s="1" t="s">
        <v>21</v>
      </c>
      <c r="D2922">
        <v>17926</v>
      </c>
      <c r="E2922">
        <v>8747</v>
      </c>
      <c r="F2922">
        <v>9179</v>
      </c>
      <c r="G2922">
        <v>34623</v>
      </c>
      <c r="H2922">
        <v>35323</v>
      </c>
      <c r="I2922">
        <v>69946</v>
      </c>
      <c r="J2922" s="3">
        <f>Table1[[#This Row],[Totalt antal utrikes fodda]]/Table2[[#This Row],[Befolkning]]</f>
        <v>0.25628341863723442</v>
      </c>
      <c r="K2922" s="3">
        <f>(Table1[[#This Row],[Antal utrikes fodda man]]/Table1[[#This Row],[Antal man I kommunen]])</f>
        <v>0.25263553129422639</v>
      </c>
      <c r="L2922" s="3">
        <f>(Table1[[#This Row],[Antal utrikes fodda kvinnor]]/Table1[[#This Row],[Antal kvinnor I kommunen]])</f>
        <v>0.25985901537242023</v>
      </c>
    </row>
    <row r="2923" spans="1:12" x14ac:dyDescent="0.2">
      <c r="A2923">
        <v>2011</v>
      </c>
      <c r="B2923" t="s">
        <v>294</v>
      </c>
      <c r="C2923" s="1" t="s">
        <v>22</v>
      </c>
      <c r="D2923">
        <v>6638</v>
      </c>
      <c r="E2923">
        <v>2980</v>
      </c>
      <c r="F2923">
        <v>3658</v>
      </c>
      <c r="G2923">
        <v>21276</v>
      </c>
      <c r="H2923">
        <v>22805</v>
      </c>
      <c r="I2923">
        <v>44081</v>
      </c>
      <c r="J2923" s="3">
        <f>Table1[[#This Row],[Totalt antal utrikes fodda]]/Table2[[#This Row],[Befolkning]]</f>
        <v>0.15058642045325651</v>
      </c>
      <c r="K2923" s="3">
        <f>(Table1[[#This Row],[Antal utrikes fodda man]]/Table1[[#This Row],[Antal man I kommunen]])</f>
        <v>0.14006392178981011</v>
      </c>
      <c r="L2923" s="3">
        <f>(Table1[[#This Row],[Antal utrikes fodda kvinnor]]/Table1[[#This Row],[Antal kvinnor I kommunen]])</f>
        <v>0.16040342030256521</v>
      </c>
    </row>
    <row r="2924" spans="1:12" x14ac:dyDescent="0.2">
      <c r="A2924">
        <v>2011</v>
      </c>
      <c r="B2924" t="s">
        <v>294</v>
      </c>
      <c r="C2924" s="1" t="s">
        <v>23</v>
      </c>
      <c r="D2924">
        <v>1108</v>
      </c>
      <c r="E2924">
        <v>506</v>
      </c>
      <c r="F2924">
        <v>602</v>
      </c>
      <c r="G2924">
        <v>5514</v>
      </c>
      <c r="H2924">
        <v>5627</v>
      </c>
      <c r="I2924">
        <v>11141</v>
      </c>
      <c r="J2924" s="3">
        <f>Table1[[#This Row],[Totalt antal utrikes fodda]]/Table2[[#This Row],[Befolkning]]</f>
        <v>9.9452472848038778E-2</v>
      </c>
      <c r="K2924" s="3">
        <f>(Table1[[#This Row],[Antal utrikes fodda man]]/Table1[[#This Row],[Antal man I kommunen]])</f>
        <v>9.1766412767500902E-2</v>
      </c>
      <c r="L2924" s="3">
        <f>(Table1[[#This Row],[Antal utrikes fodda kvinnor]]/Table1[[#This Row],[Antal kvinnor I kommunen]])</f>
        <v>0.10698418340145725</v>
      </c>
    </row>
    <row r="2925" spans="1:12" x14ac:dyDescent="0.2">
      <c r="A2925">
        <v>2011</v>
      </c>
      <c r="B2925" t="s">
        <v>294</v>
      </c>
      <c r="C2925" s="1" t="s">
        <v>24</v>
      </c>
      <c r="D2925">
        <v>5559</v>
      </c>
      <c r="E2925">
        <v>2545</v>
      </c>
      <c r="F2925">
        <v>3014</v>
      </c>
      <c r="G2925">
        <v>28157</v>
      </c>
      <c r="H2925">
        <v>28088</v>
      </c>
      <c r="I2925">
        <v>56245</v>
      </c>
      <c r="J2925" s="3">
        <f>Table1[[#This Row],[Totalt antal utrikes fodda]]/Table2[[#This Row],[Befolkning]]</f>
        <v>9.8835452040181349E-2</v>
      </c>
      <c r="K2925" s="3">
        <f>(Table1[[#This Row],[Antal utrikes fodda man]]/Table1[[#This Row],[Antal man I kommunen]])</f>
        <v>9.0386049650175798E-2</v>
      </c>
      <c r="L2925" s="3">
        <f>(Table1[[#This Row],[Antal utrikes fodda kvinnor]]/Table1[[#This Row],[Antal kvinnor I kommunen]])</f>
        <v>0.10730561093705497</v>
      </c>
    </row>
    <row r="2926" spans="1:12" x14ac:dyDescent="0.2">
      <c r="A2926">
        <v>2011</v>
      </c>
      <c r="B2926" t="s">
        <v>294</v>
      </c>
      <c r="C2926" s="1" t="s">
        <v>25</v>
      </c>
      <c r="D2926">
        <v>10266</v>
      </c>
      <c r="E2926">
        <v>5012</v>
      </c>
      <c r="F2926">
        <v>5254</v>
      </c>
      <c r="G2926">
        <v>20672</v>
      </c>
      <c r="H2926">
        <v>20657</v>
      </c>
      <c r="I2926">
        <v>41329</v>
      </c>
      <c r="J2926" s="3">
        <f>Table1[[#This Row],[Totalt antal utrikes fodda]]/Table2[[#This Row],[Befolkning]]</f>
        <v>0.24839700936388492</v>
      </c>
      <c r="K2926" s="3">
        <f>(Table1[[#This Row],[Antal utrikes fodda man]]/Table1[[#This Row],[Antal man I kommunen]])</f>
        <v>0.24245356037151702</v>
      </c>
      <c r="L2926" s="3">
        <f>(Table1[[#This Row],[Antal utrikes fodda kvinnor]]/Table1[[#This Row],[Antal kvinnor I kommunen]])</f>
        <v>0.25434477416856272</v>
      </c>
    </row>
    <row r="2927" spans="1:12" x14ac:dyDescent="0.2">
      <c r="A2927">
        <v>2011</v>
      </c>
      <c r="B2927" t="s">
        <v>294</v>
      </c>
      <c r="C2927" s="1" t="s">
        <v>26</v>
      </c>
      <c r="D2927">
        <v>3564</v>
      </c>
      <c r="E2927">
        <v>1681</v>
      </c>
      <c r="F2927">
        <v>1883</v>
      </c>
      <c r="G2927">
        <v>13276</v>
      </c>
      <c r="H2927">
        <v>12972</v>
      </c>
      <c r="I2927">
        <v>26248</v>
      </c>
      <c r="J2927" s="3">
        <f>Table1[[#This Row],[Totalt antal utrikes fodda]]/Table2[[#This Row],[Befolkning]]</f>
        <v>0.13578177384943615</v>
      </c>
      <c r="K2927" s="3">
        <f>(Table1[[#This Row],[Antal utrikes fodda man]]/Table1[[#This Row],[Antal man I kommunen]])</f>
        <v>0.12661946369388369</v>
      </c>
      <c r="L2927" s="3">
        <f>(Table1[[#This Row],[Antal utrikes fodda kvinnor]]/Table1[[#This Row],[Antal kvinnor I kommunen]])</f>
        <v>0.14515880357693495</v>
      </c>
    </row>
    <row r="2928" spans="1:12" x14ac:dyDescent="0.2">
      <c r="A2928">
        <v>2011</v>
      </c>
      <c r="B2928" t="s">
        <v>296</v>
      </c>
      <c r="C2928" s="1" t="s">
        <v>27</v>
      </c>
      <c r="D2928">
        <v>2490</v>
      </c>
      <c r="E2928">
        <v>1182</v>
      </c>
      <c r="F2928">
        <v>1308</v>
      </c>
      <c r="G2928">
        <v>9994</v>
      </c>
      <c r="H2928">
        <v>9721</v>
      </c>
      <c r="I2928">
        <v>19715</v>
      </c>
      <c r="J2928" s="3">
        <f>Table1[[#This Row],[Totalt antal utrikes fodda]]/Table2[[#This Row],[Befolkning]]</f>
        <v>0.12629977174740045</v>
      </c>
      <c r="K2928" s="3">
        <f>(Table1[[#This Row],[Antal utrikes fodda man]]/Table1[[#This Row],[Antal man I kommunen]])</f>
        <v>0.11827096257754653</v>
      </c>
      <c r="L2928" s="3">
        <f>(Table1[[#This Row],[Antal utrikes fodda kvinnor]]/Table1[[#This Row],[Antal kvinnor I kommunen]])</f>
        <v>0.13455405822446251</v>
      </c>
    </row>
    <row r="2929" spans="1:12" x14ac:dyDescent="0.2">
      <c r="A2929">
        <v>2011</v>
      </c>
      <c r="B2929" t="s">
        <v>296</v>
      </c>
      <c r="C2929" s="1" t="s">
        <v>28</v>
      </c>
      <c r="D2929">
        <v>947</v>
      </c>
      <c r="E2929">
        <v>465</v>
      </c>
      <c r="F2929">
        <v>482</v>
      </c>
      <c r="G2929">
        <v>4644</v>
      </c>
      <c r="H2929">
        <v>4445</v>
      </c>
      <c r="I2929">
        <v>9089</v>
      </c>
      <c r="J2929" s="3">
        <f>Table1[[#This Row],[Totalt antal utrikes fodda]]/Table2[[#This Row],[Befolkning]]</f>
        <v>0.10419188029486193</v>
      </c>
      <c r="K2929" s="3">
        <f>(Table1[[#This Row],[Antal utrikes fodda man]]/Table1[[#This Row],[Antal man I kommunen]])</f>
        <v>0.10012919896640828</v>
      </c>
      <c r="L2929" s="3">
        <f>(Table1[[#This Row],[Antal utrikes fodda kvinnor]]/Table1[[#This Row],[Antal kvinnor I kommunen]])</f>
        <v>0.10843644544431946</v>
      </c>
    </row>
    <row r="2930" spans="1:12" x14ac:dyDescent="0.2">
      <c r="A2930">
        <v>2011</v>
      </c>
      <c r="B2930" t="s">
        <v>296</v>
      </c>
      <c r="C2930" s="1" t="s">
        <v>29</v>
      </c>
      <c r="D2930">
        <v>1400</v>
      </c>
      <c r="E2930">
        <v>639</v>
      </c>
      <c r="F2930">
        <v>761</v>
      </c>
      <c r="G2930">
        <v>7540</v>
      </c>
      <c r="H2930">
        <v>7425</v>
      </c>
      <c r="I2930">
        <v>14965</v>
      </c>
      <c r="J2930" s="3">
        <f>Table1[[#This Row],[Totalt antal utrikes fodda]]/Table2[[#This Row],[Befolkning]]</f>
        <v>9.3551620447711328E-2</v>
      </c>
      <c r="K2930" s="3">
        <f>(Table1[[#This Row],[Antal utrikes fodda man]]/Table1[[#This Row],[Antal man I kommunen]])</f>
        <v>8.4748010610079569E-2</v>
      </c>
      <c r="L2930" s="3">
        <f>(Table1[[#This Row],[Antal utrikes fodda kvinnor]]/Table1[[#This Row],[Antal kvinnor I kommunen]])</f>
        <v>0.10249158249158249</v>
      </c>
    </row>
    <row r="2931" spans="1:12" x14ac:dyDescent="0.2">
      <c r="A2931">
        <v>2011</v>
      </c>
      <c r="B2931" t="s">
        <v>296</v>
      </c>
      <c r="C2931" s="1" t="s">
        <v>30</v>
      </c>
      <c r="D2931">
        <v>1153</v>
      </c>
      <c r="E2931">
        <v>529</v>
      </c>
      <c r="F2931">
        <v>624</v>
      </c>
      <c r="G2931">
        <v>6859</v>
      </c>
      <c r="H2931">
        <v>6522</v>
      </c>
      <c r="I2931">
        <v>13381</v>
      </c>
      <c r="J2931" s="3">
        <f>Table1[[#This Row],[Totalt antal utrikes fodda]]/Table2[[#This Row],[Befolkning]]</f>
        <v>8.6166953142515504E-2</v>
      </c>
      <c r="K2931" s="3">
        <f>(Table1[[#This Row],[Antal utrikes fodda man]]/Table1[[#This Row],[Antal man I kommunen]])</f>
        <v>7.7124945327307182E-2</v>
      </c>
      <c r="L2931" s="3">
        <f>(Table1[[#This Row],[Antal utrikes fodda kvinnor]]/Table1[[#This Row],[Antal kvinnor I kommunen]])</f>
        <v>9.5676172953081881E-2</v>
      </c>
    </row>
    <row r="2932" spans="1:12" x14ac:dyDescent="0.2">
      <c r="A2932">
        <v>2011</v>
      </c>
      <c r="B2932" t="s">
        <v>296</v>
      </c>
      <c r="C2932" s="1" t="s">
        <v>31</v>
      </c>
      <c r="D2932">
        <v>1662</v>
      </c>
      <c r="E2932">
        <v>769</v>
      </c>
      <c r="F2932">
        <v>893</v>
      </c>
      <c r="G2932">
        <v>10165</v>
      </c>
      <c r="H2932">
        <v>9912</v>
      </c>
      <c r="I2932">
        <v>20077</v>
      </c>
      <c r="J2932" s="3">
        <f>Table1[[#This Row],[Totalt antal utrikes fodda]]/Table2[[#This Row],[Befolkning]]</f>
        <v>8.2781292025701045E-2</v>
      </c>
      <c r="K2932" s="3">
        <f>(Table1[[#This Row],[Antal utrikes fodda man]]/Table1[[#This Row],[Antal man I kommunen]])</f>
        <v>7.565174618789966E-2</v>
      </c>
      <c r="L2932" s="3">
        <f>(Table1[[#This Row],[Antal utrikes fodda kvinnor]]/Table1[[#This Row],[Antal kvinnor I kommunen]])</f>
        <v>9.0092816787732038E-2</v>
      </c>
    </row>
    <row r="2933" spans="1:12" x14ac:dyDescent="0.2">
      <c r="A2933">
        <v>2011</v>
      </c>
      <c r="B2933" t="s">
        <v>296</v>
      </c>
      <c r="C2933" s="1" t="s">
        <v>32</v>
      </c>
      <c r="D2933">
        <v>33397</v>
      </c>
      <c r="E2933">
        <v>16436</v>
      </c>
      <c r="F2933">
        <v>16961</v>
      </c>
      <c r="G2933">
        <v>98491</v>
      </c>
      <c r="H2933">
        <v>101510</v>
      </c>
      <c r="I2933">
        <v>200001</v>
      </c>
      <c r="J2933" s="3">
        <f>Table1[[#This Row],[Totalt antal utrikes fodda]]/Table2[[#This Row],[Befolkning]]</f>
        <v>0.1669841650791746</v>
      </c>
      <c r="K2933" s="3">
        <f>(Table1[[#This Row],[Antal utrikes fodda man]]/Table1[[#This Row],[Antal man I kommunen]])</f>
        <v>0.16687819191601264</v>
      </c>
      <c r="L2933" s="3">
        <f>(Table1[[#This Row],[Antal utrikes fodda kvinnor]]/Table1[[#This Row],[Antal kvinnor I kommunen]])</f>
        <v>0.16708698650379272</v>
      </c>
    </row>
    <row r="2934" spans="1:12" x14ac:dyDescent="0.2">
      <c r="A2934">
        <v>2011</v>
      </c>
      <c r="B2934" t="s">
        <v>296</v>
      </c>
      <c r="C2934" s="1" t="s">
        <v>33</v>
      </c>
      <c r="D2934">
        <v>4289</v>
      </c>
      <c r="E2934">
        <v>2023</v>
      </c>
      <c r="F2934">
        <v>2266</v>
      </c>
      <c r="G2934">
        <v>19999</v>
      </c>
      <c r="H2934">
        <v>20016</v>
      </c>
      <c r="I2934">
        <v>40015</v>
      </c>
      <c r="J2934" s="3">
        <f>Table1[[#This Row],[Totalt antal utrikes fodda]]/Table2[[#This Row],[Befolkning]]</f>
        <v>0.1071848056978633</v>
      </c>
      <c r="K2934" s="3">
        <f>(Table1[[#This Row],[Antal utrikes fodda man]]/Table1[[#This Row],[Antal man I kommunen]])</f>
        <v>0.10115505775288765</v>
      </c>
      <c r="L2934" s="3">
        <f>(Table1[[#This Row],[Antal utrikes fodda kvinnor]]/Table1[[#This Row],[Antal kvinnor I kommunen]])</f>
        <v>0.11320943245403677</v>
      </c>
    </row>
    <row r="2935" spans="1:12" x14ac:dyDescent="0.2">
      <c r="A2935">
        <v>2011</v>
      </c>
      <c r="B2935" t="s">
        <v>296</v>
      </c>
      <c r="C2935" s="1" t="s">
        <v>34</v>
      </c>
      <c r="D2935">
        <v>1660</v>
      </c>
      <c r="E2935">
        <v>761</v>
      </c>
      <c r="F2935">
        <v>899</v>
      </c>
      <c r="G2935">
        <v>10948</v>
      </c>
      <c r="H2935">
        <v>10439</v>
      </c>
      <c r="I2935">
        <v>21387</v>
      </c>
      <c r="J2935" s="3">
        <f>Table1[[#This Row],[Totalt antal utrikes fodda]]/Table2[[#This Row],[Befolkning]]</f>
        <v>7.7617244120259971E-2</v>
      </c>
      <c r="K2935" s="3">
        <f>(Table1[[#This Row],[Antal utrikes fodda man]]/Table1[[#This Row],[Antal man I kommunen]])</f>
        <v>6.9510412860796497E-2</v>
      </c>
      <c r="L2935" s="3">
        <f>(Table1[[#This Row],[Antal utrikes fodda kvinnor]]/Table1[[#This Row],[Antal kvinnor I kommunen]])</f>
        <v>8.6119360091962832E-2</v>
      </c>
    </row>
    <row r="2936" spans="1:12" x14ac:dyDescent="0.2">
      <c r="A2936">
        <v>2011</v>
      </c>
      <c r="B2936" t="s">
        <v>297</v>
      </c>
      <c r="C2936" s="1" t="s">
        <v>35</v>
      </c>
      <c r="D2936">
        <v>807</v>
      </c>
      <c r="E2936">
        <v>382</v>
      </c>
      <c r="F2936">
        <v>425</v>
      </c>
      <c r="G2936">
        <v>4476</v>
      </c>
      <c r="H2936">
        <v>4348</v>
      </c>
      <c r="I2936">
        <v>8824</v>
      </c>
      <c r="J2936" s="3">
        <f>Table1[[#This Row],[Totalt antal utrikes fodda]]/Table2[[#This Row],[Befolkning]]</f>
        <v>9.1455122393472352E-2</v>
      </c>
      <c r="K2936" s="3">
        <f>(Table1[[#This Row],[Antal utrikes fodda man]]/Table1[[#This Row],[Antal man I kommunen]])</f>
        <v>8.5344057193923142E-2</v>
      </c>
      <c r="L2936" s="3">
        <f>(Table1[[#This Row],[Antal utrikes fodda kvinnor]]/Table1[[#This Row],[Antal kvinnor I kommunen]])</f>
        <v>9.7746090156393739E-2</v>
      </c>
    </row>
    <row r="2937" spans="1:12" x14ac:dyDescent="0.2">
      <c r="A2937">
        <v>2011</v>
      </c>
      <c r="B2937" t="s">
        <v>297</v>
      </c>
      <c r="C2937" s="1" t="s">
        <v>36</v>
      </c>
      <c r="D2937">
        <v>972</v>
      </c>
      <c r="E2937">
        <v>433</v>
      </c>
      <c r="F2937">
        <v>539</v>
      </c>
      <c r="G2937">
        <v>5141</v>
      </c>
      <c r="H2937">
        <v>5204</v>
      </c>
      <c r="I2937">
        <v>10345</v>
      </c>
      <c r="J2937" s="3">
        <f>Table1[[#This Row],[Totalt antal utrikes fodda]]/Table2[[#This Row],[Befolkning]]</f>
        <v>9.395843402609956E-2</v>
      </c>
      <c r="K2937" s="3">
        <f>(Table1[[#This Row],[Antal utrikes fodda man]]/Table1[[#This Row],[Antal man I kommunen]])</f>
        <v>8.4224858976852751E-2</v>
      </c>
      <c r="L2937" s="3">
        <f>(Table1[[#This Row],[Antal utrikes fodda kvinnor]]/Table1[[#This Row],[Antal kvinnor I kommunen]])</f>
        <v>0.10357417371252882</v>
      </c>
    </row>
    <row r="2938" spans="1:12" x14ac:dyDescent="0.2">
      <c r="A2938">
        <v>2011</v>
      </c>
      <c r="B2938" t="s">
        <v>297</v>
      </c>
      <c r="C2938" s="1" t="s">
        <v>37</v>
      </c>
      <c r="D2938">
        <v>5580</v>
      </c>
      <c r="E2938">
        <v>2570</v>
      </c>
      <c r="F2938">
        <v>3010</v>
      </c>
      <c r="G2938">
        <v>25563</v>
      </c>
      <c r="H2938">
        <v>26333</v>
      </c>
      <c r="I2938">
        <v>51896</v>
      </c>
      <c r="J2938" s="3">
        <f>Table1[[#This Row],[Totalt antal utrikes fodda]]/Table2[[#This Row],[Befolkning]]</f>
        <v>0.10752273778325883</v>
      </c>
      <c r="K2938" s="3">
        <f>(Table1[[#This Row],[Antal utrikes fodda man]]/Table1[[#This Row],[Antal man I kommunen]])</f>
        <v>0.10053593083753863</v>
      </c>
      <c r="L2938" s="3">
        <f>(Table1[[#This Row],[Antal utrikes fodda kvinnor]]/Table1[[#This Row],[Antal kvinnor I kommunen]])</f>
        <v>0.1143052443701819</v>
      </c>
    </row>
    <row r="2939" spans="1:12" x14ac:dyDescent="0.2">
      <c r="A2939">
        <v>2011</v>
      </c>
      <c r="B2939" t="s">
        <v>297</v>
      </c>
      <c r="C2939" s="1" t="s">
        <v>38</v>
      </c>
      <c r="D2939">
        <v>1755</v>
      </c>
      <c r="E2939">
        <v>825</v>
      </c>
      <c r="F2939">
        <v>930</v>
      </c>
      <c r="G2939">
        <v>5697</v>
      </c>
      <c r="H2939">
        <v>5553</v>
      </c>
      <c r="I2939">
        <v>11250</v>
      </c>
      <c r="J2939" s="3">
        <f>Table1[[#This Row],[Totalt antal utrikes fodda]]/Table2[[#This Row],[Befolkning]]</f>
        <v>0.156</v>
      </c>
      <c r="K2939" s="3">
        <f>(Table1[[#This Row],[Antal utrikes fodda man]]/Table1[[#This Row],[Antal man I kommunen]])</f>
        <v>0.14481305950500264</v>
      </c>
      <c r="L2939" s="3">
        <f>(Table1[[#This Row],[Antal utrikes fodda kvinnor]]/Table1[[#This Row],[Antal kvinnor I kommunen]])</f>
        <v>0.16747703943814155</v>
      </c>
    </row>
    <row r="2940" spans="1:12" x14ac:dyDescent="0.2">
      <c r="A2940">
        <v>2011</v>
      </c>
      <c r="B2940" t="s">
        <v>297</v>
      </c>
      <c r="C2940" s="1" t="s">
        <v>39</v>
      </c>
      <c r="D2940">
        <v>2494</v>
      </c>
      <c r="E2940">
        <v>1239</v>
      </c>
      <c r="F2940">
        <v>1255</v>
      </c>
      <c r="G2940">
        <v>8153</v>
      </c>
      <c r="H2940">
        <v>7910</v>
      </c>
      <c r="I2940">
        <v>16063</v>
      </c>
      <c r="J2940" s="3">
        <f>Table1[[#This Row],[Totalt antal utrikes fodda]]/Table2[[#This Row],[Befolkning]]</f>
        <v>0.15526364938056403</v>
      </c>
      <c r="K2940" s="3">
        <f>(Table1[[#This Row],[Antal utrikes fodda man]]/Table1[[#This Row],[Antal man I kommunen]])</f>
        <v>0.15196860051514779</v>
      </c>
      <c r="L2940" s="3">
        <f>(Table1[[#This Row],[Antal utrikes fodda kvinnor]]/Table1[[#This Row],[Antal kvinnor I kommunen]])</f>
        <v>0.15865992414664981</v>
      </c>
    </row>
    <row r="2941" spans="1:12" x14ac:dyDescent="0.2">
      <c r="A2941">
        <v>2011</v>
      </c>
      <c r="B2941" t="s">
        <v>297</v>
      </c>
      <c r="C2941" s="1" t="s">
        <v>40</v>
      </c>
      <c r="D2941">
        <v>4547</v>
      </c>
      <c r="E2941">
        <v>2172</v>
      </c>
      <c r="F2941">
        <v>2375</v>
      </c>
      <c r="G2941">
        <v>16042</v>
      </c>
      <c r="H2941">
        <v>16367</v>
      </c>
      <c r="I2941">
        <v>32409</v>
      </c>
      <c r="J2941" s="3">
        <f>Table1[[#This Row],[Totalt antal utrikes fodda]]/Table2[[#This Row],[Befolkning]]</f>
        <v>0.14030053380233887</v>
      </c>
      <c r="K2941" s="3">
        <f>(Table1[[#This Row],[Antal utrikes fodda man]]/Table1[[#This Row],[Antal man I kommunen]])</f>
        <v>0.13539458920334124</v>
      </c>
      <c r="L2941" s="3">
        <f>(Table1[[#This Row],[Antal utrikes fodda kvinnor]]/Table1[[#This Row],[Antal kvinnor I kommunen]])</f>
        <v>0.1451090609152563</v>
      </c>
    </row>
    <row r="2942" spans="1:12" x14ac:dyDescent="0.2">
      <c r="A2942">
        <v>2011</v>
      </c>
      <c r="B2942" t="s">
        <v>297</v>
      </c>
      <c r="C2942" s="1" t="s">
        <v>41</v>
      </c>
      <c r="D2942">
        <v>19886</v>
      </c>
      <c r="E2942">
        <v>9801</v>
      </c>
      <c r="F2942">
        <v>10085</v>
      </c>
      <c r="G2942">
        <v>48570</v>
      </c>
      <c r="H2942">
        <v>49026</v>
      </c>
      <c r="I2942">
        <v>97596</v>
      </c>
      <c r="J2942" s="3">
        <f>Table1[[#This Row],[Totalt antal utrikes fodda]]/Table2[[#This Row],[Befolkning]]</f>
        <v>0.20375835075208001</v>
      </c>
      <c r="K2942" s="3">
        <f>(Table1[[#This Row],[Antal utrikes fodda man]]/Table1[[#This Row],[Antal man I kommunen]])</f>
        <v>0.20179122915379863</v>
      </c>
      <c r="L2942" s="3">
        <f>(Table1[[#This Row],[Antal utrikes fodda kvinnor]]/Table1[[#This Row],[Antal kvinnor I kommunen]])</f>
        <v>0.20570717578427772</v>
      </c>
    </row>
    <row r="2943" spans="1:12" x14ac:dyDescent="0.2">
      <c r="A2943">
        <v>2011</v>
      </c>
      <c r="B2943" t="s">
        <v>297</v>
      </c>
      <c r="C2943" s="1" t="s">
        <v>42</v>
      </c>
      <c r="D2943">
        <v>3661</v>
      </c>
      <c r="E2943">
        <v>1701</v>
      </c>
      <c r="F2943">
        <v>1960</v>
      </c>
      <c r="G2943">
        <v>16246</v>
      </c>
      <c r="H2943">
        <v>16441</v>
      </c>
      <c r="I2943">
        <v>32687</v>
      </c>
      <c r="J2943" s="3">
        <f>Table1[[#This Row],[Totalt antal utrikes fodda]]/Table2[[#This Row],[Befolkning]]</f>
        <v>0.11200171321932266</v>
      </c>
      <c r="K2943" s="3">
        <f>(Table1[[#This Row],[Antal utrikes fodda man]]/Table1[[#This Row],[Antal man I kommunen]])</f>
        <v>0.10470269604825803</v>
      </c>
      <c r="L2943" s="3">
        <f>(Table1[[#This Row],[Antal utrikes fodda kvinnor]]/Table1[[#This Row],[Antal kvinnor I kommunen]])</f>
        <v>0.11921415972264461</v>
      </c>
    </row>
    <row r="2944" spans="1:12" x14ac:dyDescent="0.2">
      <c r="A2944">
        <v>2011</v>
      </c>
      <c r="B2944" t="s">
        <v>297</v>
      </c>
      <c r="C2944" s="1" t="s">
        <v>43</v>
      </c>
      <c r="D2944">
        <v>1232</v>
      </c>
      <c r="E2944">
        <v>596</v>
      </c>
      <c r="F2944">
        <v>636</v>
      </c>
      <c r="G2944">
        <v>5716</v>
      </c>
      <c r="H2944">
        <v>5777</v>
      </c>
      <c r="I2944">
        <v>11493</v>
      </c>
      <c r="J2944" s="3">
        <f>Table1[[#This Row],[Totalt antal utrikes fodda]]/Table2[[#This Row],[Befolkning]]</f>
        <v>0.10719568432959192</v>
      </c>
      <c r="K2944" s="3">
        <f>(Table1[[#This Row],[Antal utrikes fodda man]]/Table1[[#This Row],[Antal man I kommunen]])</f>
        <v>0.10426871938418475</v>
      </c>
      <c r="L2944" s="3">
        <f>(Table1[[#This Row],[Antal utrikes fodda kvinnor]]/Table1[[#This Row],[Antal kvinnor I kommunen]])</f>
        <v>0.11009174311926606</v>
      </c>
    </row>
    <row r="2945" spans="1:12" x14ac:dyDescent="0.2">
      <c r="A2945">
        <v>2011</v>
      </c>
      <c r="B2945" t="s">
        <v>298</v>
      </c>
      <c r="C2945" s="1" t="s">
        <v>44</v>
      </c>
      <c r="D2945">
        <v>370</v>
      </c>
      <c r="E2945">
        <v>179</v>
      </c>
      <c r="F2945">
        <v>191</v>
      </c>
      <c r="G2945">
        <v>2595</v>
      </c>
      <c r="H2945">
        <v>2650</v>
      </c>
      <c r="I2945">
        <v>5245</v>
      </c>
      <c r="J2945" s="3">
        <f>Table1[[#This Row],[Totalt antal utrikes fodda]]/Table2[[#This Row],[Befolkning]]</f>
        <v>7.0543374642516685E-2</v>
      </c>
      <c r="K2945" s="3">
        <f>(Table1[[#This Row],[Antal utrikes fodda man]]/Table1[[#This Row],[Antal man I kommunen]])</f>
        <v>6.8978805394990364E-2</v>
      </c>
      <c r="L2945" s="3">
        <f>(Table1[[#This Row],[Antal utrikes fodda kvinnor]]/Table1[[#This Row],[Antal kvinnor I kommunen]])</f>
        <v>7.2075471698113208E-2</v>
      </c>
    </row>
    <row r="2946" spans="1:12" x14ac:dyDescent="0.2">
      <c r="A2946">
        <v>2011</v>
      </c>
      <c r="B2946" t="s">
        <v>298</v>
      </c>
      <c r="C2946" s="1" t="s">
        <v>45</v>
      </c>
      <c r="D2946">
        <v>270</v>
      </c>
      <c r="E2946">
        <v>137</v>
      </c>
      <c r="F2946">
        <v>133</v>
      </c>
      <c r="G2946">
        <v>1907</v>
      </c>
      <c r="H2946">
        <v>1759</v>
      </c>
      <c r="I2946">
        <v>3666</v>
      </c>
      <c r="J2946" s="3">
        <f>Table1[[#This Row],[Totalt antal utrikes fodda]]/Table2[[#This Row],[Befolkning]]</f>
        <v>7.3649754500818329E-2</v>
      </c>
      <c r="K2946" s="3">
        <f>(Table1[[#This Row],[Antal utrikes fodda man]]/Table1[[#This Row],[Antal man I kommunen]])</f>
        <v>7.1840587309910858E-2</v>
      </c>
      <c r="L2946" s="3">
        <f>(Table1[[#This Row],[Antal utrikes fodda kvinnor]]/Table1[[#This Row],[Antal kvinnor I kommunen]])</f>
        <v>7.5611142694712904E-2</v>
      </c>
    </row>
    <row r="2947" spans="1:12" x14ac:dyDescent="0.2">
      <c r="A2947">
        <v>2011</v>
      </c>
      <c r="B2947" t="s">
        <v>298</v>
      </c>
      <c r="C2947" s="1" t="s">
        <v>46</v>
      </c>
      <c r="D2947">
        <v>614</v>
      </c>
      <c r="E2947">
        <v>284</v>
      </c>
      <c r="F2947">
        <v>330</v>
      </c>
      <c r="G2947">
        <v>4960</v>
      </c>
      <c r="H2947">
        <v>4839</v>
      </c>
      <c r="I2947">
        <v>9799</v>
      </c>
      <c r="J2947" s="3">
        <f>Table1[[#This Row],[Totalt antal utrikes fodda]]/Table2[[#This Row],[Befolkning]]</f>
        <v>6.2659455046433304E-2</v>
      </c>
      <c r="K2947" s="3">
        <f>(Table1[[#This Row],[Antal utrikes fodda man]]/Table1[[#This Row],[Antal man I kommunen]])</f>
        <v>5.7258064516129033E-2</v>
      </c>
      <c r="L2947" s="3">
        <f>(Table1[[#This Row],[Antal utrikes fodda kvinnor]]/Table1[[#This Row],[Antal kvinnor I kommunen]])</f>
        <v>6.8195908245505268E-2</v>
      </c>
    </row>
    <row r="2948" spans="1:12" x14ac:dyDescent="0.2">
      <c r="A2948">
        <v>2011</v>
      </c>
      <c r="B2948" t="s">
        <v>298</v>
      </c>
      <c r="C2948" s="1" t="s">
        <v>47</v>
      </c>
      <c r="D2948">
        <v>275</v>
      </c>
      <c r="E2948">
        <v>120</v>
      </c>
      <c r="F2948">
        <v>155</v>
      </c>
      <c r="G2948">
        <v>2652</v>
      </c>
      <c r="H2948">
        <v>2553</v>
      </c>
      <c r="I2948">
        <v>5205</v>
      </c>
      <c r="J2948" s="3">
        <f>Table1[[#This Row],[Totalt antal utrikes fodda]]/Table2[[#This Row],[Befolkning]]</f>
        <v>5.2833813640730067E-2</v>
      </c>
      <c r="K2948" s="3">
        <f>(Table1[[#This Row],[Antal utrikes fodda man]]/Table1[[#This Row],[Antal man I kommunen]])</f>
        <v>4.5248868778280542E-2</v>
      </c>
      <c r="L2948" s="3">
        <f>(Table1[[#This Row],[Antal utrikes fodda kvinnor]]/Table1[[#This Row],[Antal kvinnor I kommunen]])</f>
        <v>6.0712886799843324E-2</v>
      </c>
    </row>
    <row r="2949" spans="1:12" x14ac:dyDescent="0.2">
      <c r="A2949">
        <v>2011</v>
      </c>
      <c r="B2949" t="s">
        <v>298</v>
      </c>
      <c r="C2949" s="1" t="s">
        <v>48</v>
      </c>
      <c r="D2949">
        <v>619</v>
      </c>
      <c r="E2949">
        <v>280</v>
      </c>
      <c r="F2949">
        <v>339</v>
      </c>
      <c r="G2949">
        <v>5780</v>
      </c>
      <c r="H2949">
        <v>5737</v>
      </c>
      <c r="I2949">
        <v>11517</v>
      </c>
      <c r="J2949" s="3">
        <f>Table1[[#This Row],[Totalt antal utrikes fodda]]/Table2[[#This Row],[Befolkning]]</f>
        <v>5.3746635408526526E-2</v>
      </c>
      <c r="K2949" s="3">
        <f>(Table1[[#This Row],[Antal utrikes fodda man]]/Table1[[#This Row],[Antal man I kommunen]])</f>
        <v>4.8442906574394463E-2</v>
      </c>
      <c r="L2949" s="3">
        <f>(Table1[[#This Row],[Antal utrikes fodda kvinnor]]/Table1[[#This Row],[Antal kvinnor I kommunen]])</f>
        <v>5.9090116785776539E-2</v>
      </c>
    </row>
    <row r="2950" spans="1:12" x14ac:dyDescent="0.2">
      <c r="A2950">
        <v>2011</v>
      </c>
      <c r="B2950" t="s">
        <v>298</v>
      </c>
      <c r="C2950" s="1" t="s">
        <v>49</v>
      </c>
      <c r="D2950">
        <v>2270</v>
      </c>
      <c r="E2950">
        <v>1077</v>
      </c>
      <c r="F2950">
        <v>1193</v>
      </c>
      <c r="G2950">
        <v>10551</v>
      </c>
      <c r="H2950">
        <v>10212</v>
      </c>
      <c r="I2950">
        <v>20763</v>
      </c>
      <c r="J2950" s="3">
        <f>Table1[[#This Row],[Totalt antal utrikes fodda]]/Table2[[#This Row],[Befolkning]]</f>
        <v>0.10932909502480374</v>
      </c>
      <c r="K2950" s="3">
        <f>(Table1[[#This Row],[Antal utrikes fodda man]]/Table1[[#This Row],[Antal man I kommunen]])</f>
        <v>0.10207563264145579</v>
      </c>
      <c r="L2950" s="3">
        <f>(Table1[[#This Row],[Antal utrikes fodda kvinnor]]/Table1[[#This Row],[Antal kvinnor I kommunen]])</f>
        <v>0.11682334508421464</v>
      </c>
    </row>
    <row r="2951" spans="1:12" x14ac:dyDescent="0.2">
      <c r="A2951">
        <v>2011</v>
      </c>
      <c r="B2951" t="s">
        <v>298</v>
      </c>
      <c r="C2951" s="1" t="s">
        <v>50</v>
      </c>
      <c r="D2951">
        <v>525</v>
      </c>
      <c r="E2951">
        <v>245</v>
      </c>
      <c r="F2951">
        <v>280</v>
      </c>
      <c r="G2951">
        <v>3874</v>
      </c>
      <c r="H2951">
        <v>3788</v>
      </c>
      <c r="I2951">
        <v>7662</v>
      </c>
      <c r="J2951" s="3">
        <f>Table1[[#This Row],[Totalt antal utrikes fodda]]/Table2[[#This Row],[Befolkning]]</f>
        <v>6.8519968676585746E-2</v>
      </c>
      <c r="K2951" s="3">
        <f>(Table1[[#This Row],[Antal utrikes fodda man]]/Table1[[#This Row],[Antal man I kommunen]])</f>
        <v>6.3242127000516263E-2</v>
      </c>
      <c r="L2951" s="3">
        <f>(Table1[[#This Row],[Antal utrikes fodda kvinnor]]/Table1[[#This Row],[Antal kvinnor I kommunen]])</f>
        <v>7.3917634635691662E-2</v>
      </c>
    </row>
    <row r="2952" spans="1:12" x14ac:dyDescent="0.2">
      <c r="A2952">
        <v>2011</v>
      </c>
      <c r="B2952" t="s">
        <v>298</v>
      </c>
      <c r="C2952" s="1" t="s">
        <v>51</v>
      </c>
      <c r="D2952">
        <v>20432</v>
      </c>
      <c r="E2952">
        <v>10243</v>
      </c>
      <c r="F2952">
        <v>10189</v>
      </c>
      <c r="G2952">
        <v>74584</v>
      </c>
      <c r="H2952">
        <v>72750</v>
      </c>
      <c r="I2952">
        <v>147334</v>
      </c>
      <c r="J2952" s="3">
        <f>Table1[[#This Row],[Totalt antal utrikes fodda]]/Table2[[#This Row],[Befolkning]]</f>
        <v>0.13867810552893425</v>
      </c>
      <c r="K2952" s="3">
        <f>(Table1[[#This Row],[Antal utrikes fodda man]]/Table1[[#This Row],[Antal man I kommunen]])</f>
        <v>0.1373350852729808</v>
      </c>
      <c r="L2952" s="3">
        <f>(Table1[[#This Row],[Antal utrikes fodda kvinnor]]/Table1[[#This Row],[Antal kvinnor I kommunen]])</f>
        <v>0.14005498281786941</v>
      </c>
    </row>
    <row r="2953" spans="1:12" x14ac:dyDescent="0.2">
      <c r="A2953">
        <v>2011</v>
      </c>
      <c r="B2953" t="s">
        <v>298</v>
      </c>
      <c r="C2953" s="1" t="s">
        <v>52</v>
      </c>
      <c r="D2953">
        <v>19948</v>
      </c>
      <c r="E2953">
        <v>9777</v>
      </c>
      <c r="F2953">
        <v>10171</v>
      </c>
      <c r="G2953">
        <v>64851</v>
      </c>
      <c r="H2953">
        <v>65772</v>
      </c>
      <c r="I2953">
        <v>130623</v>
      </c>
      <c r="J2953" s="3">
        <f>Table1[[#This Row],[Totalt antal utrikes fodda]]/Table2[[#This Row],[Befolkning]]</f>
        <v>0.15271429993186497</v>
      </c>
      <c r="K2953" s="3">
        <f>(Table1[[#This Row],[Antal utrikes fodda man]]/Table1[[#This Row],[Antal man I kommunen]])</f>
        <v>0.15076097515844011</v>
      </c>
      <c r="L2953" s="3">
        <f>(Table1[[#This Row],[Antal utrikes fodda kvinnor]]/Table1[[#This Row],[Antal kvinnor I kommunen]])</f>
        <v>0.15464027245636441</v>
      </c>
    </row>
    <row r="2954" spans="1:12" x14ac:dyDescent="0.2">
      <c r="A2954">
        <v>2011</v>
      </c>
      <c r="B2954" t="s">
        <v>298</v>
      </c>
      <c r="C2954" s="1" t="s">
        <v>53</v>
      </c>
      <c r="D2954">
        <v>710</v>
      </c>
      <c r="E2954">
        <v>317</v>
      </c>
      <c r="F2954">
        <v>393</v>
      </c>
      <c r="G2954">
        <v>7032</v>
      </c>
      <c r="H2954">
        <v>7011</v>
      </c>
      <c r="I2954">
        <v>14043</v>
      </c>
      <c r="J2954" s="3">
        <f>Table1[[#This Row],[Totalt antal utrikes fodda]]/Table2[[#This Row],[Befolkning]]</f>
        <v>5.055899736523535E-2</v>
      </c>
      <c r="K2954" s="3">
        <f>(Table1[[#This Row],[Antal utrikes fodda man]]/Table1[[#This Row],[Antal man I kommunen]])</f>
        <v>4.5079635949943117E-2</v>
      </c>
      <c r="L2954" s="3">
        <f>(Table1[[#This Row],[Antal utrikes fodda kvinnor]]/Table1[[#This Row],[Antal kvinnor I kommunen]])</f>
        <v>5.6054771074026531E-2</v>
      </c>
    </row>
    <row r="2955" spans="1:12" x14ac:dyDescent="0.2">
      <c r="A2955">
        <v>2011</v>
      </c>
      <c r="B2955" t="s">
        <v>298</v>
      </c>
      <c r="C2955" s="1" t="s">
        <v>54</v>
      </c>
      <c r="D2955">
        <v>4365</v>
      </c>
      <c r="E2955">
        <v>2107</v>
      </c>
      <c r="F2955">
        <v>2258</v>
      </c>
      <c r="G2955">
        <v>20990</v>
      </c>
      <c r="H2955">
        <v>20838</v>
      </c>
      <c r="I2955">
        <v>41828</v>
      </c>
      <c r="J2955" s="3">
        <f>Table1[[#This Row],[Totalt antal utrikes fodda]]/Table2[[#This Row],[Befolkning]]</f>
        <v>0.10435593382423257</v>
      </c>
      <c r="K2955" s="3">
        <f>(Table1[[#This Row],[Antal utrikes fodda man]]/Table1[[#This Row],[Antal man I kommunen]])</f>
        <v>0.10038113387327299</v>
      </c>
      <c r="L2955" s="3">
        <f>(Table1[[#This Row],[Antal utrikes fodda kvinnor]]/Table1[[#This Row],[Antal kvinnor I kommunen]])</f>
        <v>0.10835972742105768</v>
      </c>
    </row>
    <row r="2956" spans="1:12" x14ac:dyDescent="0.2">
      <c r="A2956">
        <v>2011</v>
      </c>
      <c r="B2956" t="s">
        <v>298</v>
      </c>
      <c r="C2956" s="1" t="s">
        <v>55</v>
      </c>
      <c r="D2956">
        <v>524</v>
      </c>
      <c r="E2956">
        <v>236</v>
      </c>
      <c r="F2956">
        <v>288</v>
      </c>
      <c r="G2956">
        <v>3579</v>
      </c>
      <c r="H2956">
        <v>3738</v>
      </c>
      <c r="I2956">
        <v>7317</v>
      </c>
      <c r="J2956" s="3">
        <f>Table1[[#This Row],[Totalt antal utrikes fodda]]/Table2[[#This Row],[Befolkning]]</f>
        <v>7.1614049473828073E-2</v>
      </c>
      <c r="K2956" s="3">
        <f>(Table1[[#This Row],[Antal utrikes fodda man]]/Table1[[#This Row],[Antal man I kommunen]])</f>
        <v>6.5940206761665274E-2</v>
      </c>
      <c r="L2956" s="3">
        <f>(Table1[[#This Row],[Antal utrikes fodda kvinnor]]/Table1[[#This Row],[Antal kvinnor I kommunen]])</f>
        <v>7.7046548956661312E-2</v>
      </c>
    </row>
    <row r="2957" spans="1:12" x14ac:dyDescent="0.2">
      <c r="A2957">
        <v>2011</v>
      </c>
      <c r="B2957" t="s">
        <v>298</v>
      </c>
      <c r="C2957" s="1" t="s">
        <v>56</v>
      </c>
      <c r="D2957">
        <v>1876</v>
      </c>
      <c r="E2957">
        <v>920</v>
      </c>
      <c r="F2957">
        <v>956</v>
      </c>
      <c r="G2957">
        <v>13101</v>
      </c>
      <c r="H2957">
        <v>12972</v>
      </c>
      <c r="I2957">
        <v>26073</v>
      </c>
      <c r="J2957" s="3">
        <f>Table1[[#This Row],[Totalt antal utrikes fodda]]/Table2[[#This Row],[Befolkning]]</f>
        <v>7.1951827561078513E-2</v>
      </c>
      <c r="K2957" s="3">
        <f>(Table1[[#This Row],[Antal utrikes fodda man]]/Table1[[#This Row],[Antal man I kommunen]])</f>
        <v>7.0223647049843518E-2</v>
      </c>
      <c r="L2957" s="3">
        <f>(Table1[[#This Row],[Antal utrikes fodda kvinnor]]/Table1[[#This Row],[Antal kvinnor I kommunen]])</f>
        <v>7.369719395621338E-2</v>
      </c>
    </row>
    <row r="2958" spans="1:12" x14ac:dyDescent="0.2">
      <c r="A2958">
        <v>2011</v>
      </c>
      <c r="B2958" t="s">
        <v>295</v>
      </c>
      <c r="C2958" s="1" t="s">
        <v>57</v>
      </c>
      <c r="D2958">
        <v>524</v>
      </c>
      <c r="E2958">
        <v>254</v>
      </c>
      <c r="F2958">
        <v>270</v>
      </c>
      <c r="G2958">
        <v>3282</v>
      </c>
      <c r="H2958">
        <v>3133</v>
      </c>
      <c r="I2958">
        <v>6415</v>
      </c>
      <c r="J2958" s="3">
        <f>Table1[[#This Row],[Totalt antal utrikes fodda]]/Table2[[#This Row],[Befolkning]]</f>
        <v>8.1683554169914269E-2</v>
      </c>
      <c r="K2958" s="3">
        <f>(Table1[[#This Row],[Antal utrikes fodda man]]/Table1[[#This Row],[Antal man I kommunen]])</f>
        <v>7.7391834247410113E-2</v>
      </c>
      <c r="L2958" s="3">
        <f>(Table1[[#This Row],[Antal utrikes fodda kvinnor]]/Table1[[#This Row],[Antal kvinnor I kommunen]])</f>
        <v>8.6179380785189913E-2</v>
      </c>
    </row>
    <row r="2959" spans="1:12" x14ac:dyDescent="0.2">
      <c r="A2959">
        <v>2011</v>
      </c>
      <c r="B2959" t="s">
        <v>295</v>
      </c>
      <c r="C2959" s="1" t="s">
        <v>58</v>
      </c>
      <c r="D2959">
        <v>1860</v>
      </c>
      <c r="E2959">
        <v>958</v>
      </c>
      <c r="F2959">
        <v>902</v>
      </c>
      <c r="G2959">
        <v>4804</v>
      </c>
      <c r="H2959">
        <v>4596</v>
      </c>
      <c r="I2959">
        <v>9400</v>
      </c>
      <c r="J2959" s="3">
        <f>Table1[[#This Row],[Totalt antal utrikes fodda]]/Table2[[#This Row],[Befolkning]]</f>
        <v>0.19787234042553192</v>
      </c>
      <c r="K2959" s="3">
        <f>(Table1[[#This Row],[Antal utrikes fodda man]]/Table1[[#This Row],[Antal man I kommunen]])</f>
        <v>0.19941715237302249</v>
      </c>
      <c r="L2959" s="3">
        <f>(Table1[[#This Row],[Antal utrikes fodda kvinnor]]/Table1[[#This Row],[Antal kvinnor I kommunen]])</f>
        <v>0.19625761531766753</v>
      </c>
    </row>
    <row r="2960" spans="1:12" x14ac:dyDescent="0.2">
      <c r="A2960">
        <v>2011</v>
      </c>
      <c r="B2960" t="s">
        <v>295</v>
      </c>
      <c r="C2960" s="1" t="s">
        <v>59</v>
      </c>
      <c r="D2960">
        <v>574</v>
      </c>
      <c r="E2960">
        <v>264</v>
      </c>
      <c r="F2960">
        <v>310</v>
      </c>
      <c r="G2960">
        <v>3525</v>
      </c>
      <c r="H2960">
        <v>3509</v>
      </c>
      <c r="I2960">
        <v>7034</v>
      </c>
      <c r="J2960" s="3">
        <f>Table1[[#This Row],[Totalt antal utrikes fodda]]/Table2[[#This Row],[Befolkning]]</f>
        <v>8.1603639465453515E-2</v>
      </c>
      <c r="K2960" s="3">
        <f>(Table1[[#This Row],[Antal utrikes fodda man]]/Table1[[#This Row],[Antal man I kommunen]])</f>
        <v>7.4893617021276601E-2</v>
      </c>
      <c r="L2960" s="3">
        <f>(Table1[[#This Row],[Antal utrikes fodda kvinnor]]/Table1[[#This Row],[Antal kvinnor I kommunen]])</f>
        <v>8.8344257623254485E-2</v>
      </c>
    </row>
    <row r="2961" spans="1:12" x14ac:dyDescent="0.2">
      <c r="A2961">
        <v>2011</v>
      </c>
      <c r="B2961" t="s">
        <v>295</v>
      </c>
      <c r="C2961" s="1" t="s">
        <v>60</v>
      </c>
      <c r="D2961">
        <v>650</v>
      </c>
      <c r="E2961">
        <v>303</v>
      </c>
      <c r="F2961">
        <v>347</v>
      </c>
      <c r="G2961">
        <v>5473</v>
      </c>
      <c r="H2961">
        <v>5355</v>
      </c>
      <c r="I2961">
        <v>10828</v>
      </c>
      <c r="J2961" s="3">
        <f>Table1[[#This Row],[Totalt antal utrikes fodda]]/Table2[[#This Row],[Befolkning]]</f>
        <v>6.0029553010712965E-2</v>
      </c>
      <c r="K2961" s="3">
        <f>(Table1[[#This Row],[Antal utrikes fodda man]]/Table1[[#This Row],[Antal man I kommunen]])</f>
        <v>5.53626895669651E-2</v>
      </c>
      <c r="L2961" s="3">
        <f>(Table1[[#This Row],[Antal utrikes fodda kvinnor]]/Table1[[#This Row],[Antal kvinnor I kommunen]])</f>
        <v>6.4799253034547158E-2</v>
      </c>
    </row>
    <row r="2962" spans="1:12" x14ac:dyDescent="0.2">
      <c r="A2962">
        <v>2011</v>
      </c>
      <c r="B2962" t="s">
        <v>295</v>
      </c>
      <c r="C2962" s="1" t="s">
        <v>61</v>
      </c>
      <c r="D2962">
        <v>4858</v>
      </c>
      <c r="E2962">
        <v>2323</v>
      </c>
      <c r="F2962">
        <v>2535</v>
      </c>
      <c r="G2962">
        <v>14586</v>
      </c>
      <c r="H2962">
        <v>14282</v>
      </c>
      <c r="I2962">
        <v>28868</v>
      </c>
      <c r="J2962" s="3">
        <f>Table1[[#This Row],[Totalt antal utrikes fodda]]/Table2[[#This Row],[Befolkning]]</f>
        <v>0.16828322017458777</v>
      </c>
      <c r="K2962" s="3">
        <f>(Table1[[#This Row],[Antal utrikes fodda man]]/Table1[[#This Row],[Antal man I kommunen]])</f>
        <v>0.15926230632112984</v>
      </c>
      <c r="L2962" s="3">
        <f>(Table1[[#This Row],[Antal utrikes fodda kvinnor]]/Table1[[#This Row],[Antal kvinnor I kommunen]])</f>
        <v>0.17749614899873967</v>
      </c>
    </row>
    <row r="2963" spans="1:12" x14ac:dyDescent="0.2">
      <c r="A2963">
        <v>2011</v>
      </c>
      <c r="B2963" t="s">
        <v>295</v>
      </c>
      <c r="C2963" s="1" t="s">
        <v>62</v>
      </c>
      <c r="D2963">
        <v>1751</v>
      </c>
      <c r="E2963">
        <v>852</v>
      </c>
      <c r="F2963">
        <v>899</v>
      </c>
      <c r="G2963">
        <v>6608</v>
      </c>
      <c r="H2963">
        <v>6552</v>
      </c>
      <c r="I2963">
        <v>13160</v>
      </c>
      <c r="J2963" s="3">
        <f>Table1[[#This Row],[Totalt antal utrikes fodda]]/Table2[[#This Row],[Befolkning]]</f>
        <v>0.13305471124620061</v>
      </c>
      <c r="K2963" s="3">
        <f>(Table1[[#This Row],[Antal utrikes fodda man]]/Table1[[#This Row],[Antal man I kommunen]])</f>
        <v>0.12893462469733658</v>
      </c>
      <c r="L2963" s="3">
        <f>(Table1[[#This Row],[Antal utrikes fodda kvinnor]]/Table1[[#This Row],[Antal kvinnor I kommunen]])</f>
        <v>0.13721001221001222</v>
      </c>
    </row>
    <row r="2964" spans="1:12" x14ac:dyDescent="0.2">
      <c r="A2964">
        <v>2011</v>
      </c>
      <c r="B2964" t="s">
        <v>295</v>
      </c>
      <c r="C2964" s="1" t="s">
        <v>63</v>
      </c>
      <c r="D2964">
        <v>17645</v>
      </c>
      <c r="E2964">
        <v>8671</v>
      </c>
      <c r="F2964">
        <v>8974</v>
      </c>
      <c r="G2964">
        <v>63477</v>
      </c>
      <c r="H2964">
        <v>64828</v>
      </c>
      <c r="I2964">
        <v>128305</v>
      </c>
      <c r="J2964" s="3">
        <f>Table1[[#This Row],[Totalt antal utrikes fodda]]/Table2[[#This Row],[Befolkning]]</f>
        <v>0.13752386890612214</v>
      </c>
      <c r="K2964" s="3">
        <f>(Table1[[#This Row],[Antal utrikes fodda man]]/Table1[[#This Row],[Antal man I kommunen]])</f>
        <v>0.1366006585062306</v>
      </c>
      <c r="L2964" s="3">
        <f>(Table1[[#This Row],[Antal utrikes fodda kvinnor]]/Table1[[#This Row],[Antal kvinnor I kommunen]])</f>
        <v>0.138427839822299</v>
      </c>
    </row>
    <row r="2965" spans="1:12" x14ac:dyDescent="0.2">
      <c r="A2965">
        <v>2011</v>
      </c>
      <c r="B2965" t="s">
        <v>295</v>
      </c>
      <c r="C2965" s="1" t="s">
        <v>64</v>
      </c>
      <c r="D2965">
        <v>3369</v>
      </c>
      <c r="E2965">
        <v>1627</v>
      </c>
      <c r="F2965">
        <v>1742</v>
      </c>
      <c r="G2965">
        <v>14789</v>
      </c>
      <c r="H2965">
        <v>14578</v>
      </c>
      <c r="I2965">
        <v>29367</v>
      </c>
      <c r="J2965" s="3">
        <f>Table1[[#This Row],[Totalt antal utrikes fodda]]/Table2[[#This Row],[Befolkning]]</f>
        <v>0.11472060476044539</v>
      </c>
      <c r="K2965" s="3">
        <f>(Table1[[#This Row],[Antal utrikes fodda man]]/Table1[[#This Row],[Antal man I kommunen]])</f>
        <v>0.11001419974305227</v>
      </c>
      <c r="L2965" s="3">
        <f>(Table1[[#This Row],[Antal utrikes fodda kvinnor]]/Table1[[#This Row],[Antal kvinnor I kommunen]])</f>
        <v>0.11949512964741391</v>
      </c>
    </row>
    <row r="2966" spans="1:12" x14ac:dyDescent="0.2">
      <c r="A2966">
        <v>2011</v>
      </c>
      <c r="B2966" t="s">
        <v>295</v>
      </c>
      <c r="C2966" s="1" t="s">
        <v>65</v>
      </c>
      <c r="D2966">
        <v>5220</v>
      </c>
      <c r="E2966">
        <v>2554</v>
      </c>
      <c r="F2966">
        <v>2666</v>
      </c>
      <c r="G2966">
        <v>16439</v>
      </c>
      <c r="H2966">
        <v>16495</v>
      </c>
      <c r="I2966">
        <v>32934</v>
      </c>
      <c r="J2966" s="3">
        <f>Table1[[#This Row],[Totalt antal utrikes fodda]]/Table2[[#This Row],[Befolkning]]</f>
        <v>0.15849881581344508</v>
      </c>
      <c r="K2966" s="3">
        <f>(Table1[[#This Row],[Antal utrikes fodda man]]/Table1[[#This Row],[Antal man I kommunen]])</f>
        <v>0.15536224831194112</v>
      </c>
      <c r="L2966" s="3">
        <f>(Table1[[#This Row],[Antal utrikes fodda kvinnor]]/Table1[[#This Row],[Antal kvinnor I kommunen]])</f>
        <v>0.16162473476811154</v>
      </c>
    </row>
    <row r="2967" spans="1:12" x14ac:dyDescent="0.2">
      <c r="A2967">
        <v>2011</v>
      </c>
      <c r="B2967" t="s">
        <v>295</v>
      </c>
      <c r="C2967" s="1" t="s">
        <v>66</v>
      </c>
      <c r="D2967">
        <v>1210</v>
      </c>
      <c r="E2967">
        <v>606</v>
      </c>
      <c r="F2967">
        <v>604</v>
      </c>
      <c r="G2967">
        <v>5517</v>
      </c>
      <c r="H2967">
        <v>5354</v>
      </c>
      <c r="I2967">
        <v>10871</v>
      </c>
      <c r="J2967" s="3">
        <f>Table1[[#This Row],[Totalt antal utrikes fodda]]/Table2[[#This Row],[Befolkning]]</f>
        <v>0.11130530769938368</v>
      </c>
      <c r="K2967" s="3">
        <f>(Table1[[#This Row],[Antal utrikes fodda man]]/Table1[[#This Row],[Antal man I kommunen]])</f>
        <v>0.10984230560087004</v>
      </c>
      <c r="L2967" s="3">
        <f>(Table1[[#This Row],[Antal utrikes fodda kvinnor]]/Table1[[#This Row],[Antal kvinnor I kommunen]])</f>
        <v>0.11281285020545387</v>
      </c>
    </row>
    <row r="2968" spans="1:12" x14ac:dyDescent="0.2">
      <c r="A2968">
        <v>2011</v>
      </c>
      <c r="B2968" t="s">
        <v>295</v>
      </c>
      <c r="C2968" s="1" t="s">
        <v>67</v>
      </c>
      <c r="D2968">
        <v>2699</v>
      </c>
      <c r="E2968">
        <v>1332</v>
      </c>
      <c r="F2968">
        <v>1367</v>
      </c>
      <c r="G2968">
        <v>13373</v>
      </c>
      <c r="H2968">
        <v>12929</v>
      </c>
      <c r="I2968">
        <v>26302</v>
      </c>
      <c r="J2968" s="3">
        <f>Table1[[#This Row],[Totalt antal utrikes fodda]]/Table2[[#This Row],[Befolkning]]</f>
        <v>0.10261577066382785</v>
      </c>
      <c r="K2968" s="3">
        <f>(Table1[[#This Row],[Antal utrikes fodda man]]/Table1[[#This Row],[Antal man I kommunen]])</f>
        <v>9.9603679054811933E-2</v>
      </c>
      <c r="L2968" s="3">
        <f>(Table1[[#This Row],[Antal utrikes fodda kvinnor]]/Table1[[#This Row],[Antal kvinnor I kommunen]])</f>
        <v>0.1057313017248047</v>
      </c>
    </row>
    <row r="2969" spans="1:12" x14ac:dyDescent="0.2">
      <c r="A2969">
        <v>2011</v>
      </c>
      <c r="B2969" t="s">
        <v>295</v>
      </c>
      <c r="C2969" s="1" t="s">
        <v>68</v>
      </c>
      <c r="D2969">
        <v>1394</v>
      </c>
      <c r="E2969">
        <v>668</v>
      </c>
      <c r="F2969">
        <v>726</v>
      </c>
      <c r="G2969">
        <v>8133</v>
      </c>
      <c r="H2969">
        <v>8171</v>
      </c>
      <c r="I2969">
        <v>16304</v>
      </c>
      <c r="J2969" s="3">
        <f>Table1[[#This Row],[Totalt antal utrikes fodda]]/Table2[[#This Row],[Befolkning]]</f>
        <v>8.5500490677134444E-2</v>
      </c>
      <c r="K2969" s="3">
        <f>(Table1[[#This Row],[Antal utrikes fodda man]]/Table1[[#This Row],[Antal man I kommunen]])</f>
        <v>8.2134513709578263E-2</v>
      </c>
      <c r="L2969" s="3">
        <f>(Table1[[#This Row],[Antal utrikes fodda kvinnor]]/Table1[[#This Row],[Antal kvinnor I kommunen]])</f>
        <v>8.8850813853873459E-2</v>
      </c>
    </row>
    <row r="2970" spans="1:12" x14ac:dyDescent="0.2">
      <c r="A2970">
        <v>2011</v>
      </c>
      <c r="B2970" t="s">
        <v>295</v>
      </c>
      <c r="C2970" s="1" t="s">
        <v>69</v>
      </c>
      <c r="D2970">
        <v>1753</v>
      </c>
      <c r="E2970">
        <v>843</v>
      </c>
      <c r="F2970">
        <v>910</v>
      </c>
      <c r="G2970">
        <v>9031</v>
      </c>
      <c r="H2970">
        <v>9077</v>
      </c>
      <c r="I2970">
        <v>18108</v>
      </c>
      <c r="J2970" s="3">
        <f>Table1[[#This Row],[Totalt antal utrikes fodda]]/Table2[[#This Row],[Befolkning]]</f>
        <v>9.6808040645018772E-2</v>
      </c>
      <c r="K2970" s="3">
        <f>(Table1[[#This Row],[Antal utrikes fodda man]]/Table1[[#This Row],[Antal man I kommunen]])</f>
        <v>9.3345144502269953E-2</v>
      </c>
      <c r="L2970" s="3">
        <f>(Table1[[#This Row],[Antal utrikes fodda kvinnor]]/Table1[[#This Row],[Antal kvinnor I kommunen]])</f>
        <v>0.10025338768315523</v>
      </c>
    </row>
    <row r="2971" spans="1:12" x14ac:dyDescent="0.2">
      <c r="A2971">
        <v>2011</v>
      </c>
      <c r="B2971" t="s">
        <v>299</v>
      </c>
      <c r="C2971" s="1" t="s">
        <v>70</v>
      </c>
      <c r="D2971">
        <v>1366</v>
      </c>
      <c r="E2971">
        <v>718</v>
      </c>
      <c r="F2971">
        <v>648</v>
      </c>
      <c r="G2971">
        <v>4770</v>
      </c>
      <c r="H2971">
        <v>4446</v>
      </c>
      <c r="I2971">
        <v>9216</v>
      </c>
      <c r="J2971" s="3">
        <f>Table1[[#This Row],[Totalt antal utrikes fodda]]/Table2[[#This Row],[Befolkning]]</f>
        <v>0.1482204861111111</v>
      </c>
      <c r="K2971" s="3">
        <f>(Table1[[#This Row],[Antal utrikes fodda man]]/Table1[[#This Row],[Antal man I kommunen]])</f>
        <v>0.15052410901467506</v>
      </c>
      <c r="L2971" s="3">
        <f>(Table1[[#This Row],[Antal utrikes fodda kvinnor]]/Table1[[#This Row],[Antal kvinnor I kommunen]])</f>
        <v>0.145748987854251</v>
      </c>
    </row>
    <row r="2972" spans="1:12" x14ac:dyDescent="0.2">
      <c r="A2972">
        <v>2011</v>
      </c>
      <c r="B2972" t="s">
        <v>299</v>
      </c>
      <c r="C2972" s="1" t="s">
        <v>71</v>
      </c>
      <c r="D2972">
        <v>1204</v>
      </c>
      <c r="E2972">
        <v>637</v>
      </c>
      <c r="F2972">
        <v>567</v>
      </c>
      <c r="G2972">
        <v>4128</v>
      </c>
      <c r="H2972">
        <v>3949</v>
      </c>
      <c r="I2972">
        <v>8077</v>
      </c>
      <c r="J2972" s="3">
        <f>Table1[[#This Row],[Totalt antal utrikes fodda]]/Table2[[#This Row],[Befolkning]]</f>
        <v>0.14906524699764764</v>
      </c>
      <c r="K2972" s="3">
        <f>(Table1[[#This Row],[Antal utrikes fodda man]]/Table1[[#This Row],[Antal man I kommunen]])</f>
        <v>0.15431201550387597</v>
      </c>
      <c r="L2972" s="3">
        <f>(Table1[[#This Row],[Antal utrikes fodda kvinnor]]/Table1[[#This Row],[Antal kvinnor I kommunen]])</f>
        <v>0.14358065332995695</v>
      </c>
    </row>
    <row r="2973" spans="1:12" x14ac:dyDescent="0.2">
      <c r="A2973">
        <v>2011</v>
      </c>
      <c r="B2973" t="s">
        <v>299</v>
      </c>
      <c r="C2973" s="1" t="s">
        <v>72</v>
      </c>
      <c r="D2973">
        <v>1266</v>
      </c>
      <c r="E2973">
        <v>635</v>
      </c>
      <c r="F2973">
        <v>631</v>
      </c>
      <c r="G2973">
        <v>6198</v>
      </c>
      <c r="H2973">
        <v>6037</v>
      </c>
      <c r="I2973">
        <v>12235</v>
      </c>
      <c r="J2973" s="3">
        <f>Table1[[#This Row],[Totalt antal utrikes fodda]]/Table2[[#This Row],[Befolkning]]</f>
        <v>0.10347364119329791</v>
      </c>
      <c r="K2973" s="3">
        <f>(Table1[[#This Row],[Antal utrikes fodda man]]/Table1[[#This Row],[Antal man I kommunen]])</f>
        <v>0.10245240400129074</v>
      </c>
      <c r="L2973" s="3">
        <f>(Table1[[#This Row],[Antal utrikes fodda kvinnor]]/Table1[[#This Row],[Antal kvinnor I kommunen]])</f>
        <v>0.10452211363259897</v>
      </c>
    </row>
    <row r="2974" spans="1:12" x14ac:dyDescent="0.2">
      <c r="A2974">
        <v>2011</v>
      </c>
      <c r="B2974" t="s">
        <v>299</v>
      </c>
      <c r="C2974" s="1" t="s">
        <v>73</v>
      </c>
      <c r="D2974">
        <v>2581</v>
      </c>
      <c r="E2974">
        <v>1302</v>
      </c>
      <c r="F2974">
        <v>1279</v>
      </c>
      <c r="G2974">
        <v>9651</v>
      </c>
      <c r="H2974">
        <v>9266</v>
      </c>
      <c r="I2974">
        <v>18917</v>
      </c>
      <c r="J2974" s="3">
        <f>Table1[[#This Row],[Totalt antal utrikes fodda]]/Table2[[#This Row],[Befolkning]]</f>
        <v>0.13643812443833589</v>
      </c>
      <c r="K2974" s="3">
        <f>(Table1[[#This Row],[Antal utrikes fodda man]]/Table1[[#This Row],[Antal man I kommunen]])</f>
        <v>0.13490829965806653</v>
      </c>
      <c r="L2974" s="3">
        <f>(Table1[[#This Row],[Antal utrikes fodda kvinnor]]/Table1[[#This Row],[Antal kvinnor I kommunen]])</f>
        <v>0.13803151305849343</v>
      </c>
    </row>
    <row r="2975" spans="1:12" x14ac:dyDescent="0.2">
      <c r="A2975">
        <v>2011</v>
      </c>
      <c r="B2975" t="s">
        <v>299</v>
      </c>
      <c r="C2975" s="1" t="s">
        <v>74</v>
      </c>
      <c r="D2975">
        <v>2267</v>
      </c>
      <c r="E2975">
        <v>1101</v>
      </c>
      <c r="F2975">
        <v>1166</v>
      </c>
      <c r="G2975">
        <v>7826</v>
      </c>
      <c r="H2975">
        <v>7803</v>
      </c>
      <c r="I2975">
        <v>15629</v>
      </c>
      <c r="J2975" s="3">
        <f>Table1[[#This Row],[Totalt antal utrikes fodda]]/Table2[[#This Row],[Befolkning]]</f>
        <v>0.14505086697805361</v>
      </c>
      <c r="K2975" s="3">
        <f>(Table1[[#This Row],[Antal utrikes fodda man]]/Table1[[#This Row],[Antal man I kommunen]])</f>
        <v>0.14068489649884999</v>
      </c>
      <c r="L2975" s="3">
        <f>(Table1[[#This Row],[Antal utrikes fodda kvinnor]]/Table1[[#This Row],[Antal kvinnor I kommunen]])</f>
        <v>0.14942970652313212</v>
      </c>
    </row>
    <row r="2976" spans="1:12" x14ac:dyDescent="0.2">
      <c r="A2976">
        <v>2011</v>
      </c>
      <c r="B2976" t="s">
        <v>299</v>
      </c>
      <c r="C2976" s="1" t="s">
        <v>75</v>
      </c>
      <c r="D2976">
        <v>1543</v>
      </c>
      <c r="E2976">
        <v>771</v>
      </c>
      <c r="F2976">
        <v>772</v>
      </c>
      <c r="G2976">
        <v>4794</v>
      </c>
      <c r="H2976">
        <v>4719</v>
      </c>
      <c r="I2976">
        <v>9513</v>
      </c>
      <c r="J2976" s="3">
        <f>Table1[[#This Row],[Totalt antal utrikes fodda]]/Table2[[#This Row],[Befolkning]]</f>
        <v>0.16219909597393042</v>
      </c>
      <c r="K2976" s="3">
        <f>(Table1[[#This Row],[Antal utrikes fodda man]]/Table1[[#This Row],[Antal man I kommunen]])</f>
        <v>0.16082603254067585</v>
      </c>
      <c r="L2976" s="3">
        <f>(Table1[[#This Row],[Antal utrikes fodda kvinnor]]/Table1[[#This Row],[Antal kvinnor I kommunen]])</f>
        <v>0.16359398177579995</v>
      </c>
    </row>
    <row r="2977" spans="1:12" x14ac:dyDescent="0.2">
      <c r="A2977">
        <v>2011</v>
      </c>
      <c r="B2977" t="s">
        <v>299</v>
      </c>
      <c r="C2977" s="1" t="s">
        <v>76</v>
      </c>
      <c r="D2977">
        <v>12575</v>
      </c>
      <c r="E2977">
        <v>6305</v>
      </c>
      <c r="F2977">
        <v>6270</v>
      </c>
      <c r="G2977">
        <v>42016</v>
      </c>
      <c r="H2977">
        <v>41694</v>
      </c>
      <c r="I2977">
        <v>83710</v>
      </c>
      <c r="J2977" s="3">
        <f>Table1[[#This Row],[Totalt antal utrikes fodda]]/Table2[[#This Row],[Befolkning]]</f>
        <v>0.15022100107514036</v>
      </c>
      <c r="K2977" s="3">
        <f>(Table1[[#This Row],[Antal utrikes fodda man]]/Table1[[#This Row],[Antal man I kommunen]])</f>
        <v>0.15006188118811881</v>
      </c>
      <c r="L2977" s="3">
        <f>(Table1[[#This Row],[Antal utrikes fodda kvinnor]]/Table1[[#This Row],[Antal kvinnor I kommunen]])</f>
        <v>0.15038134983450857</v>
      </c>
    </row>
    <row r="2978" spans="1:12" x14ac:dyDescent="0.2">
      <c r="A2978">
        <v>2011</v>
      </c>
      <c r="B2978" t="s">
        <v>299</v>
      </c>
      <c r="C2978" s="1" t="s">
        <v>77</v>
      </c>
      <c r="D2978">
        <v>3683</v>
      </c>
      <c r="E2978">
        <v>1810</v>
      </c>
      <c r="F2978">
        <v>1873</v>
      </c>
      <c r="G2978">
        <v>13831</v>
      </c>
      <c r="H2978">
        <v>13526</v>
      </c>
      <c r="I2978">
        <v>27357</v>
      </c>
      <c r="J2978" s="3">
        <f>Table1[[#This Row],[Totalt antal utrikes fodda]]/Table2[[#This Row],[Befolkning]]</f>
        <v>0.13462733486858938</v>
      </c>
      <c r="K2978" s="3">
        <f>(Table1[[#This Row],[Antal utrikes fodda man]]/Table1[[#This Row],[Antal man I kommunen]])</f>
        <v>0.13086544718386234</v>
      </c>
      <c r="L2978" s="3">
        <f>(Table1[[#This Row],[Antal utrikes fodda kvinnor]]/Table1[[#This Row],[Antal kvinnor I kommunen]])</f>
        <v>0.13847404997782051</v>
      </c>
    </row>
    <row r="2979" spans="1:12" x14ac:dyDescent="0.2">
      <c r="A2979">
        <v>2011</v>
      </c>
      <c r="B2979" t="s">
        <v>300</v>
      </c>
      <c r="C2979" s="1" t="s">
        <v>78</v>
      </c>
      <c r="D2979">
        <v>793</v>
      </c>
      <c r="E2979">
        <v>400</v>
      </c>
      <c r="F2979">
        <v>393</v>
      </c>
      <c r="G2979">
        <v>2937</v>
      </c>
      <c r="H2979">
        <v>2831</v>
      </c>
      <c r="I2979">
        <v>5768</v>
      </c>
      <c r="J2979" s="3">
        <f>Table1[[#This Row],[Totalt antal utrikes fodda]]/Table2[[#This Row],[Befolkning]]</f>
        <v>0.13748266296809986</v>
      </c>
      <c r="K2979" s="3">
        <f>(Table1[[#This Row],[Antal utrikes fodda man]]/Table1[[#This Row],[Antal man I kommunen]])</f>
        <v>0.13619339462036092</v>
      </c>
      <c r="L2979" s="3">
        <f>(Table1[[#This Row],[Antal utrikes fodda kvinnor]]/Table1[[#This Row],[Antal kvinnor I kommunen]])</f>
        <v>0.13882020487460262</v>
      </c>
    </row>
    <row r="2980" spans="1:12" x14ac:dyDescent="0.2">
      <c r="A2980">
        <v>2011</v>
      </c>
      <c r="B2980" t="s">
        <v>300</v>
      </c>
      <c r="C2980" s="1" t="s">
        <v>79</v>
      </c>
      <c r="D2980">
        <v>518</v>
      </c>
      <c r="E2980">
        <v>256</v>
      </c>
      <c r="F2980">
        <v>262</v>
      </c>
      <c r="G2980">
        <v>3592</v>
      </c>
      <c r="H2980">
        <v>3294</v>
      </c>
      <c r="I2980">
        <v>6886</v>
      </c>
      <c r="J2980" s="3">
        <f>Table1[[#This Row],[Totalt antal utrikes fodda]]/Table2[[#This Row],[Befolkning]]</f>
        <v>7.5225094394423472E-2</v>
      </c>
      <c r="K2980" s="3">
        <f>(Table1[[#This Row],[Antal utrikes fodda man]]/Table1[[#This Row],[Antal man I kommunen]])</f>
        <v>7.126948775055679E-2</v>
      </c>
      <c r="L2980" s="3">
        <f>(Table1[[#This Row],[Antal utrikes fodda kvinnor]]/Table1[[#This Row],[Antal kvinnor I kommunen]])</f>
        <v>7.9538554948391016E-2</v>
      </c>
    </row>
    <row r="2981" spans="1:12" x14ac:dyDescent="0.2">
      <c r="A2981">
        <v>2011</v>
      </c>
      <c r="B2981" t="s">
        <v>300</v>
      </c>
      <c r="C2981" s="1" t="s">
        <v>80</v>
      </c>
      <c r="D2981">
        <v>714</v>
      </c>
      <c r="E2981">
        <v>337</v>
      </c>
      <c r="F2981">
        <v>377</v>
      </c>
      <c r="G2981">
        <v>6904</v>
      </c>
      <c r="H2981">
        <v>7234</v>
      </c>
      <c r="I2981">
        <v>14138</v>
      </c>
      <c r="J2981" s="3">
        <f>Table1[[#This Row],[Totalt antal utrikes fodda]]/Table2[[#This Row],[Befolkning]]</f>
        <v>5.0502192672230869E-2</v>
      </c>
      <c r="K2981" s="3">
        <f>(Table1[[#This Row],[Antal utrikes fodda man]]/Table1[[#This Row],[Antal man I kommunen]])</f>
        <v>4.8812282734646585E-2</v>
      </c>
      <c r="L2981" s="3">
        <f>(Table1[[#This Row],[Antal utrikes fodda kvinnor]]/Table1[[#This Row],[Antal kvinnor I kommunen]])</f>
        <v>5.2115012441249657E-2</v>
      </c>
    </row>
    <row r="2982" spans="1:12" x14ac:dyDescent="0.2">
      <c r="A2982">
        <v>2011</v>
      </c>
      <c r="B2982" t="s">
        <v>300</v>
      </c>
      <c r="C2982" s="1" t="s">
        <v>81</v>
      </c>
      <c r="D2982">
        <v>1629</v>
      </c>
      <c r="E2982">
        <v>807</v>
      </c>
      <c r="F2982">
        <v>822</v>
      </c>
      <c r="G2982">
        <v>6873</v>
      </c>
      <c r="H2982">
        <v>6642</v>
      </c>
      <c r="I2982">
        <v>13515</v>
      </c>
      <c r="J2982" s="3">
        <f>Table1[[#This Row],[Totalt antal utrikes fodda]]/Table2[[#This Row],[Befolkning]]</f>
        <v>0.12053274139844618</v>
      </c>
      <c r="K2982" s="3">
        <f>(Table1[[#This Row],[Antal utrikes fodda man]]/Table1[[#This Row],[Antal man I kommunen]])</f>
        <v>0.11741597555652554</v>
      </c>
      <c r="L2982" s="3">
        <f>(Table1[[#This Row],[Antal utrikes fodda kvinnor]]/Table1[[#This Row],[Antal kvinnor I kommunen]])</f>
        <v>0.12375790424570912</v>
      </c>
    </row>
    <row r="2983" spans="1:12" x14ac:dyDescent="0.2">
      <c r="A2983">
        <v>2011</v>
      </c>
      <c r="B2983" t="s">
        <v>300</v>
      </c>
      <c r="C2983" s="1" t="s">
        <v>82</v>
      </c>
      <c r="D2983">
        <v>1015</v>
      </c>
      <c r="E2983">
        <v>478</v>
      </c>
      <c r="F2983">
        <v>537</v>
      </c>
      <c r="G2983">
        <v>6458</v>
      </c>
      <c r="H2983">
        <v>6395</v>
      </c>
      <c r="I2983">
        <v>12853</v>
      </c>
      <c r="J2983" s="3">
        <f>Table1[[#This Row],[Totalt antal utrikes fodda]]/Table2[[#This Row],[Befolkning]]</f>
        <v>7.8969890297984902E-2</v>
      </c>
      <c r="K2983" s="3">
        <f>(Table1[[#This Row],[Antal utrikes fodda man]]/Table1[[#This Row],[Antal man I kommunen]])</f>
        <v>7.401672344379065E-2</v>
      </c>
      <c r="L2983" s="3">
        <f>(Table1[[#This Row],[Antal utrikes fodda kvinnor]]/Table1[[#This Row],[Antal kvinnor I kommunen]])</f>
        <v>8.3971853010164188E-2</v>
      </c>
    </row>
    <row r="2984" spans="1:12" x14ac:dyDescent="0.2">
      <c r="A2984">
        <v>2011</v>
      </c>
      <c r="B2984" t="s">
        <v>300</v>
      </c>
      <c r="C2984" s="1" t="s">
        <v>83</v>
      </c>
      <c r="D2984">
        <v>1086</v>
      </c>
      <c r="E2984">
        <v>491</v>
      </c>
      <c r="F2984">
        <v>595</v>
      </c>
      <c r="G2984">
        <v>4595</v>
      </c>
      <c r="H2984">
        <v>4444</v>
      </c>
      <c r="I2984">
        <v>9039</v>
      </c>
      <c r="J2984" s="3">
        <f>Table1[[#This Row],[Totalt antal utrikes fodda]]/Table2[[#This Row],[Befolkning]]</f>
        <v>0.12014603385330236</v>
      </c>
      <c r="K2984" s="3">
        <f>(Table1[[#This Row],[Antal utrikes fodda man]]/Table1[[#This Row],[Antal man I kommunen]])</f>
        <v>0.10685527747551686</v>
      </c>
      <c r="L2984" s="3">
        <f>(Table1[[#This Row],[Antal utrikes fodda kvinnor]]/Table1[[#This Row],[Antal kvinnor I kommunen]])</f>
        <v>0.13388838883888388</v>
      </c>
    </row>
    <row r="2985" spans="1:12" x14ac:dyDescent="0.2">
      <c r="A2985">
        <v>2011</v>
      </c>
      <c r="B2985" t="s">
        <v>300</v>
      </c>
      <c r="C2985" s="1" t="s">
        <v>84</v>
      </c>
      <c r="D2985">
        <v>6329</v>
      </c>
      <c r="E2985">
        <v>3127</v>
      </c>
      <c r="F2985">
        <v>3202</v>
      </c>
      <c r="G2985">
        <v>30971</v>
      </c>
      <c r="H2985">
        <v>32084</v>
      </c>
      <c r="I2985">
        <v>63055</v>
      </c>
      <c r="J2985" s="3">
        <f>Table1[[#This Row],[Totalt antal utrikes fodda]]/Table2[[#This Row],[Befolkning]]</f>
        <v>0.10037269050828641</v>
      </c>
      <c r="K2985" s="3">
        <f>(Table1[[#This Row],[Antal utrikes fodda man]]/Table1[[#This Row],[Antal man I kommunen]])</f>
        <v>0.10096541926318169</v>
      </c>
      <c r="L2985" s="3">
        <f>(Table1[[#This Row],[Antal utrikes fodda kvinnor]]/Table1[[#This Row],[Antal kvinnor I kommunen]])</f>
        <v>9.9800523625483112E-2</v>
      </c>
    </row>
    <row r="2986" spans="1:12" x14ac:dyDescent="0.2">
      <c r="A2986">
        <v>2011</v>
      </c>
      <c r="B2986" t="s">
        <v>300</v>
      </c>
      <c r="C2986" s="1" t="s">
        <v>85</v>
      </c>
      <c r="D2986">
        <v>2096</v>
      </c>
      <c r="E2986">
        <v>1027</v>
      </c>
      <c r="F2986">
        <v>1069</v>
      </c>
      <c r="G2986">
        <v>9903</v>
      </c>
      <c r="H2986">
        <v>9733</v>
      </c>
      <c r="I2986">
        <v>19636</v>
      </c>
      <c r="J2986" s="3">
        <f>Table1[[#This Row],[Totalt antal utrikes fodda]]/Table2[[#This Row],[Befolkning]]</f>
        <v>0.1067427174577307</v>
      </c>
      <c r="K2986" s="3">
        <f>(Table1[[#This Row],[Antal utrikes fodda man]]/Table1[[#This Row],[Antal man I kommunen]])</f>
        <v>0.1037059476926184</v>
      </c>
      <c r="L2986" s="3">
        <f>(Table1[[#This Row],[Antal utrikes fodda kvinnor]]/Table1[[#This Row],[Antal kvinnor I kommunen]])</f>
        <v>0.10983252851125039</v>
      </c>
    </row>
    <row r="2987" spans="1:12" x14ac:dyDescent="0.2">
      <c r="A2987">
        <v>2011</v>
      </c>
      <c r="B2987" t="s">
        <v>300</v>
      </c>
      <c r="C2987" s="1" t="s">
        <v>86</v>
      </c>
      <c r="D2987">
        <v>2523</v>
      </c>
      <c r="E2987">
        <v>1209</v>
      </c>
      <c r="F2987">
        <v>1314</v>
      </c>
      <c r="G2987">
        <v>13147</v>
      </c>
      <c r="H2987">
        <v>13019</v>
      </c>
      <c r="I2987">
        <v>26166</v>
      </c>
      <c r="J2987" s="3">
        <f>Table1[[#This Row],[Totalt antal utrikes fodda]]/Table2[[#This Row],[Befolkning]]</f>
        <v>9.6422838798440727E-2</v>
      </c>
      <c r="K2987" s="3">
        <f>(Table1[[#This Row],[Antal utrikes fodda man]]/Table1[[#This Row],[Antal man I kommunen]])</f>
        <v>9.1960142998402675E-2</v>
      </c>
      <c r="L2987" s="3">
        <f>(Table1[[#This Row],[Antal utrikes fodda kvinnor]]/Table1[[#This Row],[Antal kvinnor I kommunen]])</f>
        <v>0.10092941086104923</v>
      </c>
    </row>
    <row r="2988" spans="1:12" x14ac:dyDescent="0.2">
      <c r="A2988">
        <v>2011</v>
      </c>
      <c r="B2988" t="s">
        <v>300</v>
      </c>
      <c r="C2988" s="1" t="s">
        <v>87</v>
      </c>
      <c r="D2988">
        <v>2737</v>
      </c>
      <c r="E2988">
        <v>1307</v>
      </c>
      <c r="F2988">
        <v>1430</v>
      </c>
      <c r="G2988">
        <v>17872</v>
      </c>
      <c r="H2988">
        <v>18143</v>
      </c>
      <c r="I2988">
        <v>36015</v>
      </c>
      <c r="J2988" s="3">
        <f>Table1[[#This Row],[Totalt antal utrikes fodda]]/Table2[[#This Row],[Befolkning]]</f>
        <v>7.5996112730806614E-2</v>
      </c>
      <c r="K2988" s="3">
        <f>(Table1[[#This Row],[Antal utrikes fodda man]]/Table1[[#This Row],[Antal man I kommunen]])</f>
        <v>7.3131154879140556E-2</v>
      </c>
      <c r="L2988" s="3">
        <f>(Table1[[#This Row],[Antal utrikes fodda kvinnor]]/Table1[[#This Row],[Antal kvinnor I kommunen]])</f>
        <v>7.8818277021440772E-2</v>
      </c>
    </row>
    <row r="2989" spans="1:12" x14ac:dyDescent="0.2">
      <c r="A2989">
        <v>2011</v>
      </c>
      <c r="B2989" t="s">
        <v>300</v>
      </c>
      <c r="C2989" s="1" t="s">
        <v>88</v>
      </c>
      <c r="D2989">
        <v>1147</v>
      </c>
      <c r="E2989">
        <v>560</v>
      </c>
      <c r="F2989">
        <v>587</v>
      </c>
      <c r="G2989">
        <v>7825</v>
      </c>
      <c r="H2989">
        <v>7572</v>
      </c>
      <c r="I2989">
        <v>15397</v>
      </c>
      <c r="J2989" s="3">
        <f>Table1[[#This Row],[Totalt antal utrikes fodda]]/Table2[[#This Row],[Befolkning]]</f>
        <v>7.4495031499642789E-2</v>
      </c>
      <c r="K2989" s="3">
        <f>(Table1[[#This Row],[Antal utrikes fodda man]]/Table1[[#This Row],[Antal man I kommunen]])</f>
        <v>7.1565495207667737E-2</v>
      </c>
      <c r="L2989" s="3">
        <f>(Table1[[#This Row],[Antal utrikes fodda kvinnor]]/Table1[[#This Row],[Antal kvinnor I kommunen]])</f>
        <v>7.7522451135763337E-2</v>
      </c>
    </row>
    <row r="2990" spans="1:12" x14ac:dyDescent="0.2">
      <c r="A2990">
        <v>2011</v>
      </c>
      <c r="B2990" t="s">
        <v>300</v>
      </c>
      <c r="C2990" s="1" t="s">
        <v>89</v>
      </c>
      <c r="D2990">
        <v>666</v>
      </c>
      <c r="E2990">
        <v>312</v>
      </c>
      <c r="F2990">
        <v>354</v>
      </c>
      <c r="G2990">
        <v>5292</v>
      </c>
      <c r="H2990">
        <v>5330</v>
      </c>
      <c r="I2990">
        <v>10622</v>
      </c>
      <c r="J2990" s="3">
        <f>Table1[[#This Row],[Totalt antal utrikes fodda]]/Table2[[#This Row],[Befolkning]]</f>
        <v>6.270005648653737E-2</v>
      </c>
      <c r="K2990" s="3">
        <f>(Table1[[#This Row],[Antal utrikes fodda man]]/Table1[[#This Row],[Antal man I kommunen]])</f>
        <v>5.8956916099773243E-2</v>
      </c>
      <c r="L2990" s="3">
        <f>(Table1[[#This Row],[Antal utrikes fodda kvinnor]]/Table1[[#This Row],[Antal kvinnor I kommunen]])</f>
        <v>6.6416510318949337E-2</v>
      </c>
    </row>
    <row r="2991" spans="1:12" x14ac:dyDescent="0.2">
      <c r="A2991">
        <v>2011</v>
      </c>
      <c r="B2991" t="s">
        <v>298</v>
      </c>
      <c r="C2991" s="1" t="s">
        <v>90</v>
      </c>
      <c r="D2991">
        <v>2769</v>
      </c>
      <c r="E2991">
        <v>1268</v>
      </c>
      <c r="F2991">
        <v>1501</v>
      </c>
      <c r="G2991">
        <v>28404</v>
      </c>
      <c r="H2991">
        <v>28904</v>
      </c>
      <c r="I2991">
        <v>57308</v>
      </c>
      <c r="J2991" s="3">
        <f>Table1[[#This Row],[Totalt antal utrikes fodda]]/Table2[[#This Row],[Befolkning]]</f>
        <v>4.831786138061004E-2</v>
      </c>
      <c r="K2991" s="3">
        <f>(Table1[[#This Row],[Antal utrikes fodda man]]/Table1[[#This Row],[Antal man I kommunen]])</f>
        <v>4.4641599774679623E-2</v>
      </c>
      <c r="L2991" s="3">
        <f>(Table1[[#This Row],[Antal utrikes fodda kvinnor]]/Table1[[#This Row],[Antal kvinnor I kommunen]])</f>
        <v>5.1930528646554112E-2</v>
      </c>
    </row>
    <row r="2992" spans="1:12" x14ac:dyDescent="0.2">
      <c r="A2992">
        <v>2011</v>
      </c>
      <c r="B2992" t="s">
        <v>301</v>
      </c>
      <c r="C2992" s="1" t="s">
        <v>91</v>
      </c>
      <c r="D2992">
        <v>2393</v>
      </c>
      <c r="E2992">
        <v>1159</v>
      </c>
      <c r="F2992">
        <v>1234</v>
      </c>
      <c r="G2992">
        <v>6520</v>
      </c>
      <c r="H2992">
        <v>6356</v>
      </c>
      <c r="I2992">
        <v>12876</v>
      </c>
      <c r="J2992" s="3">
        <f>Table1[[#This Row],[Totalt antal utrikes fodda]]/Table2[[#This Row],[Befolkning]]</f>
        <v>0.18584964274619448</v>
      </c>
      <c r="K2992" s="3">
        <f>(Table1[[#This Row],[Antal utrikes fodda man]]/Table1[[#This Row],[Antal man I kommunen]])</f>
        <v>0.17776073619631902</v>
      </c>
      <c r="L2992" s="3">
        <f>(Table1[[#This Row],[Antal utrikes fodda kvinnor]]/Table1[[#This Row],[Antal kvinnor I kommunen]])</f>
        <v>0.19414726242920075</v>
      </c>
    </row>
    <row r="2993" spans="1:12" x14ac:dyDescent="0.2">
      <c r="A2993">
        <v>2011</v>
      </c>
      <c r="B2993" t="s">
        <v>301</v>
      </c>
      <c r="C2993" s="1" t="s">
        <v>92</v>
      </c>
      <c r="D2993">
        <v>6971</v>
      </c>
      <c r="E2993">
        <v>3912</v>
      </c>
      <c r="F2993">
        <v>3059</v>
      </c>
      <c r="G2993">
        <v>32785</v>
      </c>
      <c r="H2993">
        <v>31430</v>
      </c>
      <c r="I2993">
        <v>64215</v>
      </c>
      <c r="J2993" s="3">
        <f>Table1[[#This Row],[Totalt antal utrikes fodda]]/Table2[[#This Row],[Befolkning]]</f>
        <v>0.10855719068753407</v>
      </c>
      <c r="K2993" s="3">
        <f>(Table1[[#This Row],[Antal utrikes fodda man]]/Table1[[#This Row],[Antal man I kommunen]])</f>
        <v>0.1193228610645112</v>
      </c>
      <c r="L2993" s="3">
        <f>(Table1[[#This Row],[Antal utrikes fodda kvinnor]]/Table1[[#This Row],[Antal kvinnor I kommunen]])</f>
        <v>9.7327394209354115E-2</v>
      </c>
    </row>
    <row r="2994" spans="1:12" x14ac:dyDescent="0.2">
      <c r="A2994">
        <v>2011</v>
      </c>
      <c r="B2994" t="s">
        <v>301</v>
      </c>
      <c r="C2994" s="1" t="s">
        <v>93</v>
      </c>
      <c r="D2994">
        <v>2855</v>
      </c>
      <c r="E2994">
        <v>1557</v>
      </c>
      <c r="F2994">
        <v>1298</v>
      </c>
      <c r="G2994">
        <v>14250</v>
      </c>
      <c r="H2994">
        <v>13660</v>
      </c>
      <c r="I2994">
        <v>27910</v>
      </c>
      <c r="J2994" s="3">
        <f>Table1[[#This Row],[Totalt antal utrikes fodda]]/Table2[[#This Row],[Befolkning]]</f>
        <v>0.10229308491580079</v>
      </c>
      <c r="K2994" s="3">
        <f>(Table1[[#This Row],[Antal utrikes fodda man]]/Table1[[#This Row],[Antal man I kommunen]])</f>
        <v>0.10926315789473684</v>
      </c>
      <c r="L2994" s="3">
        <f>(Table1[[#This Row],[Antal utrikes fodda kvinnor]]/Table1[[#This Row],[Antal kvinnor I kommunen]])</f>
        <v>9.502196193265007E-2</v>
      </c>
    </row>
    <row r="2995" spans="1:12" x14ac:dyDescent="0.2">
      <c r="A2995">
        <v>2011</v>
      </c>
      <c r="B2995" t="s">
        <v>301</v>
      </c>
      <c r="C2995" s="1" t="s">
        <v>94</v>
      </c>
      <c r="D2995">
        <v>2892</v>
      </c>
      <c r="E2995">
        <v>1389</v>
      </c>
      <c r="F2995">
        <v>1503</v>
      </c>
      <c r="G2995">
        <v>15635</v>
      </c>
      <c r="H2995">
        <v>15550</v>
      </c>
      <c r="I2995">
        <v>31185</v>
      </c>
      <c r="J2995" s="3">
        <f>Table1[[#This Row],[Totalt antal utrikes fodda]]/Table2[[#This Row],[Befolkning]]</f>
        <v>9.2736892736892743E-2</v>
      </c>
      <c r="K2995" s="3">
        <f>(Table1[[#This Row],[Antal utrikes fodda man]]/Table1[[#This Row],[Antal man I kommunen]])</f>
        <v>8.8839142948512959E-2</v>
      </c>
      <c r="L2995" s="3">
        <f>(Table1[[#This Row],[Antal utrikes fodda kvinnor]]/Table1[[#This Row],[Antal kvinnor I kommunen]])</f>
        <v>9.6655948553054663E-2</v>
      </c>
    </row>
    <row r="2996" spans="1:12" x14ac:dyDescent="0.2">
      <c r="A2996">
        <v>2011</v>
      </c>
      <c r="B2996" t="s">
        <v>301</v>
      </c>
      <c r="C2996" s="1" t="s">
        <v>95</v>
      </c>
      <c r="D2996">
        <v>1676</v>
      </c>
      <c r="E2996">
        <v>790</v>
      </c>
      <c r="F2996">
        <v>886</v>
      </c>
      <c r="G2996">
        <v>8474</v>
      </c>
      <c r="H2996">
        <v>8319</v>
      </c>
      <c r="I2996">
        <v>16793</v>
      </c>
      <c r="J2996" s="3">
        <f>Table1[[#This Row],[Totalt antal utrikes fodda]]/Table2[[#This Row],[Befolkning]]</f>
        <v>9.9803489549216931E-2</v>
      </c>
      <c r="K2996" s="3">
        <f>(Table1[[#This Row],[Antal utrikes fodda man]]/Table1[[#This Row],[Antal man I kommunen]])</f>
        <v>9.3226339391078591E-2</v>
      </c>
      <c r="L2996" s="3">
        <f>(Table1[[#This Row],[Antal utrikes fodda kvinnor]]/Table1[[#This Row],[Antal kvinnor I kommunen]])</f>
        <v>0.10650318547902392</v>
      </c>
    </row>
    <row r="2997" spans="1:12" x14ac:dyDescent="0.2">
      <c r="A2997">
        <v>2011</v>
      </c>
      <c r="B2997" t="s">
        <v>302</v>
      </c>
      <c r="C2997" s="1" t="s">
        <v>96</v>
      </c>
      <c r="D2997">
        <v>1592</v>
      </c>
      <c r="E2997">
        <v>789</v>
      </c>
      <c r="F2997">
        <v>803</v>
      </c>
      <c r="G2997">
        <v>6827</v>
      </c>
      <c r="H2997">
        <v>6423</v>
      </c>
      <c r="I2997">
        <v>13250</v>
      </c>
      <c r="J2997" s="3">
        <f>Table1[[#This Row],[Totalt antal utrikes fodda]]/Table2[[#This Row],[Befolkning]]</f>
        <v>0.12015094339622641</v>
      </c>
      <c r="K2997" s="3">
        <f>(Table1[[#This Row],[Antal utrikes fodda man]]/Table1[[#This Row],[Antal man I kommunen]])</f>
        <v>0.11557052878277428</v>
      </c>
      <c r="L2997" s="3">
        <f>(Table1[[#This Row],[Antal utrikes fodda kvinnor]]/Table1[[#This Row],[Antal kvinnor I kommunen]])</f>
        <v>0.1250194613109139</v>
      </c>
    </row>
    <row r="2998" spans="1:12" x14ac:dyDescent="0.2">
      <c r="A2998">
        <v>2011</v>
      </c>
      <c r="B2998" t="s">
        <v>302</v>
      </c>
      <c r="C2998" s="1" t="s">
        <v>97</v>
      </c>
      <c r="D2998">
        <v>2385</v>
      </c>
      <c r="E2998">
        <v>1113</v>
      </c>
      <c r="F2998">
        <v>1272</v>
      </c>
      <c r="G2998">
        <v>11072</v>
      </c>
      <c r="H2998">
        <v>11224</v>
      </c>
      <c r="I2998">
        <v>22296</v>
      </c>
      <c r="J2998" s="3">
        <f>Table1[[#This Row],[Totalt antal utrikes fodda]]/Table2[[#This Row],[Befolkning]]</f>
        <v>0.10696986006458557</v>
      </c>
      <c r="K2998" s="3">
        <f>(Table1[[#This Row],[Antal utrikes fodda man]]/Table1[[#This Row],[Antal man I kommunen]])</f>
        <v>0.10052384393063583</v>
      </c>
      <c r="L2998" s="3">
        <f>(Table1[[#This Row],[Antal utrikes fodda kvinnor]]/Table1[[#This Row],[Antal kvinnor I kommunen]])</f>
        <v>0.11332858161083392</v>
      </c>
    </row>
    <row r="2999" spans="1:12" x14ac:dyDescent="0.2">
      <c r="A2999">
        <v>2011</v>
      </c>
      <c r="B2999" t="s">
        <v>302</v>
      </c>
      <c r="C2999" s="1" t="s">
        <v>98</v>
      </c>
      <c r="D2999">
        <v>4544</v>
      </c>
      <c r="E2999">
        <v>2309</v>
      </c>
      <c r="F2999">
        <v>2235</v>
      </c>
      <c r="G2999">
        <v>8430</v>
      </c>
      <c r="H2999">
        <v>8413</v>
      </c>
      <c r="I2999">
        <v>16843</v>
      </c>
      <c r="J2999" s="3">
        <f>Table1[[#This Row],[Totalt antal utrikes fodda]]/Table2[[#This Row],[Befolkning]]</f>
        <v>0.26978566763640682</v>
      </c>
      <c r="K2999" s="3">
        <f>(Table1[[#This Row],[Antal utrikes fodda man]]/Table1[[#This Row],[Antal man I kommunen]])</f>
        <v>0.27390272835112695</v>
      </c>
      <c r="L2999" s="3">
        <f>(Table1[[#This Row],[Antal utrikes fodda kvinnor]]/Table1[[#This Row],[Antal kvinnor I kommunen]])</f>
        <v>0.26566028765006539</v>
      </c>
    </row>
    <row r="3000" spans="1:12" x14ac:dyDescent="0.2">
      <c r="A3000">
        <v>2011</v>
      </c>
      <c r="B3000" t="s">
        <v>302</v>
      </c>
      <c r="C3000" s="1" t="s">
        <v>99</v>
      </c>
      <c r="D3000">
        <v>2508</v>
      </c>
      <c r="E3000">
        <v>1217</v>
      </c>
      <c r="F3000">
        <v>1291</v>
      </c>
      <c r="G3000">
        <v>16608</v>
      </c>
      <c r="H3000">
        <v>16902</v>
      </c>
      <c r="I3000">
        <v>33510</v>
      </c>
      <c r="J3000" s="3">
        <f>Table1[[#This Row],[Totalt antal utrikes fodda]]/Table2[[#This Row],[Befolkning]]</f>
        <v>7.4843330349149514E-2</v>
      </c>
      <c r="K3000" s="3">
        <f>(Table1[[#This Row],[Antal utrikes fodda man]]/Table1[[#This Row],[Antal man I kommunen]])</f>
        <v>7.3277938342967239E-2</v>
      </c>
      <c r="L3000" s="3">
        <f>(Table1[[#This Row],[Antal utrikes fodda kvinnor]]/Table1[[#This Row],[Antal kvinnor I kommunen]])</f>
        <v>7.6381493314400667E-2</v>
      </c>
    </row>
    <row r="3001" spans="1:12" x14ac:dyDescent="0.2">
      <c r="A3001">
        <v>2011</v>
      </c>
      <c r="B3001" t="s">
        <v>302</v>
      </c>
      <c r="C3001" s="1" t="s">
        <v>100</v>
      </c>
      <c r="D3001">
        <v>1186</v>
      </c>
      <c r="E3001">
        <v>597</v>
      </c>
      <c r="F3001">
        <v>589</v>
      </c>
      <c r="G3001">
        <v>6926</v>
      </c>
      <c r="H3001">
        <v>6677</v>
      </c>
      <c r="I3001">
        <v>13603</v>
      </c>
      <c r="J3001" s="3">
        <f>Table1[[#This Row],[Totalt antal utrikes fodda]]/Table2[[#This Row],[Befolkning]]</f>
        <v>8.7186650003675661E-2</v>
      </c>
      <c r="K3001" s="3">
        <f>(Table1[[#This Row],[Antal utrikes fodda man]]/Table1[[#This Row],[Antal man I kommunen]])</f>
        <v>8.619693907017037E-2</v>
      </c>
      <c r="L3001" s="3">
        <f>(Table1[[#This Row],[Antal utrikes fodda kvinnor]]/Table1[[#This Row],[Antal kvinnor I kommunen]])</f>
        <v>8.8213269432379809E-2</v>
      </c>
    </row>
    <row r="3002" spans="1:12" x14ac:dyDescent="0.2">
      <c r="A3002">
        <v>2011</v>
      </c>
      <c r="B3002" t="s">
        <v>302</v>
      </c>
      <c r="C3002" s="1" t="s">
        <v>101</v>
      </c>
      <c r="D3002">
        <v>1307</v>
      </c>
      <c r="E3002">
        <v>661</v>
      </c>
      <c r="F3002">
        <v>646</v>
      </c>
      <c r="G3002">
        <v>4883</v>
      </c>
      <c r="H3002">
        <v>4780</v>
      </c>
      <c r="I3002">
        <v>9663</v>
      </c>
      <c r="J3002" s="3">
        <f>Table1[[#This Row],[Totalt antal utrikes fodda]]/Table2[[#This Row],[Befolkning]]</f>
        <v>0.13525820138673289</v>
      </c>
      <c r="K3002" s="3">
        <f>(Table1[[#This Row],[Antal utrikes fodda man]]/Table1[[#This Row],[Antal man I kommunen]])</f>
        <v>0.13536760188408764</v>
      </c>
      <c r="L3002" s="3">
        <f>(Table1[[#This Row],[Antal utrikes fodda kvinnor]]/Table1[[#This Row],[Antal kvinnor I kommunen]])</f>
        <v>0.13514644351464436</v>
      </c>
    </row>
    <row r="3003" spans="1:12" x14ac:dyDescent="0.2">
      <c r="A3003">
        <v>2011</v>
      </c>
      <c r="B3003" t="s">
        <v>302</v>
      </c>
      <c r="C3003" s="1" t="s">
        <v>102</v>
      </c>
      <c r="D3003">
        <v>2895</v>
      </c>
      <c r="E3003">
        <v>1434</v>
      </c>
      <c r="F3003">
        <v>1461</v>
      </c>
      <c r="G3003">
        <v>7462</v>
      </c>
      <c r="H3003">
        <v>7389</v>
      </c>
      <c r="I3003">
        <v>14851</v>
      </c>
      <c r="J3003" s="3">
        <f>Table1[[#This Row],[Totalt antal utrikes fodda]]/Table2[[#This Row],[Befolkning]]</f>
        <v>0.19493636792135211</v>
      </c>
      <c r="K3003" s="3">
        <f>(Table1[[#This Row],[Antal utrikes fodda man]]/Table1[[#This Row],[Antal man I kommunen]])</f>
        <v>0.19217367997855803</v>
      </c>
      <c r="L3003" s="3">
        <f>(Table1[[#This Row],[Antal utrikes fodda kvinnor]]/Table1[[#This Row],[Antal kvinnor I kommunen]])</f>
        <v>0.19772634997969957</v>
      </c>
    </row>
    <row r="3004" spans="1:12" x14ac:dyDescent="0.2">
      <c r="A3004">
        <v>2011</v>
      </c>
      <c r="B3004" t="s">
        <v>302</v>
      </c>
      <c r="C3004" s="1" t="s">
        <v>103</v>
      </c>
      <c r="D3004">
        <v>2375</v>
      </c>
      <c r="E3004">
        <v>1126</v>
      </c>
      <c r="F3004">
        <v>1249</v>
      </c>
      <c r="G3004">
        <v>14677</v>
      </c>
      <c r="H3004">
        <v>14584</v>
      </c>
      <c r="I3004">
        <v>29261</v>
      </c>
      <c r="J3004" s="3">
        <f>Table1[[#This Row],[Totalt antal utrikes fodda]]/Table2[[#This Row],[Befolkning]]</f>
        <v>8.1166057209254641E-2</v>
      </c>
      <c r="K3004" s="3">
        <f>(Table1[[#This Row],[Antal utrikes fodda man]]/Table1[[#This Row],[Antal man I kommunen]])</f>
        <v>7.6718675478640044E-2</v>
      </c>
      <c r="L3004" s="3">
        <f>(Table1[[#This Row],[Antal utrikes fodda kvinnor]]/Table1[[#This Row],[Antal kvinnor I kommunen]])</f>
        <v>8.5641799232035104E-2</v>
      </c>
    </row>
    <row r="3005" spans="1:12" x14ac:dyDescent="0.2">
      <c r="A3005">
        <v>2011</v>
      </c>
      <c r="B3005" t="s">
        <v>302</v>
      </c>
      <c r="C3005" s="1" t="s">
        <v>104</v>
      </c>
      <c r="D3005">
        <v>1659</v>
      </c>
      <c r="E3005">
        <v>774</v>
      </c>
      <c r="F3005">
        <v>885</v>
      </c>
      <c r="G3005">
        <v>10914</v>
      </c>
      <c r="H3005">
        <v>11103</v>
      </c>
      <c r="I3005">
        <v>22017</v>
      </c>
      <c r="J3005" s="3">
        <f>Table1[[#This Row],[Totalt antal utrikes fodda]]/Table2[[#This Row],[Befolkning]]</f>
        <v>7.5350865240495987E-2</v>
      </c>
      <c r="K3005" s="3">
        <f>(Table1[[#This Row],[Antal utrikes fodda man]]/Table1[[#This Row],[Antal man I kommunen]])</f>
        <v>7.0918086860912583E-2</v>
      </c>
      <c r="L3005" s="3">
        <f>(Table1[[#This Row],[Antal utrikes fodda kvinnor]]/Table1[[#This Row],[Antal kvinnor I kommunen]])</f>
        <v>7.9708186976492845E-2</v>
      </c>
    </row>
    <row r="3006" spans="1:12" x14ac:dyDescent="0.2">
      <c r="A3006">
        <v>2011</v>
      </c>
      <c r="B3006" t="s">
        <v>302</v>
      </c>
      <c r="C3006" s="1" t="s">
        <v>105</v>
      </c>
      <c r="D3006">
        <v>1702</v>
      </c>
      <c r="E3006">
        <v>831</v>
      </c>
      <c r="F3006">
        <v>871</v>
      </c>
      <c r="G3006">
        <v>9913</v>
      </c>
      <c r="H3006">
        <v>9892</v>
      </c>
      <c r="I3006">
        <v>19805</v>
      </c>
      <c r="J3006" s="3">
        <f>Table1[[#This Row],[Totalt antal utrikes fodda]]/Table2[[#This Row],[Befolkning]]</f>
        <v>8.5937894471093151E-2</v>
      </c>
      <c r="K3006" s="3">
        <f>(Table1[[#This Row],[Antal utrikes fodda man]]/Table1[[#This Row],[Antal man I kommunen]])</f>
        <v>8.3829315040855445E-2</v>
      </c>
      <c r="L3006" s="3">
        <f>(Table1[[#This Row],[Antal utrikes fodda kvinnor]]/Table1[[#This Row],[Antal kvinnor I kommunen]])</f>
        <v>8.8050950262838656E-2</v>
      </c>
    </row>
    <row r="3007" spans="1:12" x14ac:dyDescent="0.2">
      <c r="A3007">
        <v>2011</v>
      </c>
      <c r="B3007" t="s">
        <v>302</v>
      </c>
      <c r="C3007" s="1" t="s">
        <v>106</v>
      </c>
      <c r="D3007">
        <v>1488</v>
      </c>
      <c r="E3007">
        <v>731</v>
      </c>
      <c r="F3007">
        <v>757</v>
      </c>
      <c r="G3007">
        <v>7460</v>
      </c>
      <c r="H3007">
        <v>7486</v>
      </c>
      <c r="I3007">
        <v>14946</v>
      </c>
      <c r="J3007" s="3">
        <f>Table1[[#This Row],[Totalt antal utrikes fodda]]/Table2[[#This Row],[Befolkning]]</f>
        <v>9.9558410276997189E-2</v>
      </c>
      <c r="K3007" s="3">
        <f>(Table1[[#This Row],[Antal utrikes fodda man]]/Table1[[#This Row],[Antal man I kommunen]])</f>
        <v>9.7989276139410192E-2</v>
      </c>
      <c r="L3007" s="3">
        <f>(Table1[[#This Row],[Antal utrikes fodda kvinnor]]/Table1[[#This Row],[Antal kvinnor I kommunen]])</f>
        <v>0.10112209457654288</v>
      </c>
    </row>
    <row r="3008" spans="1:12" x14ac:dyDescent="0.2">
      <c r="A3008">
        <v>2011</v>
      </c>
      <c r="B3008" t="s">
        <v>302</v>
      </c>
      <c r="C3008" s="1" t="s">
        <v>107</v>
      </c>
      <c r="D3008">
        <v>1553</v>
      </c>
      <c r="E3008">
        <v>752</v>
      </c>
      <c r="F3008">
        <v>801</v>
      </c>
      <c r="G3008">
        <v>9198</v>
      </c>
      <c r="H3008">
        <v>8945</v>
      </c>
      <c r="I3008">
        <v>18143</v>
      </c>
      <c r="J3008" s="3">
        <f>Table1[[#This Row],[Totalt antal utrikes fodda]]/Table2[[#This Row],[Befolkning]]</f>
        <v>8.5597751198809455E-2</v>
      </c>
      <c r="K3008" s="3">
        <f>(Table1[[#This Row],[Antal utrikes fodda man]]/Table1[[#This Row],[Antal man I kommunen]])</f>
        <v>8.1756903674711889E-2</v>
      </c>
      <c r="L3008" s="3">
        <f>(Table1[[#This Row],[Antal utrikes fodda kvinnor]]/Table1[[#This Row],[Antal kvinnor I kommunen]])</f>
        <v>8.9547233091112358E-2</v>
      </c>
    </row>
    <row r="3009" spans="1:12" x14ac:dyDescent="0.2">
      <c r="A3009">
        <v>2011</v>
      </c>
      <c r="B3009" t="s">
        <v>302</v>
      </c>
      <c r="C3009" s="1" t="s">
        <v>108</v>
      </c>
      <c r="D3009">
        <v>1525</v>
      </c>
      <c r="E3009">
        <v>752</v>
      </c>
      <c r="F3009">
        <v>773</v>
      </c>
      <c r="G3009">
        <v>7460</v>
      </c>
      <c r="H3009">
        <v>7441</v>
      </c>
      <c r="I3009">
        <v>14901</v>
      </c>
      <c r="J3009" s="3">
        <f>Table1[[#This Row],[Totalt antal utrikes fodda]]/Table2[[#This Row],[Befolkning]]</f>
        <v>0.10234212468961815</v>
      </c>
      <c r="K3009" s="3">
        <f>(Table1[[#This Row],[Antal utrikes fodda man]]/Table1[[#This Row],[Antal man I kommunen]])</f>
        <v>0.10080428954423593</v>
      </c>
      <c r="L3009" s="3">
        <f>(Table1[[#This Row],[Antal utrikes fodda kvinnor]]/Table1[[#This Row],[Antal kvinnor I kommunen]])</f>
        <v>0.10388388657438516</v>
      </c>
    </row>
    <row r="3010" spans="1:12" x14ac:dyDescent="0.2">
      <c r="A3010">
        <v>2011</v>
      </c>
      <c r="B3010" t="s">
        <v>302</v>
      </c>
      <c r="C3010" s="1" t="s">
        <v>109</v>
      </c>
      <c r="D3010">
        <v>1622</v>
      </c>
      <c r="E3010">
        <v>747</v>
      </c>
      <c r="F3010">
        <v>875</v>
      </c>
      <c r="G3010">
        <v>7735</v>
      </c>
      <c r="H3010">
        <v>7757</v>
      </c>
      <c r="I3010">
        <v>15492</v>
      </c>
      <c r="J3010" s="3">
        <f>Table1[[#This Row],[Totalt antal utrikes fodda]]/Table2[[#This Row],[Befolkning]]</f>
        <v>0.10469919958688355</v>
      </c>
      <c r="K3010" s="3">
        <f>(Table1[[#This Row],[Antal utrikes fodda man]]/Table1[[#This Row],[Antal man I kommunen]])</f>
        <v>9.6574014221073048E-2</v>
      </c>
      <c r="L3010" s="3">
        <f>(Table1[[#This Row],[Antal utrikes fodda kvinnor]]/Table1[[#This Row],[Antal kvinnor I kommunen]])</f>
        <v>0.1128013407245069</v>
      </c>
    </row>
    <row r="3011" spans="1:12" x14ac:dyDescent="0.2">
      <c r="A3011">
        <v>2011</v>
      </c>
      <c r="B3011" t="s">
        <v>302</v>
      </c>
      <c r="C3011" s="1" t="s">
        <v>110</v>
      </c>
      <c r="D3011">
        <v>1136</v>
      </c>
      <c r="E3011">
        <v>553</v>
      </c>
      <c r="F3011">
        <v>583</v>
      </c>
      <c r="G3011">
        <v>6481</v>
      </c>
      <c r="H3011">
        <v>6449</v>
      </c>
      <c r="I3011">
        <v>12930</v>
      </c>
      <c r="J3011" s="3">
        <f>Table1[[#This Row],[Totalt antal utrikes fodda]]/Table2[[#This Row],[Befolkning]]</f>
        <v>8.7857695282289247E-2</v>
      </c>
      <c r="K3011" s="3">
        <f>(Table1[[#This Row],[Antal utrikes fodda man]]/Table1[[#This Row],[Antal man I kommunen]])</f>
        <v>8.5326338528004933E-2</v>
      </c>
      <c r="L3011" s="3">
        <f>(Table1[[#This Row],[Antal utrikes fodda kvinnor]]/Table1[[#This Row],[Antal kvinnor I kommunen]])</f>
        <v>9.0401612653124519E-2</v>
      </c>
    </row>
    <row r="3012" spans="1:12" x14ac:dyDescent="0.2">
      <c r="A3012">
        <v>2011</v>
      </c>
      <c r="B3012" t="s">
        <v>302</v>
      </c>
      <c r="C3012" s="1" t="s">
        <v>111</v>
      </c>
      <c r="D3012">
        <v>1382</v>
      </c>
      <c r="E3012">
        <v>640</v>
      </c>
      <c r="F3012">
        <v>742</v>
      </c>
      <c r="G3012">
        <v>6193</v>
      </c>
      <c r="H3012">
        <v>6173</v>
      </c>
      <c r="I3012">
        <v>12366</v>
      </c>
      <c r="J3012" s="3">
        <f>Table1[[#This Row],[Totalt antal utrikes fodda]]/Table2[[#This Row],[Befolkning]]</f>
        <v>0.11175804625586284</v>
      </c>
      <c r="K3012" s="3">
        <f>(Table1[[#This Row],[Antal utrikes fodda man]]/Table1[[#This Row],[Antal man I kommunen]])</f>
        <v>0.10334248344905539</v>
      </c>
      <c r="L3012" s="3">
        <f>(Table1[[#This Row],[Antal utrikes fodda kvinnor]]/Table1[[#This Row],[Antal kvinnor I kommunen]])</f>
        <v>0.12020087477725579</v>
      </c>
    </row>
    <row r="3013" spans="1:12" x14ac:dyDescent="0.2">
      <c r="A3013">
        <v>2011</v>
      </c>
      <c r="B3013" t="s">
        <v>302</v>
      </c>
      <c r="C3013" s="1" t="s">
        <v>112</v>
      </c>
      <c r="D3013">
        <v>1517</v>
      </c>
      <c r="E3013">
        <v>728</v>
      </c>
      <c r="F3013">
        <v>789</v>
      </c>
      <c r="G3013">
        <v>6355</v>
      </c>
      <c r="H3013">
        <v>6344</v>
      </c>
      <c r="I3013">
        <v>12699</v>
      </c>
      <c r="J3013" s="3">
        <f>Table1[[#This Row],[Totalt antal utrikes fodda]]/Table2[[#This Row],[Befolkning]]</f>
        <v>0.11945822505709111</v>
      </c>
      <c r="K3013" s="3">
        <f>(Table1[[#This Row],[Antal utrikes fodda man]]/Table1[[#This Row],[Antal man I kommunen]])</f>
        <v>0.11455546813532652</v>
      </c>
      <c r="L3013" s="3">
        <f>(Table1[[#This Row],[Antal utrikes fodda kvinnor]]/Table1[[#This Row],[Antal kvinnor I kommunen]])</f>
        <v>0.12436948297604035</v>
      </c>
    </row>
    <row r="3014" spans="1:12" x14ac:dyDescent="0.2">
      <c r="A3014">
        <v>2011</v>
      </c>
      <c r="B3014" t="s">
        <v>302</v>
      </c>
      <c r="C3014" s="1" t="s">
        <v>113</v>
      </c>
      <c r="D3014">
        <v>1352</v>
      </c>
      <c r="E3014">
        <v>697</v>
      </c>
      <c r="F3014">
        <v>655</v>
      </c>
      <c r="G3014">
        <v>3665</v>
      </c>
      <c r="H3014">
        <v>3494</v>
      </c>
      <c r="I3014">
        <v>7159</v>
      </c>
      <c r="J3014" s="3">
        <f>Table1[[#This Row],[Totalt antal utrikes fodda]]/Table2[[#This Row],[Befolkning]]</f>
        <v>0.18885319178656237</v>
      </c>
      <c r="K3014" s="3">
        <f>(Table1[[#This Row],[Antal utrikes fodda man]]/Table1[[#This Row],[Antal man I kommunen]])</f>
        <v>0.19017735334242838</v>
      </c>
      <c r="L3014" s="3">
        <f>(Table1[[#This Row],[Antal utrikes fodda kvinnor]]/Table1[[#This Row],[Antal kvinnor I kommunen]])</f>
        <v>0.18746422438465943</v>
      </c>
    </row>
    <row r="3015" spans="1:12" x14ac:dyDescent="0.2">
      <c r="A3015">
        <v>2011</v>
      </c>
      <c r="B3015" t="s">
        <v>302</v>
      </c>
      <c r="C3015" s="1" t="s">
        <v>114</v>
      </c>
      <c r="D3015">
        <v>2243</v>
      </c>
      <c r="E3015">
        <v>1132</v>
      </c>
      <c r="F3015">
        <v>1111</v>
      </c>
      <c r="G3015">
        <v>8414</v>
      </c>
      <c r="H3015">
        <v>8187</v>
      </c>
      <c r="I3015">
        <v>16601</v>
      </c>
      <c r="J3015" s="3">
        <f>Table1[[#This Row],[Totalt antal utrikes fodda]]/Table2[[#This Row],[Befolkning]]</f>
        <v>0.13511234262996205</v>
      </c>
      <c r="K3015" s="3">
        <f>(Table1[[#This Row],[Antal utrikes fodda man]]/Table1[[#This Row],[Antal man I kommunen]])</f>
        <v>0.13453767530306632</v>
      </c>
      <c r="L3015" s="3">
        <f>(Table1[[#This Row],[Antal utrikes fodda kvinnor]]/Table1[[#This Row],[Antal kvinnor I kommunen]])</f>
        <v>0.1357029436912178</v>
      </c>
    </row>
    <row r="3016" spans="1:12" x14ac:dyDescent="0.2">
      <c r="A3016">
        <v>2011</v>
      </c>
      <c r="B3016" t="s">
        <v>302</v>
      </c>
      <c r="C3016" s="1" t="s">
        <v>115</v>
      </c>
      <c r="D3016">
        <v>2848</v>
      </c>
      <c r="E3016">
        <v>1440</v>
      </c>
      <c r="F3016">
        <v>1408</v>
      </c>
      <c r="G3016">
        <v>7523</v>
      </c>
      <c r="H3016">
        <v>7266</v>
      </c>
      <c r="I3016">
        <v>14789</v>
      </c>
      <c r="J3016" s="3">
        <f>Table1[[#This Row],[Totalt antal utrikes fodda]]/Table2[[#This Row],[Befolkning]]</f>
        <v>0.19257556291838529</v>
      </c>
      <c r="K3016" s="3">
        <f>(Table1[[#This Row],[Antal utrikes fodda man]]/Table1[[#This Row],[Antal man I kommunen]])</f>
        <v>0.1914130001329257</v>
      </c>
      <c r="L3016" s="3">
        <f>(Table1[[#This Row],[Antal utrikes fodda kvinnor]]/Table1[[#This Row],[Antal kvinnor I kommunen]])</f>
        <v>0.19377924580236719</v>
      </c>
    </row>
    <row r="3017" spans="1:12" x14ac:dyDescent="0.2">
      <c r="A3017">
        <v>2011</v>
      </c>
      <c r="B3017" t="s">
        <v>302</v>
      </c>
      <c r="C3017" s="1" t="s">
        <v>116</v>
      </c>
      <c r="D3017">
        <v>1364</v>
      </c>
      <c r="E3017">
        <v>649</v>
      </c>
      <c r="F3017">
        <v>715</v>
      </c>
      <c r="G3017">
        <v>7028</v>
      </c>
      <c r="H3017">
        <v>7202</v>
      </c>
      <c r="I3017">
        <v>14230</v>
      </c>
      <c r="J3017" s="3">
        <f>Table1[[#This Row],[Totalt antal utrikes fodda]]/Table2[[#This Row],[Befolkning]]</f>
        <v>9.5853829936753343E-2</v>
      </c>
      <c r="K3017" s="3">
        <f>(Table1[[#This Row],[Antal utrikes fodda man]]/Table1[[#This Row],[Antal man I kommunen]])</f>
        <v>9.2344906089926015E-2</v>
      </c>
      <c r="L3017" s="3">
        <f>(Table1[[#This Row],[Antal utrikes fodda kvinnor]]/Table1[[#This Row],[Antal kvinnor I kommunen]])</f>
        <v>9.9277978339350176E-2</v>
      </c>
    </row>
    <row r="3018" spans="1:12" x14ac:dyDescent="0.2">
      <c r="A3018">
        <v>2011</v>
      </c>
      <c r="B3018" t="s">
        <v>302</v>
      </c>
      <c r="C3018" s="1" t="s">
        <v>117</v>
      </c>
      <c r="D3018">
        <v>92228</v>
      </c>
      <c r="E3018">
        <v>46231</v>
      </c>
      <c r="F3018">
        <v>45997</v>
      </c>
      <c r="G3018">
        <v>148572</v>
      </c>
      <c r="H3018">
        <v>154263</v>
      </c>
      <c r="I3018">
        <v>302835</v>
      </c>
      <c r="J3018" s="3">
        <f>Table1[[#This Row],[Totalt antal utrikes fodda]]/Table2[[#This Row],[Befolkning]]</f>
        <v>0.30454868162530752</v>
      </c>
      <c r="K3018" s="3">
        <f>(Table1[[#This Row],[Antal utrikes fodda man]]/Table1[[#This Row],[Antal man I kommunen]])</f>
        <v>0.31116899550386345</v>
      </c>
      <c r="L3018" s="3">
        <f>(Table1[[#This Row],[Antal utrikes fodda kvinnor]]/Table1[[#This Row],[Antal kvinnor I kommunen]])</f>
        <v>0.29817260133667828</v>
      </c>
    </row>
    <row r="3019" spans="1:12" x14ac:dyDescent="0.2">
      <c r="A3019">
        <v>2011</v>
      </c>
      <c r="B3019" t="s">
        <v>302</v>
      </c>
      <c r="C3019" s="1" t="s">
        <v>118</v>
      </c>
      <c r="D3019">
        <v>19681</v>
      </c>
      <c r="E3019">
        <v>9517</v>
      </c>
      <c r="F3019">
        <v>10164</v>
      </c>
      <c r="G3019">
        <v>55579</v>
      </c>
      <c r="H3019">
        <v>56087</v>
      </c>
      <c r="I3019">
        <v>111666</v>
      </c>
      <c r="J3019" s="3">
        <f>Table1[[#This Row],[Totalt antal utrikes fodda]]/Table2[[#This Row],[Befolkning]]</f>
        <v>0.1762488134257518</v>
      </c>
      <c r="K3019" s="3">
        <f>(Table1[[#This Row],[Antal utrikes fodda man]]/Table1[[#This Row],[Antal man I kommunen]])</f>
        <v>0.17123373936198924</v>
      </c>
      <c r="L3019" s="3">
        <f>(Table1[[#This Row],[Antal utrikes fodda kvinnor]]/Table1[[#This Row],[Antal kvinnor I kommunen]])</f>
        <v>0.18121846417173321</v>
      </c>
    </row>
    <row r="3020" spans="1:12" x14ac:dyDescent="0.2">
      <c r="A3020">
        <v>2011</v>
      </c>
      <c r="B3020" t="s">
        <v>302</v>
      </c>
      <c r="C3020" s="1" t="s">
        <v>119</v>
      </c>
      <c r="D3020">
        <v>10190</v>
      </c>
      <c r="E3020">
        <v>5023</v>
      </c>
      <c r="F3020">
        <v>5167</v>
      </c>
      <c r="G3020">
        <v>20965</v>
      </c>
      <c r="H3020">
        <v>21224</v>
      </c>
      <c r="I3020">
        <v>42189</v>
      </c>
      <c r="J3020" s="3">
        <f>Table1[[#This Row],[Totalt antal utrikes fodda]]/Table2[[#This Row],[Befolkning]]</f>
        <v>0.24153215293085875</v>
      </c>
      <c r="K3020" s="3">
        <f>(Table1[[#This Row],[Antal utrikes fodda man]]/Table1[[#This Row],[Antal man I kommunen]])</f>
        <v>0.23958979251132839</v>
      </c>
      <c r="L3020" s="3">
        <f>(Table1[[#This Row],[Antal utrikes fodda kvinnor]]/Table1[[#This Row],[Antal kvinnor I kommunen]])</f>
        <v>0.24345081040331701</v>
      </c>
    </row>
    <row r="3021" spans="1:12" x14ac:dyDescent="0.2">
      <c r="A3021">
        <v>2011</v>
      </c>
      <c r="B3021" t="s">
        <v>302</v>
      </c>
      <c r="C3021" s="1" t="s">
        <v>120</v>
      </c>
      <c r="D3021">
        <v>25986</v>
      </c>
      <c r="E3021">
        <v>12596</v>
      </c>
      <c r="F3021">
        <v>13390</v>
      </c>
      <c r="G3021">
        <v>64078</v>
      </c>
      <c r="H3021">
        <v>66548</v>
      </c>
      <c r="I3021">
        <v>130626</v>
      </c>
      <c r="J3021" s="3">
        <f>Table1[[#This Row],[Totalt antal utrikes fodda]]/Table2[[#This Row],[Befolkning]]</f>
        <v>0.19893436222497818</v>
      </c>
      <c r="K3021" s="3">
        <f>(Table1[[#This Row],[Antal utrikes fodda man]]/Table1[[#This Row],[Antal man I kommunen]])</f>
        <v>0.1965729267455289</v>
      </c>
      <c r="L3021" s="3">
        <f>(Table1[[#This Row],[Antal utrikes fodda kvinnor]]/Table1[[#This Row],[Antal kvinnor I kommunen]])</f>
        <v>0.20120815050790408</v>
      </c>
    </row>
    <row r="3022" spans="1:12" x14ac:dyDescent="0.2">
      <c r="A3022">
        <v>2011</v>
      </c>
      <c r="B3022" t="s">
        <v>302</v>
      </c>
      <c r="C3022" s="1" t="s">
        <v>121</v>
      </c>
      <c r="D3022">
        <v>2603</v>
      </c>
      <c r="E3022">
        <v>1242</v>
      </c>
      <c r="F3022">
        <v>1361</v>
      </c>
      <c r="G3022">
        <v>12102</v>
      </c>
      <c r="H3022">
        <v>12596</v>
      </c>
      <c r="I3022">
        <v>24698</v>
      </c>
      <c r="J3022" s="3">
        <f>Table1[[#This Row],[Totalt antal utrikes fodda]]/Table2[[#This Row],[Befolkning]]</f>
        <v>0.10539314924285367</v>
      </c>
      <c r="K3022" s="3">
        <f>(Table1[[#This Row],[Antal utrikes fodda man]]/Table1[[#This Row],[Antal man I kommunen]])</f>
        <v>0.10262766484878533</v>
      </c>
      <c r="L3022" s="3">
        <f>(Table1[[#This Row],[Antal utrikes fodda kvinnor]]/Table1[[#This Row],[Antal kvinnor I kommunen]])</f>
        <v>0.10805017465862178</v>
      </c>
    </row>
    <row r="3023" spans="1:12" x14ac:dyDescent="0.2">
      <c r="A3023">
        <v>2011</v>
      </c>
      <c r="B3023" t="s">
        <v>302</v>
      </c>
      <c r="C3023" s="1" t="s">
        <v>122</v>
      </c>
      <c r="D3023">
        <v>4563</v>
      </c>
      <c r="E3023">
        <v>2227</v>
      </c>
      <c r="F3023">
        <v>2336</v>
      </c>
      <c r="G3023">
        <v>15973</v>
      </c>
      <c r="H3023">
        <v>15755</v>
      </c>
      <c r="I3023">
        <v>31728</v>
      </c>
      <c r="J3023" s="3">
        <f>Table1[[#This Row],[Totalt antal utrikes fodda]]/Table2[[#This Row],[Befolkning]]</f>
        <v>0.1438161875945537</v>
      </c>
      <c r="K3023" s="3">
        <f>(Table1[[#This Row],[Antal utrikes fodda man]]/Table1[[#This Row],[Antal man I kommunen]])</f>
        <v>0.13942277593438929</v>
      </c>
      <c r="L3023" s="3">
        <f>(Table1[[#This Row],[Antal utrikes fodda kvinnor]]/Table1[[#This Row],[Antal kvinnor I kommunen]])</f>
        <v>0.14827039035226913</v>
      </c>
    </row>
    <row r="3024" spans="1:12" x14ac:dyDescent="0.2">
      <c r="A3024">
        <v>2011</v>
      </c>
      <c r="B3024" t="s">
        <v>302</v>
      </c>
      <c r="C3024" s="1" t="s">
        <v>123</v>
      </c>
      <c r="D3024">
        <v>2307</v>
      </c>
      <c r="E3024">
        <v>1012</v>
      </c>
      <c r="F3024">
        <v>1295</v>
      </c>
      <c r="G3024">
        <v>13801</v>
      </c>
      <c r="H3024">
        <v>14626</v>
      </c>
      <c r="I3024">
        <v>28427</v>
      </c>
      <c r="J3024" s="3">
        <f>Table1[[#This Row],[Totalt antal utrikes fodda]]/Table2[[#This Row],[Befolkning]]</f>
        <v>8.1155239736869875E-2</v>
      </c>
      <c r="K3024" s="3">
        <f>(Table1[[#This Row],[Antal utrikes fodda man]]/Table1[[#This Row],[Antal man I kommunen]])</f>
        <v>7.332801970871676E-2</v>
      </c>
      <c r="L3024" s="3">
        <f>(Table1[[#This Row],[Antal utrikes fodda kvinnor]]/Table1[[#This Row],[Antal kvinnor I kommunen]])</f>
        <v>8.8540954464651989E-2</v>
      </c>
    </row>
    <row r="3025" spans="1:12" x14ac:dyDescent="0.2">
      <c r="A3025">
        <v>2011</v>
      </c>
      <c r="B3025" t="s">
        <v>302</v>
      </c>
      <c r="C3025" s="1" t="s">
        <v>124</v>
      </c>
      <c r="D3025">
        <v>6146</v>
      </c>
      <c r="E3025">
        <v>3092</v>
      </c>
      <c r="F3025">
        <v>3054</v>
      </c>
      <c r="G3025">
        <v>21213</v>
      </c>
      <c r="H3025">
        <v>21329</v>
      </c>
      <c r="I3025">
        <v>42542</v>
      </c>
      <c r="J3025" s="3">
        <f>Table1[[#This Row],[Totalt antal utrikes fodda]]/Table2[[#This Row],[Befolkning]]</f>
        <v>0.14446899534577595</v>
      </c>
      <c r="K3025" s="3">
        <f>(Table1[[#This Row],[Antal utrikes fodda man]]/Table1[[#This Row],[Antal man I kommunen]])</f>
        <v>0.14575967567057938</v>
      </c>
      <c r="L3025" s="3">
        <f>(Table1[[#This Row],[Antal utrikes fodda kvinnor]]/Table1[[#This Row],[Antal kvinnor I kommunen]])</f>
        <v>0.1431853345210746</v>
      </c>
    </row>
    <row r="3026" spans="1:12" x14ac:dyDescent="0.2">
      <c r="A3026">
        <v>2011</v>
      </c>
      <c r="B3026" t="s">
        <v>302</v>
      </c>
      <c r="C3026" s="1" t="s">
        <v>125</v>
      </c>
      <c r="D3026">
        <v>11294</v>
      </c>
      <c r="E3026">
        <v>5561</v>
      </c>
      <c r="F3026">
        <v>5733</v>
      </c>
      <c r="G3026">
        <v>39413</v>
      </c>
      <c r="H3026">
        <v>40517</v>
      </c>
      <c r="I3026">
        <v>79930</v>
      </c>
      <c r="J3026" s="3">
        <f>Table1[[#This Row],[Totalt antal utrikes fodda]]/Table2[[#This Row],[Befolkning]]</f>
        <v>0.14129863630676842</v>
      </c>
      <c r="K3026" s="3">
        <f>(Table1[[#This Row],[Antal utrikes fodda man]]/Table1[[#This Row],[Antal man I kommunen]])</f>
        <v>0.14109557760129907</v>
      </c>
      <c r="L3026" s="3">
        <f>(Table1[[#This Row],[Antal utrikes fodda kvinnor]]/Table1[[#This Row],[Antal kvinnor I kommunen]])</f>
        <v>0.14149616210479551</v>
      </c>
    </row>
    <row r="3027" spans="1:12" x14ac:dyDescent="0.2">
      <c r="A3027">
        <v>2011</v>
      </c>
      <c r="B3027" t="s">
        <v>302</v>
      </c>
      <c r="C3027" s="1" t="s">
        <v>126</v>
      </c>
      <c r="D3027">
        <v>1625</v>
      </c>
      <c r="E3027">
        <v>776</v>
      </c>
      <c r="F3027">
        <v>849</v>
      </c>
      <c r="G3027">
        <v>9382</v>
      </c>
      <c r="H3027">
        <v>9765</v>
      </c>
      <c r="I3027">
        <v>19147</v>
      </c>
      <c r="J3027" s="3">
        <f>Table1[[#This Row],[Totalt antal utrikes fodda]]/Table2[[#This Row],[Befolkning]]</f>
        <v>8.4869692380007314E-2</v>
      </c>
      <c r="K3027" s="3">
        <f>(Table1[[#This Row],[Antal utrikes fodda man]]/Table1[[#This Row],[Antal man I kommunen]])</f>
        <v>8.2711575357066719E-2</v>
      </c>
      <c r="L3027" s="3">
        <f>(Table1[[#This Row],[Antal utrikes fodda kvinnor]]/Table1[[#This Row],[Antal kvinnor I kommunen]])</f>
        <v>8.6943164362519199E-2</v>
      </c>
    </row>
    <row r="3028" spans="1:12" x14ac:dyDescent="0.2">
      <c r="A3028">
        <v>2011</v>
      </c>
      <c r="B3028" t="s">
        <v>302</v>
      </c>
      <c r="C3028" s="1" t="s">
        <v>127</v>
      </c>
      <c r="D3028">
        <v>3800</v>
      </c>
      <c r="E3028">
        <v>1787</v>
      </c>
      <c r="F3028">
        <v>2013</v>
      </c>
      <c r="G3028">
        <v>19318</v>
      </c>
      <c r="H3028">
        <v>20308</v>
      </c>
      <c r="I3028">
        <v>39626</v>
      </c>
      <c r="J3028" s="3">
        <f>Table1[[#This Row],[Totalt antal utrikes fodda]]/Table2[[#This Row],[Befolkning]]</f>
        <v>9.58966335234442E-2</v>
      </c>
      <c r="K3028" s="3">
        <f>(Table1[[#This Row],[Antal utrikes fodda man]]/Table1[[#This Row],[Antal man I kommunen]])</f>
        <v>9.2504400041412152E-2</v>
      </c>
      <c r="L3028" s="3">
        <f>(Table1[[#This Row],[Antal utrikes fodda kvinnor]]/Table1[[#This Row],[Antal kvinnor I kommunen]])</f>
        <v>9.9123498128816226E-2</v>
      </c>
    </row>
    <row r="3029" spans="1:12" x14ac:dyDescent="0.2">
      <c r="A3029">
        <v>2011</v>
      </c>
      <c r="B3029" t="s">
        <v>302</v>
      </c>
      <c r="C3029" s="1" t="s">
        <v>128</v>
      </c>
      <c r="D3029">
        <v>6024</v>
      </c>
      <c r="E3029">
        <v>2994</v>
      </c>
      <c r="F3029">
        <v>3030</v>
      </c>
      <c r="G3029">
        <v>25108</v>
      </c>
      <c r="H3029">
        <v>25056</v>
      </c>
      <c r="I3029">
        <v>50164</v>
      </c>
      <c r="J3029" s="3">
        <f>Table1[[#This Row],[Totalt antal utrikes fodda]]/Table2[[#This Row],[Befolkning]]</f>
        <v>0.12008611753448688</v>
      </c>
      <c r="K3029" s="3">
        <f>(Table1[[#This Row],[Antal utrikes fodda man]]/Table1[[#This Row],[Antal man I kommunen]])</f>
        <v>0.11924486219531623</v>
      </c>
      <c r="L3029" s="3">
        <f>(Table1[[#This Row],[Antal utrikes fodda kvinnor]]/Table1[[#This Row],[Antal kvinnor I kommunen]])</f>
        <v>0.12092911877394635</v>
      </c>
    </row>
    <row r="3030" spans="1:12" x14ac:dyDescent="0.2">
      <c r="A3030">
        <v>2011</v>
      </c>
      <c r="B3030" t="s">
        <v>303</v>
      </c>
      <c r="C3030" s="1" t="s">
        <v>129</v>
      </c>
      <c r="D3030">
        <v>1663</v>
      </c>
      <c r="E3030">
        <v>837</v>
      </c>
      <c r="F3030">
        <v>826</v>
      </c>
      <c r="G3030">
        <v>5155</v>
      </c>
      <c r="H3030">
        <v>4971</v>
      </c>
      <c r="I3030">
        <v>10126</v>
      </c>
      <c r="J3030" s="3">
        <f>Table1[[#This Row],[Totalt antal utrikes fodda]]/Table2[[#This Row],[Befolkning]]</f>
        <v>0.16423069326486273</v>
      </c>
      <c r="K3030" s="3">
        <f>(Table1[[#This Row],[Antal utrikes fodda man]]/Table1[[#This Row],[Antal man I kommunen]])</f>
        <v>0.1623666343355965</v>
      </c>
      <c r="L3030" s="3">
        <f>(Table1[[#This Row],[Antal utrikes fodda kvinnor]]/Table1[[#This Row],[Antal kvinnor I kommunen]])</f>
        <v>0.16616374974854153</v>
      </c>
    </row>
    <row r="3031" spans="1:12" x14ac:dyDescent="0.2">
      <c r="A3031">
        <v>2011</v>
      </c>
      <c r="B3031" t="s">
        <v>303</v>
      </c>
      <c r="C3031" s="1" t="s">
        <v>130</v>
      </c>
      <c r="D3031">
        <v>13261</v>
      </c>
      <c r="E3031">
        <v>6473</v>
      </c>
      <c r="F3031">
        <v>6788</v>
      </c>
      <c r="G3031">
        <v>45531</v>
      </c>
      <c r="H3031">
        <v>46763</v>
      </c>
      <c r="I3031">
        <v>92294</v>
      </c>
      <c r="J3031" s="3">
        <f>Table1[[#This Row],[Totalt antal utrikes fodda]]/Table2[[#This Row],[Befolkning]]</f>
        <v>0.14368214618501746</v>
      </c>
      <c r="K3031" s="3">
        <f>(Table1[[#This Row],[Antal utrikes fodda man]]/Table1[[#This Row],[Antal man I kommunen]])</f>
        <v>0.14216687531571895</v>
      </c>
      <c r="L3031" s="3">
        <f>(Table1[[#This Row],[Antal utrikes fodda kvinnor]]/Table1[[#This Row],[Antal kvinnor I kommunen]])</f>
        <v>0.14515749631118618</v>
      </c>
    </row>
    <row r="3032" spans="1:12" x14ac:dyDescent="0.2">
      <c r="A3032">
        <v>2011</v>
      </c>
      <c r="B3032" t="s">
        <v>303</v>
      </c>
      <c r="C3032" s="1" t="s">
        <v>131</v>
      </c>
      <c r="D3032">
        <v>2243</v>
      </c>
      <c r="E3032">
        <v>1103</v>
      </c>
      <c r="F3032">
        <v>1140</v>
      </c>
      <c r="G3032">
        <v>11814</v>
      </c>
      <c r="H3032">
        <v>11656</v>
      </c>
      <c r="I3032">
        <v>23470</v>
      </c>
      <c r="J3032" s="3">
        <f>Table1[[#This Row],[Totalt antal utrikes fodda]]/Table2[[#This Row],[Befolkning]]</f>
        <v>9.5568811248402219E-2</v>
      </c>
      <c r="K3032" s="3">
        <f>(Table1[[#This Row],[Antal utrikes fodda man]]/Table1[[#This Row],[Antal man I kommunen]])</f>
        <v>9.3363805654308449E-2</v>
      </c>
      <c r="L3032" s="3">
        <f>(Table1[[#This Row],[Antal utrikes fodda kvinnor]]/Table1[[#This Row],[Antal kvinnor I kommunen]])</f>
        <v>9.7803706245710359E-2</v>
      </c>
    </row>
    <row r="3033" spans="1:12" x14ac:dyDescent="0.2">
      <c r="A3033">
        <v>2011</v>
      </c>
      <c r="B3033" t="s">
        <v>303</v>
      </c>
      <c r="C3033" s="1" t="s">
        <v>132</v>
      </c>
      <c r="D3033">
        <v>4452</v>
      </c>
      <c r="E3033">
        <v>2158</v>
      </c>
      <c r="F3033">
        <v>2294</v>
      </c>
      <c r="G3033">
        <v>20653</v>
      </c>
      <c r="H3033">
        <v>20651</v>
      </c>
      <c r="I3033">
        <v>41304</v>
      </c>
      <c r="J3033" s="3">
        <f>Table1[[#This Row],[Totalt antal utrikes fodda]]/Table2[[#This Row],[Befolkning]]</f>
        <v>0.10778617083091226</v>
      </c>
      <c r="K3033" s="3">
        <f>(Table1[[#This Row],[Antal utrikes fodda man]]/Table1[[#This Row],[Antal man I kommunen]])</f>
        <v>0.10448845204086574</v>
      </c>
      <c r="L3033" s="3">
        <f>(Table1[[#This Row],[Antal utrikes fodda kvinnor]]/Table1[[#This Row],[Antal kvinnor I kommunen]])</f>
        <v>0.111084208997143</v>
      </c>
    </row>
    <row r="3034" spans="1:12" x14ac:dyDescent="0.2">
      <c r="A3034">
        <v>2011</v>
      </c>
      <c r="B3034" t="s">
        <v>303</v>
      </c>
      <c r="C3034" s="1" t="s">
        <v>133</v>
      </c>
      <c r="D3034">
        <v>5047</v>
      </c>
      <c r="E3034">
        <v>2365</v>
      </c>
      <c r="F3034">
        <v>2682</v>
      </c>
      <c r="G3034">
        <v>29217</v>
      </c>
      <c r="H3034">
        <v>29359</v>
      </c>
      <c r="I3034">
        <v>58576</v>
      </c>
      <c r="J3034" s="3">
        <f>Table1[[#This Row],[Totalt antal utrikes fodda]]/Table2[[#This Row],[Befolkning]]</f>
        <v>8.6161567877629061E-2</v>
      </c>
      <c r="K3034" s="3">
        <f>(Table1[[#This Row],[Antal utrikes fodda man]]/Table1[[#This Row],[Antal man I kommunen]])</f>
        <v>8.0946024574733891E-2</v>
      </c>
      <c r="L3034" s="3">
        <f>(Table1[[#This Row],[Antal utrikes fodda kvinnor]]/Table1[[#This Row],[Antal kvinnor I kommunen]])</f>
        <v>9.135188528219626E-2</v>
      </c>
    </row>
    <row r="3035" spans="1:12" x14ac:dyDescent="0.2">
      <c r="A3035">
        <v>2011</v>
      </c>
      <c r="B3035" t="s">
        <v>303</v>
      </c>
      <c r="C3035" s="1" t="s">
        <v>134</v>
      </c>
      <c r="D3035">
        <v>4930</v>
      </c>
      <c r="E3035">
        <v>2291</v>
      </c>
      <c r="F3035">
        <v>2639</v>
      </c>
      <c r="G3035">
        <v>37736</v>
      </c>
      <c r="H3035">
        <v>38218</v>
      </c>
      <c r="I3035">
        <v>75954</v>
      </c>
      <c r="J3035" s="3">
        <f>Table1[[#This Row],[Totalt antal utrikes fodda]]/Table2[[#This Row],[Befolkning]]</f>
        <v>6.490770729652158E-2</v>
      </c>
      <c r="K3035" s="3">
        <f>(Table1[[#This Row],[Antal utrikes fodda man]]/Table1[[#This Row],[Antal man I kommunen]])</f>
        <v>6.0711257154971381E-2</v>
      </c>
      <c r="L3035" s="3">
        <f>(Table1[[#This Row],[Antal utrikes fodda kvinnor]]/Table1[[#This Row],[Antal kvinnor I kommunen]])</f>
        <v>6.9051232403579466E-2</v>
      </c>
    </row>
    <row r="3036" spans="1:12" x14ac:dyDescent="0.2">
      <c r="A3036">
        <v>2011</v>
      </c>
      <c r="B3036" t="s">
        <v>304</v>
      </c>
      <c r="C3036" s="1" t="s">
        <v>135</v>
      </c>
      <c r="D3036">
        <v>3404</v>
      </c>
      <c r="E3036">
        <v>1584</v>
      </c>
      <c r="F3036">
        <v>1820</v>
      </c>
      <c r="G3036">
        <v>17510</v>
      </c>
      <c r="H3036">
        <v>17344</v>
      </c>
      <c r="I3036">
        <v>34854</v>
      </c>
      <c r="J3036" s="3">
        <f>Table1[[#This Row],[Totalt antal utrikes fodda]]/Table2[[#This Row],[Befolkning]]</f>
        <v>9.7664543524416142E-2</v>
      </c>
      <c r="K3036" s="3">
        <f>(Table1[[#This Row],[Antal utrikes fodda man]]/Table1[[#This Row],[Antal man I kommunen]])</f>
        <v>9.0462592804111938E-2</v>
      </c>
      <c r="L3036" s="3">
        <f>(Table1[[#This Row],[Antal utrikes fodda kvinnor]]/Table1[[#This Row],[Antal kvinnor I kommunen]])</f>
        <v>0.10493542435424354</v>
      </c>
    </row>
    <row r="3037" spans="1:12" x14ac:dyDescent="0.2">
      <c r="A3037">
        <v>2011</v>
      </c>
      <c r="B3037" t="s">
        <v>304</v>
      </c>
      <c r="C3037" s="1" t="s">
        <v>136</v>
      </c>
      <c r="D3037">
        <v>5032</v>
      </c>
      <c r="E3037">
        <v>2394</v>
      </c>
      <c r="F3037">
        <v>2638</v>
      </c>
      <c r="G3037">
        <v>17686</v>
      </c>
      <c r="H3037">
        <v>17832</v>
      </c>
      <c r="I3037">
        <v>35518</v>
      </c>
      <c r="J3037" s="3">
        <f>Table1[[#This Row],[Totalt antal utrikes fodda]]/Table2[[#This Row],[Befolkning]]</f>
        <v>0.14167464384255871</v>
      </c>
      <c r="K3037" s="3">
        <f>(Table1[[#This Row],[Antal utrikes fodda man]]/Table1[[#This Row],[Antal man I kommunen]])</f>
        <v>0.13536130272531946</v>
      </c>
      <c r="L3037" s="3">
        <f>(Table1[[#This Row],[Antal utrikes fodda kvinnor]]/Table1[[#This Row],[Antal kvinnor I kommunen]])</f>
        <v>0.14793629430237776</v>
      </c>
    </row>
    <row r="3038" spans="1:12" x14ac:dyDescent="0.2">
      <c r="A3038">
        <v>2011</v>
      </c>
      <c r="B3038" t="s">
        <v>304</v>
      </c>
      <c r="C3038" s="1" t="s">
        <v>137</v>
      </c>
      <c r="D3038">
        <v>538</v>
      </c>
      <c r="E3038">
        <v>235</v>
      </c>
      <c r="F3038">
        <v>303</v>
      </c>
      <c r="G3038">
        <v>6294</v>
      </c>
      <c r="H3038">
        <v>6193</v>
      </c>
      <c r="I3038">
        <v>12487</v>
      </c>
      <c r="J3038" s="3">
        <f>Table1[[#This Row],[Totalt antal utrikes fodda]]/Table2[[#This Row],[Befolkning]]</f>
        <v>4.3084808200528547E-2</v>
      </c>
      <c r="K3038" s="3">
        <f>(Table1[[#This Row],[Antal utrikes fodda man]]/Table1[[#This Row],[Antal man I kommunen]])</f>
        <v>3.7337146488719414E-2</v>
      </c>
      <c r="L3038" s="3">
        <f>(Table1[[#This Row],[Antal utrikes fodda kvinnor]]/Table1[[#This Row],[Antal kvinnor I kommunen]])</f>
        <v>4.8926207007912156E-2</v>
      </c>
    </row>
    <row r="3039" spans="1:12" x14ac:dyDescent="0.2">
      <c r="A3039">
        <v>2011</v>
      </c>
      <c r="B3039" t="s">
        <v>304</v>
      </c>
      <c r="C3039" s="1" t="s">
        <v>138</v>
      </c>
      <c r="D3039">
        <v>2163</v>
      </c>
      <c r="E3039">
        <v>997</v>
      </c>
      <c r="F3039">
        <v>1166</v>
      </c>
      <c r="G3039">
        <v>12318</v>
      </c>
      <c r="H3039">
        <v>12283</v>
      </c>
      <c r="I3039">
        <v>24601</v>
      </c>
      <c r="J3039" s="3">
        <f>Table1[[#This Row],[Totalt antal utrikes fodda]]/Table2[[#This Row],[Befolkning]]</f>
        <v>8.7923255152229582E-2</v>
      </c>
      <c r="K3039" s="3">
        <f>(Table1[[#This Row],[Antal utrikes fodda man]]/Table1[[#This Row],[Antal man I kommunen]])</f>
        <v>8.0938464036369534E-2</v>
      </c>
      <c r="L3039" s="3">
        <f>(Table1[[#This Row],[Antal utrikes fodda kvinnor]]/Table1[[#This Row],[Antal kvinnor I kommunen]])</f>
        <v>9.4927949198078648E-2</v>
      </c>
    </row>
    <row r="3040" spans="1:12" x14ac:dyDescent="0.2">
      <c r="A3040">
        <v>2011</v>
      </c>
      <c r="B3040" t="s">
        <v>304</v>
      </c>
      <c r="C3040" s="1" t="s">
        <v>139</v>
      </c>
      <c r="D3040">
        <v>930</v>
      </c>
      <c r="E3040">
        <v>430</v>
      </c>
      <c r="F3040">
        <v>500</v>
      </c>
      <c r="G3040">
        <v>7666</v>
      </c>
      <c r="H3040">
        <v>7293</v>
      </c>
      <c r="I3040">
        <v>14959</v>
      </c>
      <c r="J3040" s="3">
        <f>Table1[[#This Row],[Totalt antal utrikes fodda]]/Table2[[#This Row],[Befolkning]]</f>
        <v>6.2169931145130024E-2</v>
      </c>
      <c r="K3040" s="3">
        <f>(Table1[[#This Row],[Antal utrikes fodda man]]/Table1[[#This Row],[Antal man I kommunen]])</f>
        <v>5.6091834072528046E-2</v>
      </c>
      <c r="L3040" s="3">
        <f>(Table1[[#This Row],[Antal utrikes fodda kvinnor]]/Table1[[#This Row],[Antal kvinnor I kommunen]])</f>
        <v>6.8558892088303847E-2</v>
      </c>
    </row>
    <row r="3041" spans="1:12" x14ac:dyDescent="0.2">
      <c r="A3041">
        <v>2011</v>
      </c>
      <c r="B3041" t="s">
        <v>304</v>
      </c>
      <c r="C3041" s="1" t="s">
        <v>140</v>
      </c>
      <c r="D3041">
        <v>930</v>
      </c>
      <c r="E3041">
        <v>459</v>
      </c>
      <c r="F3041">
        <v>471</v>
      </c>
      <c r="G3041">
        <v>7668</v>
      </c>
      <c r="H3041">
        <v>7461</v>
      </c>
      <c r="I3041">
        <v>15129</v>
      </c>
      <c r="J3041" s="3">
        <f>Table1[[#This Row],[Totalt antal utrikes fodda]]/Table2[[#This Row],[Befolkning]]</f>
        <v>6.1471346420781281E-2</v>
      </c>
      <c r="K3041" s="3">
        <f>(Table1[[#This Row],[Antal utrikes fodda man]]/Table1[[#This Row],[Antal man I kommunen]])</f>
        <v>5.9859154929577461E-2</v>
      </c>
      <c r="L3041" s="3">
        <f>(Table1[[#This Row],[Antal utrikes fodda kvinnor]]/Table1[[#This Row],[Antal kvinnor I kommunen]])</f>
        <v>6.3128266988339371E-2</v>
      </c>
    </row>
    <row r="3042" spans="1:12" x14ac:dyDescent="0.2">
      <c r="A3042">
        <v>2011</v>
      </c>
      <c r="B3042" t="s">
        <v>304</v>
      </c>
      <c r="C3042" s="1" t="s">
        <v>141</v>
      </c>
      <c r="D3042">
        <v>687</v>
      </c>
      <c r="E3042">
        <v>290</v>
      </c>
      <c r="F3042">
        <v>397</v>
      </c>
      <c r="G3042">
        <v>4492</v>
      </c>
      <c r="H3042">
        <v>4515</v>
      </c>
      <c r="I3042">
        <v>9007</v>
      </c>
      <c r="J3042" s="3">
        <f>Table1[[#This Row],[Totalt antal utrikes fodda]]/Table2[[#This Row],[Befolkning]]</f>
        <v>7.6274009104030205E-2</v>
      </c>
      <c r="K3042" s="3">
        <f>(Table1[[#This Row],[Antal utrikes fodda man]]/Table1[[#This Row],[Antal man I kommunen]])</f>
        <v>6.4559216384683885E-2</v>
      </c>
      <c r="L3042" s="3">
        <f>(Table1[[#This Row],[Antal utrikes fodda kvinnor]]/Table1[[#This Row],[Antal kvinnor I kommunen]])</f>
        <v>8.7929125138427461E-2</v>
      </c>
    </row>
    <row r="3043" spans="1:12" x14ac:dyDescent="0.2">
      <c r="A3043">
        <v>2011</v>
      </c>
      <c r="B3043" t="s">
        <v>304</v>
      </c>
      <c r="C3043" s="1" t="s">
        <v>142</v>
      </c>
      <c r="D3043">
        <v>834</v>
      </c>
      <c r="E3043">
        <v>392</v>
      </c>
      <c r="F3043">
        <v>442</v>
      </c>
      <c r="G3043">
        <v>5271</v>
      </c>
      <c r="H3043">
        <v>4952</v>
      </c>
      <c r="I3043">
        <v>10223</v>
      </c>
      <c r="J3043" s="3">
        <f>Table1[[#This Row],[Totalt antal utrikes fodda]]/Table2[[#This Row],[Befolkning]]</f>
        <v>8.1580749290814825E-2</v>
      </c>
      <c r="K3043" s="3">
        <f>(Table1[[#This Row],[Antal utrikes fodda man]]/Table1[[#This Row],[Antal man I kommunen]])</f>
        <v>7.4369189907038516E-2</v>
      </c>
      <c r="L3043" s="3">
        <f>(Table1[[#This Row],[Antal utrikes fodda kvinnor]]/Table1[[#This Row],[Antal kvinnor I kommunen]])</f>
        <v>8.9256865912762523E-2</v>
      </c>
    </row>
    <row r="3044" spans="1:12" x14ac:dyDescent="0.2">
      <c r="A3044">
        <v>2011</v>
      </c>
      <c r="B3044" t="s">
        <v>304</v>
      </c>
      <c r="C3044" s="1" t="s">
        <v>143</v>
      </c>
      <c r="D3044">
        <v>1194</v>
      </c>
      <c r="E3044">
        <v>558</v>
      </c>
      <c r="F3044">
        <v>636</v>
      </c>
      <c r="G3044">
        <v>6217</v>
      </c>
      <c r="H3044">
        <v>6103</v>
      </c>
      <c r="I3044">
        <v>12320</v>
      </c>
      <c r="J3044" s="3">
        <f>Table1[[#This Row],[Totalt antal utrikes fodda]]/Table2[[#This Row],[Befolkning]]</f>
        <v>9.6915584415584413E-2</v>
      </c>
      <c r="K3044" s="3">
        <f>(Table1[[#This Row],[Antal utrikes fodda man]]/Table1[[#This Row],[Antal man I kommunen]])</f>
        <v>8.975390059514235E-2</v>
      </c>
      <c r="L3044" s="3">
        <f>(Table1[[#This Row],[Antal utrikes fodda kvinnor]]/Table1[[#This Row],[Antal kvinnor I kommunen]])</f>
        <v>0.10421104374897591</v>
      </c>
    </row>
    <row r="3045" spans="1:12" x14ac:dyDescent="0.2">
      <c r="A3045">
        <v>2011</v>
      </c>
      <c r="B3045" t="s">
        <v>304</v>
      </c>
      <c r="C3045" s="1" t="s">
        <v>144</v>
      </c>
      <c r="D3045">
        <v>615</v>
      </c>
      <c r="E3045">
        <v>326</v>
      </c>
      <c r="F3045">
        <v>289</v>
      </c>
      <c r="G3045">
        <v>2405</v>
      </c>
      <c r="H3045">
        <v>2274</v>
      </c>
      <c r="I3045">
        <v>4679</v>
      </c>
      <c r="J3045" s="3">
        <f>Table1[[#This Row],[Totalt antal utrikes fodda]]/Table2[[#This Row],[Befolkning]]</f>
        <v>0.13143834152596709</v>
      </c>
      <c r="K3045" s="3">
        <f>(Table1[[#This Row],[Antal utrikes fodda man]]/Table1[[#This Row],[Antal man I kommunen]])</f>
        <v>0.13555093555093556</v>
      </c>
      <c r="L3045" s="3">
        <f>(Table1[[#This Row],[Antal utrikes fodda kvinnor]]/Table1[[#This Row],[Antal kvinnor I kommunen]])</f>
        <v>0.12708883025505716</v>
      </c>
    </row>
    <row r="3046" spans="1:12" x14ac:dyDescent="0.2">
      <c r="A3046">
        <v>2011</v>
      </c>
      <c r="B3046" t="s">
        <v>304</v>
      </c>
      <c r="C3046" s="1" t="s">
        <v>145</v>
      </c>
      <c r="D3046">
        <v>583</v>
      </c>
      <c r="E3046">
        <v>296</v>
      </c>
      <c r="F3046">
        <v>287</v>
      </c>
      <c r="G3046">
        <v>3429</v>
      </c>
      <c r="H3046">
        <v>3177</v>
      </c>
      <c r="I3046">
        <v>6606</v>
      </c>
      <c r="J3046" s="3">
        <f>Table1[[#This Row],[Totalt antal utrikes fodda]]/Table2[[#This Row],[Befolkning]]</f>
        <v>8.8253103239479255E-2</v>
      </c>
      <c r="K3046" s="3">
        <f>(Table1[[#This Row],[Antal utrikes fodda man]]/Table1[[#This Row],[Antal man I kommunen]])</f>
        <v>8.6322543015456402E-2</v>
      </c>
      <c r="L3046" s="3">
        <f>(Table1[[#This Row],[Antal utrikes fodda kvinnor]]/Table1[[#This Row],[Antal kvinnor I kommunen]])</f>
        <v>9.0336795719231977E-2</v>
      </c>
    </row>
    <row r="3047" spans="1:12" x14ac:dyDescent="0.2">
      <c r="A3047">
        <v>2011</v>
      </c>
      <c r="B3047" t="s">
        <v>304</v>
      </c>
      <c r="C3047" s="1" t="s">
        <v>146</v>
      </c>
      <c r="D3047">
        <v>3608</v>
      </c>
      <c r="E3047">
        <v>1760</v>
      </c>
      <c r="F3047">
        <v>1848</v>
      </c>
      <c r="G3047">
        <v>14002</v>
      </c>
      <c r="H3047">
        <v>13575</v>
      </c>
      <c r="I3047">
        <v>27577</v>
      </c>
      <c r="J3047" s="3">
        <f>Table1[[#This Row],[Totalt antal utrikes fodda]]/Table2[[#This Row],[Befolkning]]</f>
        <v>0.13083366573593938</v>
      </c>
      <c r="K3047" s="3">
        <f>(Table1[[#This Row],[Antal utrikes fodda man]]/Table1[[#This Row],[Antal man I kommunen]])</f>
        <v>0.12569632909584344</v>
      </c>
      <c r="L3047" s="3">
        <f>(Table1[[#This Row],[Antal utrikes fodda kvinnor]]/Table1[[#This Row],[Antal kvinnor I kommunen]])</f>
        <v>0.13613259668508287</v>
      </c>
    </row>
    <row r="3048" spans="1:12" x14ac:dyDescent="0.2">
      <c r="A3048">
        <v>2011</v>
      </c>
      <c r="B3048" t="s">
        <v>304</v>
      </c>
      <c r="C3048" s="1" t="s">
        <v>147</v>
      </c>
      <c r="D3048">
        <v>3342</v>
      </c>
      <c r="E3048">
        <v>1617</v>
      </c>
      <c r="F3048">
        <v>1725</v>
      </c>
      <c r="G3048">
        <v>19346</v>
      </c>
      <c r="H3048">
        <v>19442</v>
      </c>
      <c r="I3048">
        <v>38788</v>
      </c>
      <c r="J3048" s="3">
        <f>Table1[[#This Row],[Totalt antal utrikes fodda]]/Table2[[#This Row],[Befolkning]]</f>
        <v>8.6160668247911729E-2</v>
      </c>
      <c r="K3048" s="3">
        <f>(Table1[[#This Row],[Antal utrikes fodda man]]/Table1[[#This Row],[Antal man I kommunen]])</f>
        <v>8.3583169647472352E-2</v>
      </c>
      <c r="L3048" s="3">
        <f>(Table1[[#This Row],[Antal utrikes fodda kvinnor]]/Table1[[#This Row],[Antal kvinnor I kommunen]])</f>
        <v>8.8725439769571035E-2</v>
      </c>
    </row>
    <row r="3049" spans="1:12" x14ac:dyDescent="0.2">
      <c r="A3049">
        <v>2011</v>
      </c>
      <c r="B3049" t="s">
        <v>304</v>
      </c>
      <c r="C3049" s="1" t="s">
        <v>148</v>
      </c>
      <c r="D3049">
        <v>966</v>
      </c>
      <c r="E3049">
        <v>469</v>
      </c>
      <c r="F3049">
        <v>497</v>
      </c>
      <c r="G3049">
        <v>5524</v>
      </c>
      <c r="H3049">
        <v>5470</v>
      </c>
      <c r="I3049">
        <v>10994</v>
      </c>
      <c r="J3049" s="3">
        <f>Table1[[#This Row],[Totalt antal utrikes fodda]]/Table2[[#This Row],[Befolkning]]</f>
        <v>8.7866108786610872E-2</v>
      </c>
      <c r="K3049" s="3">
        <f>(Table1[[#This Row],[Antal utrikes fodda man]]/Table1[[#This Row],[Antal man I kommunen]])</f>
        <v>8.490224475018103E-2</v>
      </c>
      <c r="L3049" s="3">
        <f>(Table1[[#This Row],[Antal utrikes fodda kvinnor]]/Table1[[#This Row],[Antal kvinnor I kommunen]])</f>
        <v>9.0859232175502735E-2</v>
      </c>
    </row>
    <row r="3050" spans="1:12" x14ac:dyDescent="0.2">
      <c r="A3050">
        <v>2011</v>
      </c>
      <c r="B3050" t="s">
        <v>304</v>
      </c>
      <c r="C3050" s="1" t="s">
        <v>149</v>
      </c>
      <c r="D3050">
        <v>642</v>
      </c>
      <c r="E3050">
        <v>301</v>
      </c>
      <c r="F3050">
        <v>341</v>
      </c>
      <c r="G3050">
        <v>4267</v>
      </c>
      <c r="H3050">
        <v>4089</v>
      </c>
      <c r="I3050">
        <v>8356</v>
      </c>
      <c r="J3050" s="3">
        <f>Table1[[#This Row],[Totalt antal utrikes fodda]]/Table2[[#This Row],[Befolkning]]</f>
        <v>7.6831019626615607E-2</v>
      </c>
      <c r="K3050" s="3">
        <f>(Table1[[#This Row],[Antal utrikes fodda man]]/Table1[[#This Row],[Antal man I kommunen]])</f>
        <v>7.0541363955940947E-2</v>
      </c>
      <c r="L3050" s="3">
        <f>(Table1[[#This Row],[Antal utrikes fodda kvinnor]]/Table1[[#This Row],[Antal kvinnor I kommunen]])</f>
        <v>8.339447297627782E-2</v>
      </c>
    </row>
    <row r="3051" spans="1:12" x14ac:dyDescent="0.2">
      <c r="A3051">
        <v>2011</v>
      </c>
      <c r="B3051" t="s">
        <v>304</v>
      </c>
      <c r="C3051" s="1" t="s">
        <v>150</v>
      </c>
      <c r="D3051">
        <v>334</v>
      </c>
      <c r="E3051">
        <v>136</v>
      </c>
      <c r="F3051">
        <v>198</v>
      </c>
      <c r="G3051">
        <v>2873</v>
      </c>
      <c r="H3051">
        <v>2801</v>
      </c>
      <c r="I3051">
        <v>5674</v>
      </c>
      <c r="J3051" s="3">
        <f>Table1[[#This Row],[Totalt antal utrikes fodda]]/Table2[[#This Row],[Befolkning]]</f>
        <v>5.8864998237574906E-2</v>
      </c>
      <c r="K3051" s="3">
        <f>(Table1[[#This Row],[Antal utrikes fodda man]]/Table1[[#This Row],[Antal man I kommunen]])</f>
        <v>4.7337278106508875E-2</v>
      </c>
      <c r="L3051" s="3">
        <f>(Table1[[#This Row],[Antal utrikes fodda kvinnor]]/Table1[[#This Row],[Antal kvinnor I kommunen]])</f>
        <v>7.0689039628704028E-2</v>
      </c>
    </row>
    <row r="3052" spans="1:12" x14ac:dyDescent="0.2">
      <c r="A3052">
        <v>2011</v>
      </c>
      <c r="B3052" t="s">
        <v>304</v>
      </c>
      <c r="C3052" s="1" t="s">
        <v>151</v>
      </c>
      <c r="D3052">
        <v>359</v>
      </c>
      <c r="E3052">
        <v>168</v>
      </c>
      <c r="F3052">
        <v>191</v>
      </c>
      <c r="G3052">
        <v>2775</v>
      </c>
      <c r="H3052">
        <v>2718</v>
      </c>
      <c r="I3052">
        <v>5493</v>
      </c>
      <c r="J3052" s="3">
        <f>Table1[[#This Row],[Totalt antal utrikes fodda]]/Table2[[#This Row],[Befolkning]]</f>
        <v>6.535590751866012E-2</v>
      </c>
      <c r="K3052" s="3">
        <f>(Table1[[#This Row],[Antal utrikes fodda man]]/Table1[[#This Row],[Antal man I kommunen]])</f>
        <v>6.054054054054054E-2</v>
      </c>
      <c r="L3052" s="3">
        <f>(Table1[[#This Row],[Antal utrikes fodda kvinnor]]/Table1[[#This Row],[Antal kvinnor I kommunen]])</f>
        <v>7.0272259013980862E-2</v>
      </c>
    </row>
    <row r="3053" spans="1:12" x14ac:dyDescent="0.2">
      <c r="A3053">
        <v>2011</v>
      </c>
      <c r="B3053" t="s">
        <v>304</v>
      </c>
      <c r="C3053" s="1" t="s">
        <v>152</v>
      </c>
      <c r="D3053">
        <v>339</v>
      </c>
      <c r="E3053">
        <v>139</v>
      </c>
      <c r="F3053">
        <v>200</v>
      </c>
      <c r="G3053">
        <v>3386</v>
      </c>
      <c r="H3053">
        <v>3336</v>
      </c>
      <c r="I3053">
        <v>6722</v>
      </c>
      <c r="J3053" s="3">
        <f>Table1[[#This Row],[Totalt antal utrikes fodda]]/Table2[[#This Row],[Befolkning]]</f>
        <v>5.0431419220470099E-2</v>
      </c>
      <c r="K3053" s="3">
        <f>(Table1[[#This Row],[Antal utrikes fodda man]]/Table1[[#This Row],[Antal man I kommunen]])</f>
        <v>4.1051388068517422E-2</v>
      </c>
      <c r="L3053" s="3">
        <f>(Table1[[#This Row],[Antal utrikes fodda kvinnor]]/Table1[[#This Row],[Antal kvinnor I kommunen]])</f>
        <v>5.9952038369304558E-2</v>
      </c>
    </row>
    <row r="3054" spans="1:12" x14ac:dyDescent="0.2">
      <c r="A3054">
        <v>2011</v>
      </c>
      <c r="B3054" t="s">
        <v>304</v>
      </c>
      <c r="C3054" s="1" t="s">
        <v>153</v>
      </c>
      <c r="D3054">
        <v>631</v>
      </c>
      <c r="E3054">
        <v>281</v>
      </c>
      <c r="F3054">
        <v>350</v>
      </c>
      <c r="G3054">
        <v>2680</v>
      </c>
      <c r="H3054">
        <v>2571</v>
      </c>
      <c r="I3054">
        <v>5251</v>
      </c>
      <c r="J3054" s="3">
        <f>Table1[[#This Row],[Totalt antal utrikes fodda]]/Table2[[#This Row],[Befolkning]]</f>
        <v>0.12016758712626166</v>
      </c>
      <c r="K3054" s="3">
        <f>(Table1[[#This Row],[Antal utrikes fodda man]]/Table1[[#This Row],[Antal man I kommunen]])</f>
        <v>0.10485074626865672</v>
      </c>
      <c r="L3054" s="3">
        <f>(Table1[[#This Row],[Antal utrikes fodda kvinnor]]/Table1[[#This Row],[Antal kvinnor I kommunen]])</f>
        <v>0.13613380007779075</v>
      </c>
    </row>
    <row r="3055" spans="1:12" x14ac:dyDescent="0.2">
      <c r="A3055">
        <v>2011</v>
      </c>
      <c r="B3055" t="s">
        <v>304</v>
      </c>
      <c r="C3055" s="1" t="s">
        <v>154</v>
      </c>
      <c r="D3055">
        <v>1446</v>
      </c>
      <c r="E3055">
        <v>676</v>
      </c>
      <c r="F3055">
        <v>770</v>
      </c>
      <c r="G3055">
        <v>5943</v>
      </c>
      <c r="H3055">
        <v>5663</v>
      </c>
      <c r="I3055">
        <v>11606</v>
      </c>
      <c r="J3055" s="3">
        <f>Table1[[#This Row],[Totalt antal utrikes fodda]]/Table2[[#This Row],[Befolkning]]</f>
        <v>0.12459072893331036</v>
      </c>
      <c r="K3055" s="3">
        <f>(Table1[[#This Row],[Antal utrikes fodda man]]/Table1[[#This Row],[Antal man I kommunen]])</f>
        <v>0.11374726569072859</v>
      </c>
      <c r="L3055" s="3">
        <f>(Table1[[#This Row],[Antal utrikes fodda kvinnor]]/Table1[[#This Row],[Antal kvinnor I kommunen]])</f>
        <v>0.13597033374536466</v>
      </c>
    </row>
    <row r="3056" spans="1:12" x14ac:dyDescent="0.2">
      <c r="A3056">
        <v>2011</v>
      </c>
      <c r="B3056" t="s">
        <v>304</v>
      </c>
      <c r="C3056" s="1" t="s">
        <v>155</v>
      </c>
      <c r="D3056">
        <v>1222</v>
      </c>
      <c r="E3056">
        <v>611</v>
      </c>
      <c r="F3056">
        <v>611</v>
      </c>
      <c r="G3056">
        <v>4932</v>
      </c>
      <c r="H3056">
        <v>4748</v>
      </c>
      <c r="I3056">
        <v>9680</v>
      </c>
      <c r="J3056" s="3">
        <f>Table1[[#This Row],[Totalt antal utrikes fodda]]/Table2[[#This Row],[Befolkning]]</f>
        <v>0.12623966942148759</v>
      </c>
      <c r="K3056" s="3">
        <f>(Table1[[#This Row],[Antal utrikes fodda man]]/Table1[[#This Row],[Antal man I kommunen]])</f>
        <v>0.12388483373884834</v>
      </c>
      <c r="L3056" s="3">
        <f>(Table1[[#This Row],[Antal utrikes fodda kvinnor]]/Table1[[#This Row],[Antal kvinnor I kommunen]])</f>
        <v>0.12868576242628474</v>
      </c>
    </row>
    <row r="3057" spans="1:12" x14ac:dyDescent="0.2">
      <c r="A3057">
        <v>2011</v>
      </c>
      <c r="B3057" t="s">
        <v>304</v>
      </c>
      <c r="C3057" s="1" t="s">
        <v>156</v>
      </c>
      <c r="D3057">
        <v>1007</v>
      </c>
      <c r="E3057">
        <v>499</v>
      </c>
      <c r="F3057">
        <v>508</v>
      </c>
      <c r="G3057">
        <v>4639</v>
      </c>
      <c r="H3057">
        <v>4429</v>
      </c>
      <c r="I3057">
        <v>9068</v>
      </c>
      <c r="J3057" s="3">
        <f>Table1[[#This Row],[Totalt antal utrikes fodda]]/Table2[[#This Row],[Befolkning]]</f>
        <v>0.11104984561093957</v>
      </c>
      <c r="K3057" s="3">
        <f>(Table1[[#This Row],[Antal utrikes fodda man]]/Table1[[#This Row],[Antal man I kommunen]])</f>
        <v>0.10756628583746497</v>
      </c>
      <c r="L3057" s="3">
        <f>(Table1[[#This Row],[Antal utrikes fodda kvinnor]]/Table1[[#This Row],[Antal kvinnor I kommunen]])</f>
        <v>0.11469857755701061</v>
      </c>
    </row>
    <row r="3058" spans="1:12" x14ac:dyDescent="0.2">
      <c r="A3058">
        <v>2011</v>
      </c>
      <c r="B3058" t="s">
        <v>304</v>
      </c>
      <c r="C3058" s="1" t="s">
        <v>157</v>
      </c>
      <c r="D3058">
        <v>1576</v>
      </c>
      <c r="E3058">
        <v>778</v>
      </c>
      <c r="F3058">
        <v>798</v>
      </c>
      <c r="G3058">
        <v>6470</v>
      </c>
      <c r="H3058">
        <v>6070</v>
      </c>
      <c r="I3058">
        <v>12540</v>
      </c>
      <c r="J3058" s="3">
        <f>Table1[[#This Row],[Totalt antal utrikes fodda]]/Table2[[#This Row],[Befolkning]]</f>
        <v>0.12567783094098883</v>
      </c>
      <c r="K3058" s="3">
        <f>(Table1[[#This Row],[Antal utrikes fodda man]]/Table1[[#This Row],[Antal man I kommunen]])</f>
        <v>0.12024729520865533</v>
      </c>
      <c r="L3058" s="3">
        <f>(Table1[[#This Row],[Antal utrikes fodda kvinnor]]/Table1[[#This Row],[Antal kvinnor I kommunen]])</f>
        <v>0.13146622734761121</v>
      </c>
    </row>
    <row r="3059" spans="1:12" x14ac:dyDescent="0.2">
      <c r="A3059">
        <v>2011</v>
      </c>
      <c r="B3059" t="s">
        <v>304</v>
      </c>
      <c r="C3059" s="1" t="s">
        <v>158</v>
      </c>
      <c r="D3059">
        <v>3399</v>
      </c>
      <c r="E3059">
        <v>1585</v>
      </c>
      <c r="F3059">
        <v>1814</v>
      </c>
      <c r="G3059">
        <v>16859</v>
      </c>
      <c r="H3059">
        <v>16932</v>
      </c>
      <c r="I3059">
        <v>33791</v>
      </c>
      <c r="J3059" s="3">
        <f>Table1[[#This Row],[Totalt antal utrikes fodda]]/Table2[[#This Row],[Befolkning]]</f>
        <v>0.10058891420792519</v>
      </c>
      <c r="K3059" s="3">
        <f>(Table1[[#This Row],[Antal utrikes fodda man]]/Table1[[#This Row],[Antal man I kommunen]])</f>
        <v>9.4015066136781539E-2</v>
      </c>
      <c r="L3059" s="3">
        <f>(Table1[[#This Row],[Antal utrikes fodda kvinnor]]/Table1[[#This Row],[Antal kvinnor I kommunen]])</f>
        <v>0.10713442003307347</v>
      </c>
    </row>
    <row r="3060" spans="1:12" x14ac:dyDescent="0.2">
      <c r="A3060">
        <v>2011</v>
      </c>
      <c r="B3060" t="s">
        <v>304</v>
      </c>
      <c r="C3060" s="1" t="s">
        <v>159</v>
      </c>
      <c r="D3060">
        <v>1172</v>
      </c>
      <c r="E3060">
        <v>546</v>
      </c>
      <c r="F3060">
        <v>626</v>
      </c>
      <c r="G3060">
        <v>5255</v>
      </c>
      <c r="H3060">
        <v>5027</v>
      </c>
      <c r="I3060">
        <v>10282</v>
      </c>
      <c r="J3060" s="3">
        <f>Table1[[#This Row],[Totalt antal utrikes fodda]]/Table2[[#This Row],[Befolkning]]</f>
        <v>0.11398560591324645</v>
      </c>
      <c r="K3060" s="3">
        <f>(Table1[[#This Row],[Antal utrikes fodda man]]/Table1[[#This Row],[Antal man I kommunen]])</f>
        <v>0.10390104662226451</v>
      </c>
      <c r="L3060" s="3">
        <f>(Table1[[#This Row],[Antal utrikes fodda kvinnor]]/Table1[[#This Row],[Antal kvinnor I kommunen]])</f>
        <v>0.12452755122339368</v>
      </c>
    </row>
    <row r="3061" spans="1:12" x14ac:dyDescent="0.2">
      <c r="A3061">
        <v>2011</v>
      </c>
      <c r="B3061" t="s">
        <v>304</v>
      </c>
      <c r="C3061" s="1" t="s">
        <v>160</v>
      </c>
      <c r="D3061">
        <v>893</v>
      </c>
      <c r="E3061">
        <v>421</v>
      </c>
      <c r="F3061">
        <v>472</v>
      </c>
      <c r="G3061">
        <v>4751</v>
      </c>
      <c r="H3061">
        <v>4533</v>
      </c>
      <c r="I3061">
        <v>9284</v>
      </c>
      <c r="J3061" s="3">
        <f>Table1[[#This Row],[Totalt antal utrikes fodda]]/Table2[[#This Row],[Befolkning]]</f>
        <v>9.6186988367083157E-2</v>
      </c>
      <c r="K3061" s="3">
        <f>(Table1[[#This Row],[Antal utrikes fodda man]]/Table1[[#This Row],[Antal man I kommunen]])</f>
        <v>8.861292359503263E-2</v>
      </c>
      <c r="L3061" s="3">
        <f>(Table1[[#This Row],[Antal utrikes fodda kvinnor]]/Table1[[#This Row],[Antal kvinnor I kommunen]])</f>
        <v>0.10412530333112729</v>
      </c>
    </row>
    <row r="3062" spans="1:12" x14ac:dyDescent="0.2">
      <c r="A3062">
        <v>2011</v>
      </c>
      <c r="B3062" t="s">
        <v>304</v>
      </c>
      <c r="C3062" s="1" t="s">
        <v>161</v>
      </c>
      <c r="D3062">
        <v>1133</v>
      </c>
      <c r="E3062">
        <v>540</v>
      </c>
      <c r="F3062">
        <v>593</v>
      </c>
      <c r="G3062">
        <v>8029</v>
      </c>
      <c r="H3062">
        <v>7665</v>
      </c>
      <c r="I3062">
        <v>15694</v>
      </c>
      <c r="J3062" s="3">
        <f>Table1[[#This Row],[Totalt antal utrikes fodda]]/Table2[[#This Row],[Befolkning]]</f>
        <v>7.2193194851535622E-2</v>
      </c>
      <c r="K3062" s="3">
        <f>(Table1[[#This Row],[Antal utrikes fodda man]]/Table1[[#This Row],[Antal man I kommunen]])</f>
        <v>6.7256196288454348E-2</v>
      </c>
      <c r="L3062" s="3">
        <f>(Table1[[#This Row],[Antal utrikes fodda kvinnor]]/Table1[[#This Row],[Antal kvinnor I kommunen]])</f>
        <v>7.7364644487932163E-2</v>
      </c>
    </row>
    <row r="3063" spans="1:12" x14ac:dyDescent="0.2">
      <c r="A3063">
        <v>2011</v>
      </c>
      <c r="B3063" t="s">
        <v>304</v>
      </c>
      <c r="C3063" s="1" t="s">
        <v>162</v>
      </c>
      <c r="D3063">
        <v>1108</v>
      </c>
      <c r="E3063">
        <v>502</v>
      </c>
      <c r="F3063">
        <v>606</v>
      </c>
      <c r="G3063">
        <v>6673</v>
      </c>
      <c r="H3063">
        <v>6461</v>
      </c>
      <c r="I3063">
        <v>13134</v>
      </c>
      <c r="J3063" s="3">
        <f>Table1[[#This Row],[Totalt antal utrikes fodda]]/Table2[[#This Row],[Befolkning]]</f>
        <v>8.4361199939089387E-2</v>
      </c>
      <c r="K3063" s="3">
        <f>(Table1[[#This Row],[Antal utrikes fodda man]]/Table1[[#This Row],[Antal man I kommunen]])</f>
        <v>7.5228532893750935E-2</v>
      </c>
      <c r="L3063" s="3">
        <f>(Table1[[#This Row],[Antal utrikes fodda kvinnor]]/Table1[[#This Row],[Antal kvinnor I kommunen]])</f>
        <v>9.3793530413248727E-2</v>
      </c>
    </row>
    <row r="3064" spans="1:12" x14ac:dyDescent="0.2">
      <c r="A3064">
        <v>2011</v>
      </c>
      <c r="B3064" t="s">
        <v>304</v>
      </c>
      <c r="C3064" s="1" t="s">
        <v>163</v>
      </c>
      <c r="D3064">
        <v>1093</v>
      </c>
      <c r="E3064">
        <v>536</v>
      </c>
      <c r="F3064">
        <v>557</v>
      </c>
      <c r="G3064">
        <v>5360</v>
      </c>
      <c r="H3064">
        <v>5265</v>
      </c>
      <c r="I3064">
        <v>10625</v>
      </c>
      <c r="J3064" s="3">
        <f>Table1[[#This Row],[Totalt antal utrikes fodda]]/Table2[[#This Row],[Befolkning]]</f>
        <v>0.10287058823529412</v>
      </c>
      <c r="K3064" s="3">
        <f>(Table1[[#This Row],[Antal utrikes fodda man]]/Table1[[#This Row],[Antal man I kommunen]])</f>
        <v>0.1</v>
      </c>
      <c r="L3064" s="3">
        <f>(Table1[[#This Row],[Antal utrikes fodda kvinnor]]/Table1[[#This Row],[Antal kvinnor I kommunen]])</f>
        <v>0.10579297245963913</v>
      </c>
    </row>
    <row r="3065" spans="1:12" x14ac:dyDescent="0.2">
      <c r="A3065">
        <v>2011</v>
      </c>
      <c r="B3065" t="s">
        <v>304</v>
      </c>
      <c r="C3065" s="1" t="s">
        <v>164</v>
      </c>
      <c r="D3065">
        <v>706</v>
      </c>
      <c r="E3065">
        <v>355</v>
      </c>
      <c r="F3065">
        <v>351</v>
      </c>
      <c r="G3065">
        <v>4617</v>
      </c>
      <c r="H3065">
        <v>4446</v>
      </c>
      <c r="I3065">
        <v>9063</v>
      </c>
      <c r="J3065" s="3">
        <f>Table1[[#This Row],[Totalt antal utrikes fodda]]/Table2[[#This Row],[Befolkning]]</f>
        <v>7.7899150391702532E-2</v>
      </c>
      <c r="K3065" s="3">
        <f>(Table1[[#This Row],[Antal utrikes fodda man]]/Table1[[#This Row],[Antal man I kommunen]])</f>
        <v>7.6889755252328357E-2</v>
      </c>
      <c r="L3065" s="3">
        <f>(Table1[[#This Row],[Antal utrikes fodda kvinnor]]/Table1[[#This Row],[Antal kvinnor I kommunen]])</f>
        <v>7.8947368421052627E-2</v>
      </c>
    </row>
    <row r="3066" spans="1:12" x14ac:dyDescent="0.2">
      <c r="A3066">
        <v>2011</v>
      </c>
      <c r="B3066" t="s">
        <v>304</v>
      </c>
      <c r="C3066" s="1" t="s">
        <v>165</v>
      </c>
      <c r="D3066">
        <v>118603</v>
      </c>
      <c r="E3066">
        <v>59499</v>
      </c>
      <c r="F3066">
        <v>59104</v>
      </c>
      <c r="G3066">
        <v>258100</v>
      </c>
      <c r="H3066">
        <v>262274</v>
      </c>
      <c r="I3066">
        <v>520374</v>
      </c>
      <c r="J3066" s="3">
        <f>Table1[[#This Row],[Totalt antal utrikes fodda]]/Table2[[#This Row],[Befolkning]]</f>
        <v>0.22791876611821499</v>
      </c>
      <c r="K3066" s="3">
        <f>(Table1[[#This Row],[Antal utrikes fodda man]]/Table1[[#This Row],[Antal man I kommunen]])</f>
        <v>0.23052692754746223</v>
      </c>
      <c r="L3066" s="3">
        <f>(Table1[[#This Row],[Antal utrikes fodda kvinnor]]/Table1[[#This Row],[Antal kvinnor I kommunen]])</f>
        <v>0.22535211267605634</v>
      </c>
    </row>
    <row r="3067" spans="1:12" x14ac:dyDescent="0.2">
      <c r="A3067">
        <v>2011</v>
      </c>
      <c r="B3067" t="s">
        <v>304</v>
      </c>
      <c r="C3067" s="1" t="s">
        <v>166</v>
      </c>
      <c r="D3067">
        <v>8364</v>
      </c>
      <c r="E3067">
        <v>4022</v>
      </c>
      <c r="F3067">
        <v>4342</v>
      </c>
      <c r="G3067">
        <v>30451</v>
      </c>
      <c r="H3067">
        <v>30886</v>
      </c>
      <c r="I3067">
        <v>61337</v>
      </c>
      <c r="J3067" s="3">
        <f>Table1[[#This Row],[Totalt antal utrikes fodda]]/Table2[[#This Row],[Befolkning]]</f>
        <v>0.1363614131763862</v>
      </c>
      <c r="K3067" s="3">
        <f>(Table1[[#This Row],[Antal utrikes fodda man]]/Table1[[#This Row],[Antal man I kommunen]])</f>
        <v>0.13208104824143707</v>
      </c>
      <c r="L3067" s="3">
        <f>(Table1[[#This Row],[Antal utrikes fodda kvinnor]]/Table1[[#This Row],[Antal kvinnor I kommunen]])</f>
        <v>0.14058149323318009</v>
      </c>
    </row>
    <row r="3068" spans="1:12" x14ac:dyDescent="0.2">
      <c r="A3068">
        <v>2011</v>
      </c>
      <c r="B3068" t="s">
        <v>304</v>
      </c>
      <c r="C3068" s="1" t="s">
        <v>167</v>
      </c>
      <c r="D3068">
        <v>3257</v>
      </c>
      <c r="E3068">
        <v>1523</v>
      </c>
      <c r="F3068">
        <v>1734</v>
      </c>
      <c r="G3068">
        <v>20721</v>
      </c>
      <c r="H3068">
        <v>20817</v>
      </c>
      <c r="I3068">
        <v>41538</v>
      </c>
      <c r="J3068" s="3">
        <f>Table1[[#This Row],[Totalt antal utrikes fodda]]/Table2[[#This Row],[Befolkning]]</f>
        <v>7.8410130482931287E-2</v>
      </c>
      <c r="K3068" s="3">
        <f>(Table1[[#This Row],[Antal utrikes fodda man]]/Table1[[#This Row],[Antal man I kommunen]])</f>
        <v>7.3500313691424166E-2</v>
      </c>
      <c r="L3068" s="3">
        <f>(Table1[[#This Row],[Antal utrikes fodda kvinnor]]/Table1[[#This Row],[Antal kvinnor I kommunen]])</f>
        <v>8.3297305087188356E-2</v>
      </c>
    </row>
    <row r="3069" spans="1:12" x14ac:dyDescent="0.2">
      <c r="A3069">
        <v>2011</v>
      </c>
      <c r="B3069" t="s">
        <v>304</v>
      </c>
      <c r="C3069" s="1" t="s">
        <v>168</v>
      </c>
      <c r="D3069">
        <v>1387</v>
      </c>
      <c r="E3069">
        <v>673</v>
      </c>
      <c r="F3069">
        <v>714</v>
      </c>
      <c r="G3069">
        <v>7182</v>
      </c>
      <c r="H3069">
        <v>7216</v>
      </c>
      <c r="I3069">
        <v>14398</v>
      </c>
      <c r="J3069" s="3">
        <f>Table1[[#This Row],[Totalt antal utrikes fodda]]/Table2[[#This Row],[Befolkning]]</f>
        <v>9.6332824003333803E-2</v>
      </c>
      <c r="K3069" s="3">
        <f>(Table1[[#This Row],[Antal utrikes fodda man]]/Table1[[#This Row],[Antal man I kommunen]])</f>
        <v>9.3706488443330543E-2</v>
      </c>
      <c r="L3069" s="3">
        <f>(Table1[[#This Row],[Antal utrikes fodda kvinnor]]/Table1[[#This Row],[Antal kvinnor I kommunen]])</f>
        <v>9.8946784922394684E-2</v>
      </c>
    </row>
    <row r="3070" spans="1:12" x14ac:dyDescent="0.2">
      <c r="A3070">
        <v>2011</v>
      </c>
      <c r="B3070" t="s">
        <v>304</v>
      </c>
      <c r="C3070" s="1" t="s">
        <v>169</v>
      </c>
      <c r="D3070">
        <v>6163</v>
      </c>
      <c r="E3070">
        <v>2963</v>
      </c>
      <c r="F3070">
        <v>3200</v>
      </c>
      <c r="G3070">
        <v>25762</v>
      </c>
      <c r="H3070">
        <v>26394</v>
      </c>
      <c r="I3070">
        <v>52156</v>
      </c>
      <c r="J3070" s="3">
        <f>Table1[[#This Row],[Totalt antal utrikes fodda]]/Table2[[#This Row],[Befolkning]]</f>
        <v>0.11816473655955212</v>
      </c>
      <c r="K3070" s="3">
        <f>(Table1[[#This Row],[Antal utrikes fodda man]]/Table1[[#This Row],[Antal man I kommunen]])</f>
        <v>0.1150143622389566</v>
      </c>
      <c r="L3070" s="3">
        <f>(Table1[[#This Row],[Antal utrikes fodda kvinnor]]/Table1[[#This Row],[Antal kvinnor I kommunen]])</f>
        <v>0.12123967568386755</v>
      </c>
    </row>
    <row r="3071" spans="1:12" x14ac:dyDescent="0.2">
      <c r="A3071">
        <v>2011</v>
      </c>
      <c r="B3071" t="s">
        <v>304</v>
      </c>
      <c r="C3071" s="1" t="s">
        <v>170</v>
      </c>
      <c r="D3071">
        <v>2541</v>
      </c>
      <c r="E3071">
        <v>1255</v>
      </c>
      <c r="F3071">
        <v>1286</v>
      </c>
      <c r="G3071">
        <v>6022</v>
      </c>
      <c r="H3071">
        <v>5988</v>
      </c>
      <c r="I3071">
        <v>12010</v>
      </c>
      <c r="J3071" s="3">
        <f>Table1[[#This Row],[Totalt antal utrikes fodda]]/Table2[[#This Row],[Befolkning]]</f>
        <v>0.21157368859283929</v>
      </c>
      <c r="K3071" s="3">
        <f>(Table1[[#This Row],[Antal utrikes fodda man]]/Table1[[#This Row],[Antal man I kommunen]])</f>
        <v>0.20840252407837928</v>
      </c>
      <c r="L3071" s="3">
        <f>(Table1[[#This Row],[Antal utrikes fodda kvinnor]]/Table1[[#This Row],[Antal kvinnor I kommunen]])</f>
        <v>0.21476285905143622</v>
      </c>
    </row>
    <row r="3072" spans="1:12" x14ac:dyDescent="0.2">
      <c r="A3072">
        <v>2011</v>
      </c>
      <c r="B3072" t="s">
        <v>304</v>
      </c>
      <c r="C3072" s="1" t="s">
        <v>171</v>
      </c>
      <c r="D3072">
        <v>3424</v>
      </c>
      <c r="E3072">
        <v>1666</v>
      </c>
      <c r="F3072">
        <v>1758</v>
      </c>
      <c r="G3072">
        <v>18412</v>
      </c>
      <c r="H3072">
        <v>18550</v>
      </c>
      <c r="I3072">
        <v>36962</v>
      </c>
      <c r="J3072" s="3">
        <f>Table1[[#This Row],[Totalt antal utrikes fodda]]/Table2[[#This Row],[Befolkning]]</f>
        <v>9.2635679887451972E-2</v>
      </c>
      <c r="K3072" s="3">
        <f>(Table1[[#This Row],[Antal utrikes fodda man]]/Table1[[#This Row],[Antal man I kommunen]])</f>
        <v>9.0484466652183362E-2</v>
      </c>
      <c r="L3072" s="3">
        <f>(Table1[[#This Row],[Antal utrikes fodda kvinnor]]/Table1[[#This Row],[Antal kvinnor I kommunen]])</f>
        <v>9.4770889487870616E-2</v>
      </c>
    </row>
    <row r="3073" spans="1:12" x14ac:dyDescent="0.2">
      <c r="A3073">
        <v>2011</v>
      </c>
      <c r="B3073" t="s">
        <v>304</v>
      </c>
      <c r="C3073" s="1" t="s">
        <v>172</v>
      </c>
      <c r="D3073">
        <v>9459</v>
      </c>
      <c r="E3073">
        <v>4690</v>
      </c>
      <c r="F3073">
        <v>4769</v>
      </c>
      <c r="G3073">
        <v>27848</v>
      </c>
      <c r="H3073">
        <v>27651</v>
      </c>
      <c r="I3073">
        <v>55499</v>
      </c>
      <c r="J3073" s="3">
        <f>Table1[[#This Row],[Totalt antal utrikes fodda]]/Table2[[#This Row],[Befolkning]]</f>
        <v>0.17043550334240257</v>
      </c>
      <c r="K3073" s="3">
        <f>(Table1[[#This Row],[Antal utrikes fodda man]]/Table1[[#This Row],[Antal man I kommunen]])</f>
        <v>0.16841424877908648</v>
      </c>
      <c r="L3073" s="3">
        <f>(Table1[[#This Row],[Antal utrikes fodda kvinnor]]/Table1[[#This Row],[Antal kvinnor I kommunen]])</f>
        <v>0.172471158366786</v>
      </c>
    </row>
    <row r="3074" spans="1:12" x14ac:dyDescent="0.2">
      <c r="A3074">
        <v>2011</v>
      </c>
      <c r="B3074" t="s">
        <v>304</v>
      </c>
      <c r="C3074" s="1" t="s">
        <v>173</v>
      </c>
      <c r="D3074">
        <v>3550</v>
      </c>
      <c r="E3074">
        <v>1602</v>
      </c>
      <c r="F3074">
        <v>1948</v>
      </c>
      <c r="G3074">
        <v>18821</v>
      </c>
      <c r="H3074">
        <v>19232</v>
      </c>
      <c r="I3074">
        <v>38053</v>
      </c>
      <c r="J3074" s="3">
        <f>Table1[[#This Row],[Totalt antal utrikes fodda]]/Table2[[#This Row],[Befolkning]]</f>
        <v>9.3290936325651067E-2</v>
      </c>
      <c r="K3074" s="3">
        <f>(Table1[[#This Row],[Antal utrikes fodda man]]/Table1[[#This Row],[Antal man I kommunen]])</f>
        <v>8.5117687689283253E-2</v>
      </c>
      <c r="L3074" s="3">
        <f>(Table1[[#This Row],[Antal utrikes fodda kvinnor]]/Table1[[#This Row],[Antal kvinnor I kommunen]])</f>
        <v>0.10128951747088186</v>
      </c>
    </row>
    <row r="3075" spans="1:12" x14ac:dyDescent="0.2">
      <c r="A3075">
        <v>2011</v>
      </c>
      <c r="B3075" t="s">
        <v>304</v>
      </c>
      <c r="C3075" s="1" t="s">
        <v>174</v>
      </c>
      <c r="D3075">
        <v>19202</v>
      </c>
      <c r="E3075">
        <v>9025</v>
      </c>
      <c r="F3075">
        <v>10177</v>
      </c>
      <c r="G3075">
        <v>51354</v>
      </c>
      <c r="H3075">
        <v>52752</v>
      </c>
      <c r="I3075">
        <v>104106</v>
      </c>
      <c r="J3075" s="3">
        <f>Table1[[#This Row],[Totalt antal utrikes fodda]]/Table2[[#This Row],[Befolkning]]</f>
        <v>0.18444662171248535</v>
      </c>
      <c r="K3075" s="3">
        <f>(Table1[[#This Row],[Antal utrikes fodda man]]/Table1[[#This Row],[Antal man I kommunen]])</f>
        <v>0.17574093546753905</v>
      </c>
      <c r="L3075" s="3">
        <f>(Table1[[#This Row],[Antal utrikes fodda kvinnor]]/Table1[[#This Row],[Antal kvinnor I kommunen]])</f>
        <v>0.19292159538974826</v>
      </c>
    </row>
    <row r="3076" spans="1:12" x14ac:dyDescent="0.2">
      <c r="A3076">
        <v>2011</v>
      </c>
      <c r="B3076" t="s">
        <v>304</v>
      </c>
      <c r="C3076" s="1" t="s">
        <v>175</v>
      </c>
      <c r="D3076">
        <v>2220</v>
      </c>
      <c r="E3076">
        <v>1089</v>
      </c>
      <c r="F3076">
        <v>1131</v>
      </c>
      <c r="G3076">
        <v>11605</v>
      </c>
      <c r="H3076">
        <v>11391</v>
      </c>
      <c r="I3076">
        <v>22996</v>
      </c>
      <c r="J3076" s="3">
        <f>Table1[[#This Row],[Totalt antal utrikes fodda]]/Table2[[#This Row],[Befolkning]]</f>
        <v>9.6538528439728655E-2</v>
      </c>
      <c r="K3076" s="3">
        <f>(Table1[[#This Row],[Antal utrikes fodda man]]/Table1[[#This Row],[Antal man I kommunen]])</f>
        <v>9.3838862559241704E-2</v>
      </c>
      <c r="L3076" s="3">
        <f>(Table1[[#This Row],[Antal utrikes fodda kvinnor]]/Table1[[#This Row],[Antal kvinnor I kommunen]])</f>
        <v>9.928891229918356E-2</v>
      </c>
    </row>
    <row r="3077" spans="1:12" x14ac:dyDescent="0.2">
      <c r="A3077">
        <v>2011</v>
      </c>
      <c r="B3077" t="s">
        <v>304</v>
      </c>
      <c r="C3077" s="1" t="s">
        <v>176</v>
      </c>
      <c r="D3077">
        <v>1163</v>
      </c>
      <c r="E3077">
        <v>555</v>
      </c>
      <c r="F3077">
        <v>608</v>
      </c>
      <c r="G3077">
        <v>6048</v>
      </c>
      <c r="H3077">
        <v>6178</v>
      </c>
      <c r="I3077">
        <v>12226</v>
      </c>
      <c r="J3077" s="3">
        <f>Table1[[#This Row],[Totalt antal utrikes fodda]]/Table2[[#This Row],[Befolkning]]</f>
        <v>9.5125143137575655E-2</v>
      </c>
      <c r="K3077" s="3">
        <f>(Table1[[#This Row],[Antal utrikes fodda man]]/Table1[[#This Row],[Antal man I kommunen]])</f>
        <v>9.1765873015873009E-2</v>
      </c>
      <c r="L3077" s="3">
        <f>(Table1[[#This Row],[Antal utrikes fodda kvinnor]]/Table1[[#This Row],[Antal kvinnor I kommunen]])</f>
        <v>9.8413726124959536E-2</v>
      </c>
    </row>
    <row r="3078" spans="1:12" x14ac:dyDescent="0.2">
      <c r="A3078">
        <v>2011</v>
      </c>
      <c r="B3078" t="s">
        <v>304</v>
      </c>
      <c r="C3078" s="1" t="s">
        <v>177</v>
      </c>
      <c r="D3078">
        <v>2171</v>
      </c>
      <c r="E3078">
        <v>1065</v>
      </c>
      <c r="F3078">
        <v>1106</v>
      </c>
      <c r="G3078">
        <v>11850</v>
      </c>
      <c r="H3078">
        <v>11882</v>
      </c>
      <c r="I3078">
        <v>23732</v>
      </c>
      <c r="J3078" s="3">
        <f>Table1[[#This Row],[Totalt antal utrikes fodda]]/Table2[[#This Row],[Befolkning]]</f>
        <v>9.1479858419012308E-2</v>
      </c>
      <c r="K3078" s="3">
        <f>(Table1[[#This Row],[Antal utrikes fodda man]]/Table1[[#This Row],[Antal man I kommunen]])</f>
        <v>8.9873417721518981E-2</v>
      </c>
      <c r="L3078" s="3">
        <f>(Table1[[#This Row],[Antal utrikes fodda kvinnor]]/Table1[[#This Row],[Antal kvinnor I kommunen]])</f>
        <v>9.3081972731863319E-2</v>
      </c>
    </row>
    <row r="3079" spans="1:12" x14ac:dyDescent="0.2">
      <c r="A3079">
        <v>2011</v>
      </c>
      <c r="B3079" t="s">
        <v>304</v>
      </c>
      <c r="C3079" s="1" t="s">
        <v>178</v>
      </c>
      <c r="D3079">
        <v>3025</v>
      </c>
      <c r="E3079">
        <v>1445</v>
      </c>
      <c r="F3079">
        <v>1580</v>
      </c>
      <c r="G3079">
        <v>19040</v>
      </c>
      <c r="H3079">
        <v>19143</v>
      </c>
      <c r="I3079">
        <v>38183</v>
      </c>
      <c r="J3079" s="3">
        <f>Table1[[#This Row],[Totalt antal utrikes fodda]]/Table2[[#This Row],[Befolkning]]</f>
        <v>7.9223738312861738E-2</v>
      </c>
      <c r="K3079" s="3">
        <f>(Table1[[#This Row],[Antal utrikes fodda man]]/Table1[[#This Row],[Antal man I kommunen]])</f>
        <v>7.5892857142857137E-2</v>
      </c>
      <c r="L3079" s="3">
        <f>(Table1[[#This Row],[Antal utrikes fodda kvinnor]]/Table1[[#This Row],[Antal kvinnor I kommunen]])</f>
        <v>8.2536697487332181E-2</v>
      </c>
    </row>
    <row r="3080" spans="1:12" x14ac:dyDescent="0.2">
      <c r="A3080">
        <v>2011</v>
      </c>
      <c r="B3080" t="s">
        <v>304</v>
      </c>
      <c r="C3080" s="1" t="s">
        <v>179</v>
      </c>
      <c r="D3080">
        <v>1742</v>
      </c>
      <c r="E3080">
        <v>842</v>
      </c>
      <c r="F3080">
        <v>900</v>
      </c>
      <c r="G3080">
        <v>8944</v>
      </c>
      <c r="H3080">
        <v>9276</v>
      </c>
      <c r="I3080">
        <v>18220</v>
      </c>
      <c r="J3080" s="3">
        <f>Table1[[#This Row],[Totalt antal utrikes fodda]]/Table2[[#This Row],[Befolkning]]</f>
        <v>9.5609220636663009E-2</v>
      </c>
      <c r="K3080" s="3">
        <f>(Table1[[#This Row],[Antal utrikes fodda man]]/Table1[[#This Row],[Antal man I kommunen]])</f>
        <v>9.4141323792486589E-2</v>
      </c>
      <c r="L3080" s="3">
        <f>(Table1[[#This Row],[Antal utrikes fodda kvinnor]]/Table1[[#This Row],[Antal kvinnor I kommunen]])</f>
        <v>9.7024579560155241E-2</v>
      </c>
    </row>
    <row r="3081" spans="1:12" x14ac:dyDescent="0.2">
      <c r="A3081">
        <v>2011</v>
      </c>
      <c r="B3081" t="s">
        <v>304</v>
      </c>
      <c r="C3081" s="1" t="s">
        <v>180</v>
      </c>
      <c r="D3081">
        <v>6234</v>
      </c>
      <c r="E3081">
        <v>2998</v>
      </c>
      <c r="F3081">
        <v>3236</v>
      </c>
      <c r="G3081">
        <v>25986</v>
      </c>
      <c r="H3081">
        <v>25775</v>
      </c>
      <c r="I3081">
        <v>51761</v>
      </c>
      <c r="J3081" s="3">
        <f>Table1[[#This Row],[Totalt antal utrikes fodda]]/Table2[[#This Row],[Befolkning]]</f>
        <v>0.12043816773246266</v>
      </c>
      <c r="K3081" s="3">
        <f>(Table1[[#This Row],[Antal utrikes fodda man]]/Table1[[#This Row],[Antal man I kommunen]])</f>
        <v>0.11536981451550835</v>
      </c>
      <c r="L3081" s="3">
        <f>(Table1[[#This Row],[Antal utrikes fodda kvinnor]]/Table1[[#This Row],[Antal kvinnor I kommunen]])</f>
        <v>0.12554801163918525</v>
      </c>
    </row>
    <row r="3082" spans="1:12" x14ac:dyDescent="0.2">
      <c r="A3082">
        <v>2011</v>
      </c>
      <c r="B3082" t="s">
        <v>304</v>
      </c>
      <c r="C3082" s="1" t="s">
        <v>181</v>
      </c>
      <c r="D3082">
        <v>532</v>
      </c>
      <c r="E3082">
        <v>255</v>
      </c>
      <c r="F3082">
        <v>277</v>
      </c>
      <c r="G3082">
        <v>4368</v>
      </c>
      <c r="H3082">
        <v>4422</v>
      </c>
      <c r="I3082">
        <v>8790</v>
      </c>
      <c r="J3082" s="3">
        <f>Table1[[#This Row],[Totalt antal utrikes fodda]]/Table2[[#This Row],[Befolkning]]</f>
        <v>6.0523321956769058E-2</v>
      </c>
      <c r="K3082" s="3">
        <f>(Table1[[#This Row],[Antal utrikes fodda man]]/Table1[[#This Row],[Antal man I kommunen]])</f>
        <v>5.837912087912088E-2</v>
      </c>
      <c r="L3082" s="3">
        <f>(Table1[[#This Row],[Antal utrikes fodda kvinnor]]/Table1[[#This Row],[Antal kvinnor I kommunen]])</f>
        <v>6.2641338760741752E-2</v>
      </c>
    </row>
    <row r="3083" spans="1:12" x14ac:dyDescent="0.2">
      <c r="A3083">
        <v>2011</v>
      </c>
      <c r="B3083" t="s">
        <v>304</v>
      </c>
      <c r="C3083" s="1" t="s">
        <v>182</v>
      </c>
      <c r="D3083">
        <v>972</v>
      </c>
      <c r="E3083">
        <v>457</v>
      </c>
      <c r="F3083">
        <v>515</v>
      </c>
      <c r="G3083">
        <v>6321</v>
      </c>
      <c r="H3083">
        <v>6248</v>
      </c>
      <c r="I3083">
        <v>12569</v>
      </c>
      <c r="J3083" s="3">
        <f>Table1[[#This Row],[Totalt antal utrikes fodda]]/Table2[[#This Row],[Befolkning]]</f>
        <v>7.7333121171135333E-2</v>
      </c>
      <c r="K3083" s="3">
        <f>(Table1[[#This Row],[Antal utrikes fodda man]]/Table1[[#This Row],[Antal man I kommunen]])</f>
        <v>7.2298686916627122E-2</v>
      </c>
      <c r="L3083" s="3">
        <f>(Table1[[#This Row],[Antal utrikes fodda kvinnor]]/Table1[[#This Row],[Antal kvinnor I kommunen]])</f>
        <v>8.2426376440460941E-2</v>
      </c>
    </row>
    <row r="3084" spans="1:12" x14ac:dyDescent="0.2">
      <c r="A3084">
        <v>2011</v>
      </c>
      <c r="B3084" t="s">
        <v>304</v>
      </c>
      <c r="C3084" s="1" t="s">
        <v>183</v>
      </c>
      <c r="D3084">
        <v>3040</v>
      </c>
      <c r="E3084">
        <v>1528</v>
      </c>
      <c r="F3084">
        <v>1512</v>
      </c>
      <c r="G3084">
        <v>15808</v>
      </c>
      <c r="H3084">
        <v>15881</v>
      </c>
      <c r="I3084">
        <v>31689</v>
      </c>
      <c r="J3084" s="3">
        <f>Table1[[#This Row],[Totalt antal utrikes fodda]]/Table2[[#This Row],[Befolkning]]</f>
        <v>9.5932342453217204E-2</v>
      </c>
      <c r="K3084" s="3">
        <f>(Table1[[#This Row],[Antal utrikes fodda man]]/Table1[[#This Row],[Antal man I kommunen]])</f>
        <v>9.6659919028340077E-2</v>
      </c>
      <c r="L3084" s="3">
        <f>(Table1[[#This Row],[Antal utrikes fodda kvinnor]]/Table1[[#This Row],[Antal kvinnor I kommunen]])</f>
        <v>9.5208110320508785E-2</v>
      </c>
    </row>
    <row r="3085" spans="1:12" x14ac:dyDescent="0.2">
      <c r="A3085">
        <v>2011</v>
      </c>
      <c r="B3085" t="s">
        <v>305</v>
      </c>
      <c r="C3085" s="1" t="s">
        <v>184</v>
      </c>
      <c r="D3085">
        <v>721</v>
      </c>
      <c r="E3085">
        <v>333</v>
      </c>
      <c r="F3085">
        <v>388</v>
      </c>
      <c r="G3085">
        <v>5858</v>
      </c>
      <c r="H3085">
        <v>5824</v>
      </c>
      <c r="I3085">
        <v>11682</v>
      </c>
      <c r="J3085" s="3">
        <f>Table1[[#This Row],[Totalt antal utrikes fodda]]/Table2[[#This Row],[Befolkning]]</f>
        <v>6.1718883752782061E-2</v>
      </c>
      <c r="K3085" s="3">
        <f>(Table1[[#This Row],[Antal utrikes fodda man]]/Table1[[#This Row],[Antal man I kommunen]])</f>
        <v>5.6845339706384432E-2</v>
      </c>
      <c r="L3085" s="3">
        <f>(Table1[[#This Row],[Antal utrikes fodda kvinnor]]/Table1[[#This Row],[Antal kvinnor I kommunen]])</f>
        <v>6.662087912087912E-2</v>
      </c>
    </row>
    <row r="3086" spans="1:12" x14ac:dyDescent="0.2">
      <c r="A3086">
        <v>2011</v>
      </c>
      <c r="B3086" t="s">
        <v>305</v>
      </c>
      <c r="C3086" s="1" t="s">
        <v>185</v>
      </c>
      <c r="D3086">
        <v>2026</v>
      </c>
      <c r="E3086">
        <v>947</v>
      </c>
      <c r="F3086">
        <v>1079</v>
      </c>
      <c r="G3086">
        <v>4331</v>
      </c>
      <c r="H3086">
        <v>4129</v>
      </c>
      <c r="I3086">
        <v>8460</v>
      </c>
      <c r="J3086" s="3">
        <f>Table1[[#This Row],[Totalt antal utrikes fodda]]/Table2[[#This Row],[Befolkning]]</f>
        <v>0.23947990543735226</v>
      </c>
      <c r="K3086" s="3">
        <f>(Table1[[#This Row],[Antal utrikes fodda man]]/Table1[[#This Row],[Antal man I kommunen]])</f>
        <v>0.21865619949203416</v>
      </c>
      <c r="L3086" s="3">
        <f>(Table1[[#This Row],[Antal utrikes fodda kvinnor]]/Table1[[#This Row],[Antal kvinnor I kommunen]])</f>
        <v>0.26132235408089127</v>
      </c>
    </row>
    <row r="3087" spans="1:12" x14ac:dyDescent="0.2">
      <c r="A3087">
        <v>2011</v>
      </c>
      <c r="B3087" t="s">
        <v>305</v>
      </c>
      <c r="C3087" s="1" t="s">
        <v>186</v>
      </c>
      <c r="D3087">
        <v>1185</v>
      </c>
      <c r="E3087">
        <v>511</v>
      </c>
      <c r="F3087">
        <v>674</v>
      </c>
      <c r="G3087">
        <v>6225</v>
      </c>
      <c r="H3087">
        <v>6087</v>
      </c>
      <c r="I3087">
        <v>12312</v>
      </c>
      <c r="J3087" s="3">
        <f>Table1[[#This Row],[Totalt antal utrikes fodda]]/Table2[[#This Row],[Befolkning]]</f>
        <v>9.6247563352826512E-2</v>
      </c>
      <c r="K3087" s="3">
        <f>(Table1[[#This Row],[Antal utrikes fodda man]]/Table1[[#This Row],[Antal man I kommunen]])</f>
        <v>8.2088353413654613E-2</v>
      </c>
      <c r="L3087" s="3">
        <f>(Table1[[#This Row],[Antal utrikes fodda kvinnor]]/Table1[[#This Row],[Antal kvinnor I kommunen]])</f>
        <v>0.11072778051585346</v>
      </c>
    </row>
    <row r="3088" spans="1:12" x14ac:dyDescent="0.2">
      <c r="A3088">
        <v>2011</v>
      </c>
      <c r="B3088" t="s">
        <v>305</v>
      </c>
      <c r="C3088" s="1" t="s">
        <v>187</v>
      </c>
      <c r="D3088">
        <v>630</v>
      </c>
      <c r="E3088">
        <v>309</v>
      </c>
      <c r="F3088">
        <v>321</v>
      </c>
      <c r="G3088">
        <v>2181</v>
      </c>
      <c r="H3088">
        <v>2037</v>
      </c>
      <c r="I3088">
        <v>4218</v>
      </c>
      <c r="J3088" s="3">
        <f>Table1[[#This Row],[Totalt antal utrikes fodda]]/Table2[[#This Row],[Befolkning]]</f>
        <v>0.14935988620199148</v>
      </c>
      <c r="K3088" s="3">
        <f>(Table1[[#This Row],[Antal utrikes fodda man]]/Table1[[#This Row],[Antal man I kommunen]])</f>
        <v>0.14167812929848694</v>
      </c>
      <c r="L3088" s="3">
        <f>(Table1[[#This Row],[Antal utrikes fodda kvinnor]]/Table1[[#This Row],[Antal kvinnor I kommunen]])</f>
        <v>0.15758468335787923</v>
      </c>
    </row>
    <row r="3089" spans="1:12" x14ac:dyDescent="0.2">
      <c r="A3089">
        <v>2011</v>
      </c>
      <c r="B3089" t="s">
        <v>305</v>
      </c>
      <c r="C3089" s="1" t="s">
        <v>188</v>
      </c>
      <c r="D3089">
        <v>898</v>
      </c>
      <c r="E3089">
        <v>417</v>
      </c>
      <c r="F3089">
        <v>481</v>
      </c>
      <c r="G3089">
        <v>7515</v>
      </c>
      <c r="H3089">
        <v>7428</v>
      </c>
      <c r="I3089">
        <v>14943</v>
      </c>
      <c r="J3089" s="3">
        <f>Table1[[#This Row],[Totalt antal utrikes fodda]]/Table2[[#This Row],[Befolkning]]</f>
        <v>6.0095027772201028E-2</v>
      </c>
      <c r="K3089" s="3">
        <f>(Table1[[#This Row],[Antal utrikes fodda man]]/Table1[[#This Row],[Antal man I kommunen]])</f>
        <v>5.5489021956087826E-2</v>
      </c>
      <c r="L3089" s="3">
        <f>(Table1[[#This Row],[Antal utrikes fodda kvinnor]]/Table1[[#This Row],[Antal kvinnor I kommunen]])</f>
        <v>6.4754981152396335E-2</v>
      </c>
    </row>
    <row r="3090" spans="1:12" x14ac:dyDescent="0.2">
      <c r="A3090">
        <v>2011</v>
      </c>
      <c r="B3090" t="s">
        <v>305</v>
      </c>
      <c r="C3090" s="1" t="s">
        <v>189</v>
      </c>
      <c r="D3090">
        <v>273</v>
      </c>
      <c r="E3090">
        <v>145</v>
      </c>
      <c r="F3090">
        <v>128</v>
      </c>
      <c r="G3090">
        <v>1858</v>
      </c>
      <c r="H3090">
        <v>1844</v>
      </c>
      <c r="I3090">
        <v>3702</v>
      </c>
      <c r="J3090" s="3">
        <f>Table1[[#This Row],[Totalt antal utrikes fodda]]/Table2[[#This Row],[Befolkning]]</f>
        <v>7.3743922204213941E-2</v>
      </c>
      <c r="K3090" s="3">
        <f>(Table1[[#This Row],[Antal utrikes fodda man]]/Table1[[#This Row],[Antal man I kommunen]])</f>
        <v>7.8040904198062436E-2</v>
      </c>
      <c r="L3090" s="3">
        <f>(Table1[[#This Row],[Antal utrikes fodda kvinnor]]/Table1[[#This Row],[Antal kvinnor I kommunen]])</f>
        <v>6.9414316702819959E-2</v>
      </c>
    </row>
    <row r="3091" spans="1:12" x14ac:dyDescent="0.2">
      <c r="A3091">
        <v>2011</v>
      </c>
      <c r="B3091" t="s">
        <v>305</v>
      </c>
      <c r="C3091" s="1" t="s">
        <v>190</v>
      </c>
      <c r="D3091">
        <v>727</v>
      </c>
      <c r="E3091">
        <v>342</v>
      </c>
      <c r="F3091">
        <v>385</v>
      </c>
      <c r="G3091">
        <v>5641</v>
      </c>
      <c r="H3091">
        <v>5588</v>
      </c>
      <c r="I3091">
        <v>11229</v>
      </c>
      <c r="J3091" s="3">
        <f>Table1[[#This Row],[Totalt antal utrikes fodda]]/Table2[[#This Row],[Befolkning]]</f>
        <v>6.4743075964021735E-2</v>
      </c>
      <c r="K3091" s="3">
        <f>(Table1[[#This Row],[Antal utrikes fodda man]]/Table1[[#This Row],[Antal man I kommunen]])</f>
        <v>6.062754830703776E-2</v>
      </c>
      <c r="L3091" s="3">
        <f>(Table1[[#This Row],[Antal utrikes fodda kvinnor]]/Table1[[#This Row],[Antal kvinnor I kommunen]])</f>
        <v>6.8897637795275593E-2</v>
      </c>
    </row>
    <row r="3092" spans="1:12" x14ac:dyDescent="0.2">
      <c r="A3092">
        <v>2011</v>
      </c>
      <c r="B3092" t="s">
        <v>305</v>
      </c>
      <c r="C3092" s="1" t="s">
        <v>191</v>
      </c>
      <c r="D3092">
        <v>742</v>
      </c>
      <c r="E3092">
        <v>373</v>
      </c>
      <c r="F3092">
        <v>369</v>
      </c>
      <c r="G3092">
        <v>4540</v>
      </c>
      <c r="H3092">
        <v>4477</v>
      </c>
      <c r="I3092">
        <v>9017</v>
      </c>
      <c r="J3092" s="3">
        <f>Table1[[#This Row],[Totalt antal utrikes fodda]]/Table2[[#This Row],[Befolkning]]</f>
        <v>8.2289009648441838E-2</v>
      </c>
      <c r="K3092" s="3">
        <f>(Table1[[#This Row],[Antal utrikes fodda man]]/Table1[[#This Row],[Antal man I kommunen]])</f>
        <v>8.2158590308370041E-2</v>
      </c>
      <c r="L3092" s="3">
        <f>(Table1[[#This Row],[Antal utrikes fodda kvinnor]]/Table1[[#This Row],[Antal kvinnor I kommunen]])</f>
        <v>8.2421264239446054E-2</v>
      </c>
    </row>
    <row r="3093" spans="1:12" x14ac:dyDescent="0.2">
      <c r="A3093">
        <v>2011</v>
      </c>
      <c r="B3093" t="s">
        <v>305</v>
      </c>
      <c r="C3093" s="1" t="s">
        <v>192</v>
      </c>
      <c r="D3093">
        <v>1735</v>
      </c>
      <c r="E3093">
        <v>838</v>
      </c>
      <c r="F3093">
        <v>897</v>
      </c>
      <c r="G3093">
        <v>5008</v>
      </c>
      <c r="H3093">
        <v>4819</v>
      </c>
      <c r="I3093">
        <v>9827</v>
      </c>
      <c r="J3093" s="3">
        <f>Table1[[#This Row],[Totalt antal utrikes fodda]]/Table2[[#This Row],[Befolkning]]</f>
        <v>0.17655439096367151</v>
      </c>
      <c r="K3093" s="3">
        <f>(Table1[[#This Row],[Antal utrikes fodda man]]/Table1[[#This Row],[Antal man I kommunen]])</f>
        <v>0.16733226837060702</v>
      </c>
      <c r="L3093" s="3">
        <f>(Table1[[#This Row],[Antal utrikes fodda kvinnor]]/Table1[[#This Row],[Antal kvinnor I kommunen]])</f>
        <v>0.18613820294666944</v>
      </c>
    </row>
    <row r="3094" spans="1:12" x14ac:dyDescent="0.2">
      <c r="A3094">
        <v>2011</v>
      </c>
      <c r="B3094" t="s">
        <v>305</v>
      </c>
      <c r="C3094" s="1" t="s">
        <v>193</v>
      </c>
      <c r="D3094">
        <v>789</v>
      </c>
      <c r="E3094">
        <v>349</v>
      </c>
      <c r="F3094">
        <v>440</v>
      </c>
      <c r="G3094">
        <v>6635</v>
      </c>
      <c r="H3094">
        <v>6507</v>
      </c>
      <c r="I3094">
        <v>13142</v>
      </c>
      <c r="J3094" s="3">
        <f>Table1[[#This Row],[Totalt antal utrikes fodda]]/Table2[[#This Row],[Befolkning]]</f>
        <v>6.0036524121138336E-2</v>
      </c>
      <c r="K3094" s="3">
        <f>(Table1[[#This Row],[Antal utrikes fodda man]]/Table1[[#This Row],[Antal man I kommunen]])</f>
        <v>5.259984928409947E-2</v>
      </c>
      <c r="L3094" s="3">
        <f>(Table1[[#This Row],[Antal utrikes fodda kvinnor]]/Table1[[#This Row],[Antal kvinnor I kommunen]])</f>
        <v>6.7619486706623641E-2</v>
      </c>
    </row>
    <row r="3095" spans="1:12" x14ac:dyDescent="0.2">
      <c r="A3095">
        <v>2011</v>
      </c>
      <c r="B3095" t="s">
        <v>305</v>
      </c>
      <c r="C3095" s="1" t="s">
        <v>194</v>
      </c>
      <c r="D3095">
        <v>8906</v>
      </c>
      <c r="E3095">
        <v>4307</v>
      </c>
      <c r="F3095">
        <v>4599</v>
      </c>
      <c r="G3095">
        <v>42536</v>
      </c>
      <c r="H3095">
        <v>43873</v>
      </c>
      <c r="I3095">
        <v>86409</v>
      </c>
      <c r="J3095" s="3">
        <f>Table1[[#This Row],[Totalt antal utrikes fodda]]/Table2[[#This Row],[Befolkning]]</f>
        <v>0.1030679674570936</v>
      </c>
      <c r="K3095" s="3">
        <f>(Table1[[#This Row],[Antal utrikes fodda man]]/Table1[[#This Row],[Antal man I kommunen]])</f>
        <v>0.10125540718450254</v>
      </c>
      <c r="L3095" s="3">
        <f>(Table1[[#This Row],[Antal utrikes fodda kvinnor]]/Table1[[#This Row],[Antal kvinnor I kommunen]])</f>
        <v>0.1048252911813644</v>
      </c>
    </row>
    <row r="3096" spans="1:12" x14ac:dyDescent="0.2">
      <c r="A3096">
        <v>2011</v>
      </c>
      <c r="B3096" t="s">
        <v>305</v>
      </c>
      <c r="C3096" s="1" t="s">
        <v>195</v>
      </c>
      <c r="D3096">
        <v>2174</v>
      </c>
      <c r="E3096">
        <v>1046</v>
      </c>
      <c r="F3096">
        <v>1128</v>
      </c>
      <c r="G3096">
        <v>11757</v>
      </c>
      <c r="H3096">
        <v>11941</v>
      </c>
      <c r="I3096">
        <v>23698</v>
      </c>
      <c r="J3096" s="3">
        <f>Table1[[#This Row],[Totalt antal utrikes fodda]]/Table2[[#This Row],[Befolkning]]</f>
        <v>9.1737699383914253E-2</v>
      </c>
      <c r="K3096" s="3">
        <f>(Table1[[#This Row],[Antal utrikes fodda man]]/Table1[[#This Row],[Antal man I kommunen]])</f>
        <v>8.8968274219613841E-2</v>
      </c>
      <c r="L3096" s="3">
        <f>(Table1[[#This Row],[Antal utrikes fodda kvinnor]]/Table1[[#This Row],[Antal kvinnor I kommunen]])</f>
        <v>9.4464450213549961E-2</v>
      </c>
    </row>
    <row r="3097" spans="1:12" x14ac:dyDescent="0.2">
      <c r="A3097">
        <v>2011</v>
      </c>
      <c r="B3097" t="s">
        <v>305</v>
      </c>
      <c r="C3097" s="1" t="s">
        <v>196</v>
      </c>
      <c r="D3097">
        <v>1119</v>
      </c>
      <c r="E3097">
        <v>547</v>
      </c>
      <c r="F3097">
        <v>572</v>
      </c>
      <c r="G3097">
        <v>5326</v>
      </c>
      <c r="H3097">
        <v>5188</v>
      </c>
      <c r="I3097">
        <v>10514</v>
      </c>
      <c r="J3097" s="3">
        <f>Table1[[#This Row],[Totalt antal utrikes fodda]]/Table2[[#This Row],[Befolkning]]</f>
        <v>0.1064295225413734</v>
      </c>
      <c r="K3097" s="3">
        <f>(Table1[[#This Row],[Antal utrikes fodda man]]/Table1[[#This Row],[Antal man I kommunen]])</f>
        <v>0.10270371761171611</v>
      </c>
      <c r="L3097" s="3">
        <f>(Table1[[#This Row],[Antal utrikes fodda kvinnor]]/Table1[[#This Row],[Antal kvinnor I kommunen]])</f>
        <v>0.110254433307633</v>
      </c>
    </row>
    <row r="3098" spans="1:12" x14ac:dyDescent="0.2">
      <c r="A3098">
        <v>2011</v>
      </c>
      <c r="B3098" t="s">
        <v>305</v>
      </c>
      <c r="C3098" s="1" t="s">
        <v>197</v>
      </c>
      <c r="D3098">
        <v>1115</v>
      </c>
      <c r="E3098">
        <v>555</v>
      </c>
      <c r="F3098">
        <v>560</v>
      </c>
      <c r="G3098">
        <v>6223</v>
      </c>
      <c r="H3098">
        <v>6059</v>
      </c>
      <c r="I3098">
        <v>12282</v>
      </c>
      <c r="J3098" s="3">
        <f>Table1[[#This Row],[Totalt antal utrikes fodda]]/Table2[[#This Row],[Befolkning]]</f>
        <v>9.0783260055365578E-2</v>
      </c>
      <c r="K3098" s="3">
        <f>(Table1[[#This Row],[Antal utrikes fodda man]]/Table1[[#This Row],[Antal man I kommunen]])</f>
        <v>8.9185280411377146E-2</v>
      </c>
      <c r="L3098" s="3">
        <f>(Table1[[#This Row],[Antal utrikes fodda kvinnor]]/Table1[[#This Row],[Antal kvinnor I kommunen]])</f>
        <v>9.2424492490509991E-2</v>
      </c>
    </row>
    <row r="3099" spans="1:12" x14ac:dyDescent="0.2">
      <c r="A3099">
        <v>2011</v>
      </c>
      <c r="B3099" t="s">
        <v>305</v>
      </c>
      <c r="C3099" s="1" t="s">
        <v>198</v>
      </c>
      <c r="D3099">
        <v>2622</v>
      </c>
      <c r="E3099">
        <v>1187</v>
      </c>
      <c r="F3099">
        <v>1435</v>
      </c>
      <c r="G3099">
        <v>12853</v>
      </c>
      <c r="H3099">
        <v>13054</v>
      </c>
      <c r="I3099">
        <v>25907</v>
      </c>
      <c r="J3099" s="3">
        <f>Table1[[#This Row],[Totalt antal utrikes fodda]]/Table2[[#This Row],[Befolkning]]</f>
        <v>0.10120816767668969</v>
      </c>
      <c r="K3099" s="3">
        <f>(Table1[[#This Row],[Antal utrikes fodda man]]/Table1[[#This Row],[Antal man I kommunen]])</f>
        <v>9.2351980082471016E-2</v>
      </c>
      <c r="L3099" s="3">
        <f>(Table1[[#This Row],[Antal utrikes fodda kvinnor]]/Table1[[#This Row],[Antal kvinnor I kommunen]])</f>
        <v>0.10992799142025433</v>
      </c>
    </row>
    <row r="3100" spans="1:12" x14ac:dyDescent="0.2">
      <c r="A3100">
        <v>2011</v>
      </c>
      <c r="B3100" t="s">
        <v>305</v>
      </c>
      <c r="C3100" s="1" t="s">
        <v>199</v>
      </c>
      <c r="D3100">
        <v>1210</v>
      </c>
      <c r="E3100">
        <v>592</v>
      </c>
      <c r="F3100">
        <v>618</v>
      </c>
      <c r="G3100">
        <v>7744</v>
      </c>
      <c r="H3100">
        <v>7650</v>
      </c>
      <c r="I3100">
        <v>15394</v>
      </c>
      <c r="J3100" s="3">
        <f>Table1[[#This Row],[Totalt antal utrikes fodda]]/Table2[[#This Row],[Befolkning]]</f>
        <v>7.8602052747823822E-2</v>
      </c>
      <c r="K3100" s="3">
        <f>(Table1[[#This Row],[Antal utrikes fodda man]]/Table1[[#This Row],[Antal man I kommunen]])</f>
        <v>7.6446280991735532E-2</v>
      </c>
      <c r="L3100" s="3">
        <f>(Table1[[#This Row],[Antal utrikes fodda kvinnor]]/Table1[[#This Row],[Antal kvinnor I kommunen]])</f>
        <v>8.0784313725490192E-2</v>
      </c>
    </row>
    <row r="3101" spans="1:12" x14ac:dyDescent="0.2">
      <c r="A3101">
        <v>2011</v>
      </c>
      <c r="B3101" t="s">
        <v>306</v>
      </c>
      <c r="C3101" s="1" t="s">
        <v>200</v>
      </c>
      <c r="D3101">
        <v>277</v>
      </c>
      <c r="E3101">
        <v>131</v>
      </c>
      <c r="F3101">
        <v>146</v>
      </c>
      <c r="G3101">
        <v>3732</v>
      </c>
      <c r="H3101">
        <v>3491</v>
      </c>
      <c r="I3101">
        <v>7223</v>
      </c>
      <c r="J3101" s="3">
        <f>Table1[[#This Row],[Totalt antal utrikes fodda]]/Table2[[#This Row],[Befolkning]]</f>
        <v>3.8349716184410909E-2</v>
      </c>
      <c r="K3101" s="3">
        <f>(Table1[[#This Row],[Antal utrikes fodda man]]/Table1[[#This Row],[Antal man I kommunen]])</f>
        <v>3.5101822079314039E-2</v>
      </c>
      <c r="L3101" s="3">
        <f>(Table1[[#This Row],[Antal utrikes fodda kvinnor]]/Table1[[#This Row],[Antal kvinnor I kommunen]])</f>
        <v>4.182182755657405E-2</v>
      </c>
    </row>
    <row r="3102" spans="1:12" x14ac:dyDescent="0.2">
      <c r="A3102">
        <v>2011</v>
      </c>
      <c r="B3102" t="s">
        <v>306</v>
      </c>
      <c r="C3102" s="1" t="s">
        <v>201</v>
      </c>
      <c r="D3102">
        <v>586</v>
      </c>
      <c r="E3102">
        <v>287</v>
      </c>
      <c r="F3102">
        <v>299</v>
      </c>
      <c r="G3102">
        <v>2886</v>
      </c>
      <c r="H3102">
        <v>2736</v>
      </c>
      <c r="I3102">
        <v>5622</v>
      </c>
      <c r="J3102" s="3">
        <f>Table1[[#This Row],[Totalt antal utrikes fodda]]/Table2[[#This Row],[Befolkning]]</f>
        <v>0.10423336890786197</v>
      </c>
      <c r="K3102" s="3">
        <f>(Table1[[#This Row],[Antal utrikes fodda man]]/Table1[[#This Row],[Antal man I kommunen]])</f>
        <v>9.9445599445599442E-2</v>
      </c>
      <c r="L3102" s="3">
        <f>(Table1[[#This Row],[Antal utrikes fodda kvinnor]]/Table1[[#This Row],[Antal kvinnor I kommunen]])</f>
        <v>0.10928362573099415</v>
      </c>
    </row>
    <row r="3103" spans="1:12" x14ac:dyDescent="0.2">
      <c r="A3103">
        <v>2011</v>
      </c>
      <c r="B3103" t="s">
        <v>306</v>
      </c>
      <c r="C3103" s="1" t="s">
        <v>202</v>
      </c>
      <c r="D3103">
        <v>1527</v>
      </c>
      <c r="E3103">
        <v>746</v>
      </c>
      <c r="F3103">
        <v>781</v>
      </c>
      <c r="G3103">
        <v>7767</v>
      </c>
      <c r="H3103">
        <v>7481</v>
      </c>
      <c r="I3103">
        <v>15248</v>
      </c>
      <c r="J3103" s="3">
        <f>Table1[[#This Row],[Totalt antal utrikes fodda]]/Table2[[#This Row],[Befolkning]]</f>
        <v>0.10014428121720881</v>
      </c>
      <c r="K3103" s="3">
        <f>(Table1[[#This Row],[Antal utrikes fodda man]]/Table1[[#This Row],[Antal man I kommunen]])</f>
        <v>9.6047379940775071E-2</v>
      </c>
      <c r="L3103" s="3">
        <f>(Table1[[#This Row],[Antal utrikes fodda kvinnor]]/Table1[[#This Row],[Antal kvinnor I kommunen]])</f>
        <v>0.1043978077797086</v>
      </c>
    </row>
    <row r="3104" spans="1:12" x14ac:dyDescent="0.2">
      <c r="A3104">
        <v>2011</v>
      </c>
      <c r="B3104" t="s">
        <v>306</v>
      </c>
      <c r="C3104" s="1" t="s">
        <v>203</v>
      </c>
      <c r="D3104">
        <v>1058</v>
      </c>
      <c r="E3104">
        <v>520</v>
      </c>
      <c r="F3104">
        <v>538</v>
      </c>
      <c r="G3104">
        <v>4865</v>
      </c>
      <c r="H3104">
        <v>4686</v>
      </c>
      <c r="I3104">
        <v>9551</v>
      </c>
      <c r="J3104" s="3">
        <f>Table1[[#This Row],[Totalt antal utrikes fodda]]/Table2[[#This Row],[Befolkning]]</f>
        <v>0.11077374096953199</v>
      </c>
      <c r="K3104" s="3">
        <f>(Table1[[#This Row],[Antal utrikes fodda man]]/Table1[[#This Row],[Antal man I kommunen]])</f>
        <v>0.10688591983556012</v>
      </c>
      <c r="L3104" s="3">
        <f>(Table1[[#This Row],[Antal utrikes fodda kvinnor]]/Table1[[#This Row],[Antal kvinnor I kommunen]])</f>
        <v>0.11481007255655143</v>
      </c>
    </row>
    <row r="3105" spans="1:12" x14ac:dyDescent="0.2">
      <c r="A3105">
        <v>2011</v>
      </c>
      <c r="B3105" t="s">
        <v>306</v>
      </c>
      <c r="C3105" s="1" t="s">
        <v>204</v>
      </c>
      <c r="D3105">
        <v>1101</v>
      </c>
      <c r="E3105">
        <v>547</v>
      </c>
      <c r="F3105">
        <v>554</v>
      </c>
      <c r="G3105">
        <v>3600</v>
      </c>
      <c r="H3105">
        <v>3540</v>
      </c>
      <c r="I3105">
        <v>7140</v>
      </c>
      <c r="J3105" s="3">
        <f>Table1[[#This Row],[Totalt antal utrikes fodda]]/Table2[[#This Row],[Befolkning]]</f>
        <v>0.15420168067226891</v>
      </c>
      <c r="K3105" s="3">
        <f>(Table1[[#This Row],[Antal utrikes fodda man]]/Table1[[#This Row],[Antal man I kommunen]])</f>
        <v>0.15194444444444444</v>
      </c>
      <c r="L3105" s="3">
        <f>(Table1[[#This Row],[Antal utrikes fodda kvinnor]]/Table1[[#This Row],[Antal kvinnor I kommunen]])</f>
        <v>0.15649717514124295</v>
      </c>
    </row>
    <row r="3106" spans="1:12" x14ac:dyDescent="0.2">
      <c r="A3106">
        <v>2011</v>
      </c>
      <c r="B3106" t="s">
        <v>306</v>
      </c>
      <c r="C3106" s="1" t="s">
        <v>205</v>
      </c>
      <c r="D3106">
        <v>573</v>
      </c>
      <c r="E3106">
        <v>285</v>
      </c>
      <c r="F3106">
        <v>288</v>
      </c>
      <c r="G3106">
        <v>2501</v>
      </c>
      <c r="H3106">
        <v>2369</v>
      </c>
      <c r="I3106">
        <v>4870</v>
      </c>
      <c r="J3106" s="3">
        <f>Table1[[#This Row],[Totalt antal utrikes fodda]]/Table2[[#This Row],[Befolkning]]</f>
        <v>0.11765913757700205</v>
      </c>
      <c r="K3106" s="3">
        <f>(Table1[[#This Row],[Antal utrikes fodda man]]/Table1[[#This Row],[Antal man I kommunen]])</f>
        <v>0.11395441823270691</v>
      </c>
      <c r="L3106" s="3">
        <f>(Table1[[#This Row],[Antal utrikes fodda kvinnor]]/Table1[[#This Row],[Antal kvinnor I kommunen]])</f>
        <v>0.12157028281975517</v>
      </c>
    </row>
    <row r="3107" spans="1:12" x14ac:dyDescent="0.2">
      <c r="A3107">
        <v>2011</v>
      </c>
      <c r="B3107" t="s">
        <v>306</v>
      </c>
      <c r="C3107" s="1" t="s">
        <v>206</v>
      </c>
      <c r="D3107">
        <v>20503</v>
      </c>
      <c r="E3107">
        <v>9935</v>
      </c>
      <c r="F3107">
        <v>10568</v>
      </c>
      <c r="G3107">
        <v>67132</v>
      </c>
      <c r="H3107">
        <v>69989</v>
      </c>
      <c r="I3107">
        <v>137121</v>
      </c>
      <c r="J3107" s="3">
        <f>Table1[[#This Row],[Totalt antal utrikes fodda]]/Table2[[#This Row],[Befolkning]]</f>
        <v>0.14952487219317245</v>
      </c>
      <c r="K3107" s="3">
        <f>(Table1[[#This Row],[Antal utrikes fodda man]]/Table1[[#This Row],[Antal man I kommunen]])</f>
        <v>0.14799201573020318</v>
      </c>
      <c r="L3107" s="3">
        <f>(Table1[[#This Row],[Antal utrikes fodda kvinnor]]/Table1[[#This Row],[Antal kvinnor I kommunen]])</f>
        <v>0.15099515638171712</v>
      </c>
    </row>
    <row r="3108" spans="1:12" x14ac:dyDescent="0.2">
      <c r="A3108">
        <v>2011</v>
      </c>
      <c r="B3108" t="s">
        <v>306</v>
      </c>
      <c r="C3108" s="1" t="s">
        <v>207</v>
      </c>
      <c r="D3108">
        <v>2069</v>
      </c>
      <c r="E3108">
        <v>959</v>
      </c>
      <c r="F3108">
        <v>1110</v>
      </c>
      <c r="G3108">
        <v>10221</v>
      </c>
      <c r="H3108">
        <v>10289</v>
      </c>
      <c r="I3108">
        <v>20510</v>
      </c>
      <c r="J3108" s="3">
        <f>Table1[[#This Row],[Totalt antal utrikes fodda]]/Table2[[#This Row],[Befolkning]]</f>
        <v>0.10087762067284252</v>
      </c>
      <c r="K3108" s="3">
        <f>(Table1[[#This Row],[Antal utrikes fodda man]]/Table1[[#This Row],[Antal man I kommunen]])</f>
        <v>9.3826435769494176E-2</v>
      </c>
      <c r="L3108" s="3">
        <f>(Table1[[#This Row],[Antal utrikes fodda kvinnor]]/Table1[[#This Row],[Antal kvinnor I kommunen]])</f>
        <v>0.10788220429584994</v>
      </c>
    </row>
    <row r="3109" spans="1:12" x14ac:dyDescent="0.2">
      <c r="A3109">
        <v>2011</v>
      </c>
      <c r="B3109" t="s">
        <v>306</v>
      </c>
      <c r="C3109" s="1" t="s">
        <v>208</v>
      </c>
      <c r="D3109">
        <v>594</v>
      </c>
      <c r="E3109">
        <v>306</v>
      </c>
      <c r="F3109">
        <v>288</v>
      </c>
      <c r="G3109">
        <v>5634</v>
      </c>
      <c r="H3109">
        <v>5500</v>
      </c>
      <c r="I3109">
        <v>11134</v>
      </c>
      <c r="J3109" s="3">
        <f>Table1[[#This Row],[Totalt antal utrikes fodda]]/Table2[[#This Row],[Befolkning]]</f>
        <v>5.3350098796479256E-2</v>
      </c>
      <c r="K3109" s="3">
        <f>(Table1[[#This Row],[Antal utrikes fodda man]]/Table1[[#This Row],[Antal man I kommunen]])</f>
        <v>5.4313099041533544E-2</v>
      </c>
      <c r="L3109" s="3">
        <f>(Table1[[#This Row],[Antal utrikes fodda kvinnor]]/Table1[[#This Row],[Antal kvinnor I kommunen]])</f>
        <v>5.2363636363636362E-2</v>
      </c>
    </row>
    <row r="3110" spans="1:12" x14ac:dyDescent="0.2">
      <c r="A3110">
        <v>2011</v>
      </c>
      <c r="B3110" t="s">
        <v>306</v>
      </c>
      <c r="C3110" s="1" t="s">
        <v>209</v>
      </c>
      <c r="D3110">
        <v>3534</v>
      </c>
      <c r="E3110">
        <v>1730</v>
      </c>
      <c r="F3110">
        <v>1804</v>
      </c>
      <c r="G3110">
        <v>14690</v>
      </c>
      <c r="H3110">
        <v>14926</v>
      </c>
      <c r="I3110">
        <v>29616</v>
      </c>
      <c r="J3110" s="3">
        <f>Table1[[#This Row],[Totalt antal utrikes fodda]]/Table2[[#This Row],[Befolkning]]</f>
        <v>0.11932739059967586</v>
      </c>
      <c r="K3110" s="3">
        <f>(Table1[[#This Row],[Antal utrikes fodda man]]/Table1[[#This Row],[Antal man I kommunen]])</f>
        <v>0.11776718856364875</v>
      </c>
      <c r="L3110" s="3">
        <f>(Table1[[#This Row],[Antal utrikes fodda kvinnor]]/Table1[[#This Row],[Antal kvinnor I kommunen]])</f>
        <v>0.1208629237572022</v>
      </c>
    </row>
    <row r="3111" spans="1:12" x14ac:dyDescent="0.2">
      <c r="A3111">
        <v>2011</v>
      </c>
      <c r="B3111" t="s">
        <v>306</v>
      </c>
      <c r="C3111" s="1" t="s">
        <v>210</v>
      </c>
      <c r="D3111">
        <v>1057</v>
      </c>
      <c r="E3111">
        <v>496</v>
      </c>
      <c r="F3111">
        <v>561</v>
      </c>
      <c r="G3111">
        <v>5120</v>
      </c>
      <c r="H3111">
        <v>5309</v>
      </c>
      <c r="I3111">
        <v>10429</v>
      </c>
      <c r="J3111" s="3">
        <f>Table1[[#This Row],[Totalt antal utrikes fodda]]/Table2[[#This Row],[Befolkning]]</f>
        <v>0.10135199923290823</v>
      </c>
      <c r="K3111" s="3">
        <f>(Table1[[#This Row],[Antal utrikes fodda man]]/Table1[[#This Row],[Antal man I kommunen]])</f>
        <v>9.6875000000000003E-2</v>
      </c>
      <c r="L3111" s="3">
        <f>(Table1[[#This Row],[Antal utrikes fodda kvinnor]]/Table1[[#This Row],[Antal kvinnor I kommunen]])</f>
        <v>0.10566961763043888</v>
      </c>
    </row>
    <row r="3112" spans="1:12" x14ac:dyDescent="0.2">
      <c r="A3112">
        <v>2011</v>
      </c>
      <c r="B3112" t="s">
        <v>306</v>
      </c>
      <c r="C3112" s="1" t="s">
        <v>211</v>
      </c>
      <c r="D3112">
        <v>2664</v>
      </c>
      <c r="E3112">
        <v>1291</v>
      </c>
      <c r="F3112">
        <v>1373</v>
      </c>
      <c r="G3112">
        <v>11698</v>
      </c>
      <c r="H3112">
        <v>11410</v>
      </c>
      <c r="I3112">
        <v>23108</v>
      </c>
      <c r="J3112" s="3">
        <f>Table1[[#This Row],[Totalt antal utrikes fodda]]/Table2[[#This Row],[Befolkning]]</f>
        <v>0.11528474987017483</v>
      </c>
      <c r="K3112" s="3">
        <f>(Table1[[#This Row],[Antal utrikes fodda man]]/Table1[[#This Row],[Antal man I kommunen]])</f>
        <v>0.11036074542656864</v>
      </c>
      <c r="L3112" s="3">
        <f>(Table1[[#This Row],[Antal utrikes fodda kvinnor]]/Table1[[#This Row],[Antal kvinnor I kommunen]])</f>
        <v>0.1203330411919369</v>
      </c>
    </row>
    <row r="3113" spans="1:12" x14ac:dyDescent="0.2">
      <c r="A3113">
        <v>2011</v>
      </c>
      <c r="B3113" t="s">
        <v>307</v>
      </c>
      <c r="C3113" s="1" t="s">
        <v>212</v>
      </c>
      <c r="D3113">
        <v>654</v>
      </c>
      <c r="E3113">
        <v>318</v>
      </c>
      <c r="F3113">
        <v>336</v>
      </c>
      <c r="G3113">
        <v>2286</v>
      </c>
      <c r="H3113">
        <v>2126</v>
      </c>
      <c r="I3113">
        <v>4412</v>
      </c>
      <c r="J3113" s="3">
        <f>Table1[[#This Row],[Totalt antal utrikes fodda]]/Table2[[#This Row],[Befolkning]]</f>
        <v>0.14823209428830461</v>
      </c>
      <c r="K3113" s="3">
        <f>(Table1[[#This Row],[Antal utrikes fodda man]]/Table1[[#This Row],[Antal man I kommunen]])</f>
        <v>0.13910761154855644</v>
      </c>
      <c r="L3113" s="3">
        <f>(Table1[[#This Row],[Antal utrikes fodda kvinnor]]/Table1[[#This Row],[Antal kvinnor I kommunen]])</f>
        <v>0.15804327375352775</v>
      </c>
    </row>
    <row r="3114" spans="1:12" x14ac:dyDescent="0.2">
      <c r="A3114">
        <v>2011</v>
      </c>
      <c r="B3114" t="s">
        <v>307</v>
      </c>
      <c r="C3114" s="1" t="s">
        <v>213</v>
      </c>
      <c r="D3114">
        <v>1841</v>
      </c>
      <c r="E3114">
        <v>897</v>
      </c>
      <c r="F3114">
        <v>944</v>
      </c>
      <c r="G3114">
        <v>5041</v>
      </c>
      <c r="H3114">
        <v>4830</v>
      </c>
      <c r="I3114">
        <v>9871</v>
      </c>
      <c r="J3114" s="3">
        <f>Table1[[#This Row],[Totalt antal utrikes fodda]]/Table2[[#This Row],[Befolkning]]</f>
        <v>0.18650592645122074</v>
      </c>
      <c r="K3114" s="3">
        <f>(Table1[[#This Row],[Antal utrikes fodda man]]/Table1[[#This Row],[Antal man I kommunen]])</f>
        <v>0.17794088474509026</v>
      </c>
      <c r="L3114" s="3">
        <f>(Table1[[#This Row],[Antal utrikes fodda kvinnor]]/Table1[[#This Row],[Antal kvinnor I kommunen]])</f>
        <v>0.19544513457556936</v>
      </c>
    </row>
    <row r="3115" spans="1:12" x14ac:dyDescent="0.2">
      <c r="A3115">
        <v>2011</v>
      </c>
      <c r="B3115" t="s">
        <v>307</v>
      </c>
      <c r="C3115" s="1" t="s">
        <v>214</v>
      </c>
      <c r="D3115">
        <v>959</v>
      </c>
      <c r="E3115">
        <v>449</v>
      </c>
      <c r="F3115">
        <v>510</v>
      </c>
      <c r="G3115">
        <v>4071</v>
      </c>
      <c r="H3115">
        <v>4015</v>
      </c>
      <c r="I3115">
        <v>8086</v>
      </c>
      <c r="J3115" s="3">
        <f>Table1[[#This Row],[Totalt antal utrikes fodda]]/Table2[[#This Row],[Befolkning]]</f>
        <v>0.11860004946821667</v>
      </c>
      <c r="K3115" s="3">
        <f>(Table1[[#This Row],[Antal utrikes fodda man]]/Table1[[#This Row],[Antal man I kommunen]])</f>
        <v>0.11029231147138295</v>
      </c>
      <c r="L3115" s="3">
        <f>(Table1[[#This Row],[Antal utrikes fodda kvinnor]]/Table1[[#This Row],[Antal kvinnor I kommunen]])</f>
        <v>0.12702366127023662</v>
      </c>
    </row>
    <row r="3116" spans="1:12" x14ac:dyDescent="0.2">
      <c r="A3116">
        <v>2011</v>
      </c>
      <c r="B3116" t="s">
        <v>307</v>
      </c>
      <c r="C3116" s="1" t="s">
        <v>215</v>
      </c>
      <c r="D3116">
        <v>2633</v>
      </c>
      <c r="E3116">
        <v>1290</v>
      </c>
      <c r="F3116">
        <v>1343</v>
      </c>
      <c r="G3116">
        <v>7564</v>
      </c>
      <c r="H3116">
        <v>7660</v>
      </c>
      <c r="I3116">
        <v>15224</v>
      </c>
      <c r="J3116" s="3">
        <f>Table1[[#This Row],[Totalt antal utrikes fodda]]/Table2[[#This Row],[Befolkning]]</f>
        <v>0.17295060430898582</v>
      </c>
      <c r="K3116" s="3">
        <f>(Table1[[#This Row],[Antal utrikes fodda man]]/Table1[[#This Row],[Antal man I kommunen]])</f>
        <v>0.17054468535166578</v>
      </c>
      <c r="L3116" s="3">
        <f>(Table1[[#This Row],[Antal utrikes fodda kvinnor]]/Table1[[#This Row],[Antal kvinnor I kommunen]])</f>
        <v>0.17532637075718016</v>
      </c>
    </row>
    <row r="3117" spans="1:12" x14ac:dyDescent="0.2">
      <c r="A3117">
        <v>2011</v>
      </c>
      <c r="B3117" t="s">
        <v>307</v>
      </c>
      <c r="C3117" s="1" t="s">
        <v>216</v>
      </c>
      <c r="D3117">
        <v>560</v>
      </c>
      <c r="E3117">
        <v>249</v>
      </c>
      <c r="F3117">
        <v>311</v>
      </c>
      <c r="G3117">
        <v>2883</v>
      </c>
      <c r="H3117">
        <v>2842</v>
      </c>
      <c r="I3117">
        <v>5725</v>
      </c>
      <c r="J3117" s="3">
        <f>Table1[[#This Row],[Totalt antal utrikes fodda]]/Table2[[#This Row],[Befolkning]]</f>
        <v>9.7816593886462883E-2</v>
      </c>
      <c r="K3117" s="3">
        <f>(Table1[[#This Row],[Antal utrikes fodda man]]/Table1[[#This Row],[Antal man I kommunen]])</f>
        <v>8.6368366285119666E-2</v>
      </c>
      <c r="L3117" s="3">
        <f>(Table1[[#This Row],[Antal utrikes fodda kvinnor]]/Table1[[#This Row],[Antal kvinnor I kommunen]])</f>
        <v>0.10942997888810696</v>
      </c>
    </row>
    <row r="3118" spans="1:12" x14ac:dyDescent="0.2">
      <c r="A3118">
        <v>2011</v>
      </c>
      <c r="B3118" t="s">
        <v>307</v>
      </c>
      <c r="C3118" s="1" t="s">
        <v>217</v>
      </c>
      <c r="D3118">
        <v>25309</v>
      </c>
      <c r="E3118">
        <v>12156</v>
      </c>
      <c r="F3118">
        <v>13153</v>
      </c>
      <c r="G3118">
        <v>68896</v>
      </c>
      <c r="H3118">
        <v>69813</v>
      </c>
      <c r="I3118">
        <v>138709</v>
      </c>
      <c r="J3118" s="3">
        <f>Table1[[#This Row],[Totalt antal utrikes fodda]]/Table2[[#This Row],[Befolkning]]</f>
        <v>0.18246112364734804</v>
      </c>
      <c r="K3118" s="3">
        <f>(Table1[[#This Row],[Antal utrikes fodda man]]/Table1[[#This Row],[Antal man I kommunen]])</f>
        <v>0.17643985137018114</v>
      </c>
      <c r="L3118" s="3">
        <f>(Table1[[#This Row],[Antal utrikes fodda kvinnor]]/Table1[[#This Row],[Antal kvinnor I kommunen]])</f>
        <v>0.18840330597453198</v>
      </c>
    </row>
    <row r="3119" spans="1:12" x14ac:dyDescent="0.2">
      <c r="A3119">
        <v>2011</v>
      </c>
      <c r="B3119" t="s">
        <v>307</v>
      </c>
      <c r="C3119" s="1" t="s">
        <v>218</v>
      </c>
      <c r="D3119">
        <v>1965</v>
      </c>
      <c r="E3119">
        <v>932</v>
      </c>
      <c r="F3119">
        <v>1033</v>
      </c>
      <c r="G3119">
        <v>10752</v>
      </c>
      <c r="H3119">
        <v>10816</v>
      </c>
      <c r="I3119">
        <v>21568</v>
      </c>
      <c r="J3119" s="3">
        <f>Table1[[#This Row],[Totalt antal utrikes fodda]]/Table2[[#This Row],[Befolkning]]</f>
        <v>9.1107195845697334E-2</v>
      </c>
      <c r="K3119" s="3">
        <f>(Table1[[#This Row],[Antal utrikes fodda man]]/Table1[[#This Row],[Antal man I kommunen]])</f>
        <v>8.6681547619047616E-2</v>
      </c>
      <c r="L3119" s="3">
        <f>(Table1[[#This Row],[Antal utrikes fodda kvinnor]]/Table1[[#This Row],[Antal kvinnor I kommunen]])</f>
        <v>9.5506656804733733E-2</v>
      </c>
    </row>
    <row r="3120" spans="1:12" x14ac:dyDescent="0.2">
      <c r="A3120">
        <v>2011</v>
      </c>
      <c r="B3120" t="s">
        <v>307</v>
      </c>
      <c r="C3120" s="1" t="s">
        <v>219</v>
      </c>
      <c r="D3120">
        <v>2523</v>
      </c>
      <c r="E3120">
        <v>1226</v>
      </c>
      <c r="F3120">
        <v>1297</v>
      </c>
      <c r="G3120">
        <v>6332</v>
      </c>
      <c r="H3120">
        <v>6221</v>
      </c>
      <c r="I3120">
        <v>12553</v>
      </c>
      <c r="J3120" s="3">
        <f>Table1[[#This Row],[Totalt antal utrikes fodda]]/Table2[[#This Row],[Befolkning]]</f>
        <v>0.20098781167848323</v>
      </c>
      <c r="K3120" s="3">
        <f>(Table1[[#This Row],[Antal utrikes fodda man]]/Table1[[#This Row],[Antal man I kommunen]])</f>
        <v>0.19361970941250789</v>
      </c>
      <c r="L3120" s="3">
        <f>(Table1[[#This Row],[Antal utrikes fodda kvinnor]]/Table1[[#This Row],[Antal kvinnor I kommunen]])</f>
        <v>0.20848738144992768</v>
      </c>
    </row>
    <row r="3121" spans="1:12" x14ac:dyDescent="0.2">
      <c r="A3121">
        <v>2011</v>
      </c>
      <c r="B3121" t="s">
        <v>307</v>
      </c>
      <c r="C3121" s="1" t="s">
        <v>220</v>
      </c>
      <c r="D3121">
        <v>4184</v>
      </c>
      <c r="E3121">
        <v>1955</v>
      </c>
      <c r="F3121">
        <v>2229</v>
      </c>
      <c r="G3121">
        <v>12367</v>
      </c>
      <c r="H3121">
        <v>12440</v>
      </c>
      <c r="I3121">
        <v>24807</v>
      </c>
      <c r="J3121" s="3">
        <f>Table1[[#This Row],[Totalt antal utrikes fodda]]/Table2[[#This Row],[Befolkning]]</f>
        <v>0.1686620711895836</v>
      </c>
      <c r="K3121" s="3">
        <f>(Table1[[#This Row],[Antal utrikes fodda man]]/Table1[[#This Row],[Antal man I kommunen]])</f>
        <v>0.15808199239912671</v>
      </c>
      <c r="L3121" s="3">
        <f>(Table1[[#This Row],[Antal utrikes fodda kvinnor]]/Table1[[#This Row],[Antal kvinnor I kommunen]])</f>
        <v>0.17918006430868166</v>
      </c>
    </row>
    <row r="3122" spans="1:12" x14ac:dyDescent="0.2">
      <c r="A3122">
        <v>2011</v>
      </c>
      <c r="B3122" t="s">
        <v>307</v>
      </c>
      <c r="C3122" s="1" t="s">
        <v>221</v>
      </c>
      <c r="D3122">
        <v>1308</v>
      </c>
      <c r="E3122">
        <v>598</v>
      </c>
      <c r="F3122">
        <v>710</v>
      </c>
      <c r="G3122">
        <v>6625</v>
      </c>
      <c r="H3122">
        <v>6677</v>
      </c>
      <c r="I3122">
        <v>13302</v>
      </c>
      <c r="J3122" s="3">
        <f>Table1[[#This Row],[Totalt antal utrikes fodda]]/Table2[[#This Row],[Befolkning]]</f>
        <v>9.8331078033378441E-2</v>
      </c>
      <c r="K3122" s="3">
        <f>(Table1[[#This Row],[Antal utrikes fodda man]]/Table1[[#This Row],[Antal man I kommunen]])</f>
        <v>9.0264150943396224E-2</v>
      </c>
      <c r="L3122" s="3">
        <f>(Table1[[#This Row],[Antal utrikes fodda kvinnor]]/Table1[[#This Row],[Antal kvinnor I kommunen]])</f>
        <v>0.10633518047027107</v>
      </c>
    </row>
    <row r="3123" spans="1:12" x14ac:dyDescent="0.2">
      <c r="A3123">
        <v>2011</v>
      </c>
      <c r="B3123" t="s">
        <v>308</v>
      </c>
      <c r="C3123" s="1" t="s">
        <v>222</v>
      </c>
      <c r="D3123">
        <v>346</v>
      </c>
      <c r="E3123">
        <v>151</v>
      </c>
      <c r="F3123">
        <v>195</v>
      </c>
      <c r="G3123">
        <v>3455</v>
      </c>
      <c r="H3123">
        <v>3363</v>
      </c>
      <c r="I3123">
        <v>6818</v>
      </c>
      <c r="J3123" s="3">
        <f>Table1[[#This Row],[Totalt antal utrikes fodda]]/Table2[[#This Row],[Befolkning]]</f>
        <v>5.0748019947198589E-2</v>
      </c>
      <c r="K3123" s="3">
        <f>(Table1[[#This Row],[Antal utrikes fodda man]]/Table1[[#This Row],[Antal man I kommunen]])</f>
        <v>4.3704775687409554E-2</v>
      </c>
      <c r="L3123" s="3">
        <f>(Table1[[#This Row],[Antal utrikes fodda kvinnor]]/Table1[[#This Row],[Antal kvinnor I kommunen]])</f>
        <v>5.7983942908117751E-2</v>
      </c>
    </row>
    <row r="3124" spans="1:12" x14ac:dyDescent="0.2">
      <c r="A3124">
        <v>2011</v>
      </c>
      <c r="B3124" t="s">
        <v>308</v>
      </c>
      <c r="C3124" s="1" t="s">
        <v>223</v>
      </c>
      <c r="D3124">
        <v>821</v>
      </c>
      <c r="E3124">
        <v>334</v>
      </c>
      <c r="F3124">
        <v>487</v>
      </c>
      <c r="G3124">
        <v>5223</v>
      </c>
      <c r="H3124">
        <v>5039</v>
      </c>
      <c r="I3124">
        <v>10262</v>
      </c>
      <c r="J3124" s="3">
        <f>Table1[[#This Row],[Totalt antal utrikes fodda]]/Table2[[#This Row],[Befolkning]]</f>
        <v>8.0003897875657773E-2</v>
      </c>
      <c r="K3124" s="3">
        <f>(Table1[[#This Row],[Antal utrikes fodda man]]/Table1[[#This Row],[Antal man I kommunen]])</f>
        <v>6.3947922649818106E-2</v>
      </c>
      <c r="L3124" s="3">
        <f>(Table1[[#This Row],[Antal utrikes fodda kvinnor]]/Table1[[#This Row],[Antal kvinnor I kommunen]])</f>
        <v>9.6646159952371496E-2</v>
      </c>
    </row>
    <row r="3125" spans="1:12" x14ac:dyDescent="0.2">
      <c r="A3125">
        <v>2011</v>
      </c>
      <c r="B3125" t="s">
        <v>308</v>
      </c>
      <c r="C3125" s="1" t="s">
        <v>224</v>
      </c>
      <c r="D3125">
        <v>570</v>
      </c>
      <c r="E3125">
        <v>280</v>
      </c>
      <c r="F3125">
        <v>290</v>
      </c>
      <c r="G3125">
        <v>5130</v>
      </c>
      <c r="H3125">
        <v>4939</v>
      </c>
      <c r="I3125">
        <v>10069</v>
      </c>
      <c r="J3125" s="3">
        <f>Table1[[#This Row],[Totalt antal utrikes fodda]]/Table2[[#This Row],[Befolkning]]</f>
        <v>5.6609395173304204E-2</v>
      </c>
      <c r="K3125" s="3">
        <f>(Table1[[#This Row],[Antal utrikes fodda man]]/Table1[[#This Row],[Antal man I kommunen]])</f>
        <v>5.4580896686159841E-2</v>
      </c>
      <c r="L3125" s="3">
        <f>(Table1[[#This Row],[Antal utrikes fodda kvinnor]]/Table1[[#This Row],[Antal kvinnor I kommunen]])</f>
        <v>5.8716339339947354E-2</v>
      </c>
    </row>
    <row r="3126" spans="1:12" x14ac:dyDescent="0.2">
      <c r="A3126">
        <v>2011</v>
      </c>
      <c r="B3126" t="s">
        <v>308</v>
      </c>
      <c r="C3126" s="1" t="s">
        <v>225</v>
      </c>
      <c r="D3126">
        <v>912</v>
      </c>
      <c r="E3126">
        <v>438</v>
      </c>
      <c r="F3126">
        <v>474</v>
      </c>
      <c r="G3126">
        <v>7580</v>
      </c>
      <c r="H3126">
        <v>7658</v>
      </c>
      <c r="I3126">
        <v>15238</v>
      </c>
      <c r="J3126" s="3">
        <f>Table1[[#This Row],[Totalt antal utrikes fodda]]/Table2[[#This Row],[Befolkning]]</f>
        <v>5.9850374064837904E-2</v>
      </c>
      <c r="K3126" s="3">
        <f>(Table1[[#This Row],[Antal utrikes fodda man]]/Table1[[#This Row],[Antal man I kommunen]])</f>
        <v>5.7783641160949868E-2</v>
      </c>
      <c r="L3126" s="3">
        <f>(Table1[[#This Row],[Antal utrikes fodda kvinnor]]/Table1[[#This Row],[Antal kvinnor I kommunen]])</f>
        <v>6.1896056411595714E-2</v>
      </c>
    </row>
    <row r="3127" spans="1:12" x14ac:dyDescent="0.2">
      <c r="A3127">
        <v>2011</v>
      </c>
      <c r="B3127" t="s">
        <v>308</v>
      </c>
      <c r="C3127" s="1" t="s">
        <v>226</v>
      </c>
      <c r="D3127">
        <v>540</v>
      </c>
      <c r="E3127">
        <v>251</v>
      </c>
      <c r="F3127">
        <v>289</v>
      </c>
      <c r="G3127">
        <v>5394</v>
      </c>
      <c r="H3127">
        <v>5465</v>
      </c>
      <c r="I3127">
        <v>10859</v>
      </c>
      <c r="J3127" s="3">
        <f>Table1[[#This Row],[Totalt antal utrikes fodda]]/Table2[[#This Row],[Befolkning]]</f>
        <v>4.9728335942536145E-2</v>
      </c>
      <c r="K3127" s="3">
        <f>(Table1[[#This Row],[Antal utrikes fodda man]]/Table1[[#This Row],[Antal man I kommunen]])</f>
        <v>4.6533185020393032E-2</v>
      </c>
      <c r="L3127" s="3">
        <f>(Table1[[#This Row],[Antal utrikes fodda kvinnor]]/Table1[[#This Row],[Antal kvinnor I kommunen]])</f>
        <v>5.2881976212259832E-2</v>
      </c>
    </row>
    <row r="3128" spans="1:12" x14ac:dyDescent="0.2">
      <c r="A3128">
        <v>2011</v>
      </c>
      <c r="B3128" t="s">
        <v>308</v>
      </c>
      <c r="C3128" s="1" t="s">
        <v>227</v>
      </c>
      <c r="D3128">
        <v>526</v>
      </c>
      <c r="E3128">
        <v>262</v>
      </c>
      <c r="F3128">
        <v>264</v>
      </c>
      <c r="G3128">
        <v>3472</v>
      </c>
      <c r="H3128">
        <v>3395</v>
      </c>
      <c r="I3128">
        <v>6867</v>
      </c>
      <c r="J3128" s="3">
        <f>Table1[[#This Row],[Totalt antal utrikes fodda]]/Table2[[#This Row],[Befolkning]]</f>
        <v>7.6598223387214212E-2</v>
      </c>
      <c r="K3128" s="3">
        <f>(Table1[[#This Row],[Antal utrikes fodda man]]/Table1[[#This Row],[Antal man I kommunen]])</f>
        <v>7.5460829493087564E-2</v>
      </c>
      <c r="L3128" s="3">
        <f>(Table1[[#This Row],[Antal utrikes fodda kvinnor]]/Table1[[#This Row],[Antal kvinnor I kommunen]])</f>
        <v>7.7761413843888072E-2</v>
      </c>
    </row>
    <row r="3129" spans="1:12" x14ac:dyDescent="0.2">
      <c r="A3129">
        <v>2011</v>
      </c>
      <c r="B3129" t="s">
        <v>308</v>
      </c>
      <c r="C3129" s="1" t="s">
        <v>228</v>
      </c>
      <c r="D3129">
        <v>430</v>
      </c>
      <c r="E3129">
        <v>191</v>
      </c>
      <c r="F3129">
        <v>239</v>
      </c>
      <c r="G3129">
        <v>3652</v>
      </c>
      <c r="H3129">
        <v>3532</v>
      </c>
      <c r="I3129">
        <v>7184</v>
      </c>
      <c r="J3129" s="3">
        <f>Table1[[#This Row],[Totalt antal utrikes fodda]]/Table2[[#This Row],[Befolkning]]</f>
        <v>5.985523385300668E-2</v>
      </c>
      <c r="K3129" s="3">
        <f>(Table1[[#This Row],[Antal utrikes fodda man]]/Table1[[#This Row],[Antal man I kommunen]])</f>
        <v>5.2300109529025189E-2</v>
      </c>
      <c r="L3129" s="3">
        <f>(Table1[[#This Row],[Antal utrikes fodda kvinnor]]/Table1[[#This Row],[Antal kvinnor I kommunen]])</f>
        <v>6.7667044167610421E-2</v>
      </c>
    </row>
    <row r="3130" spans="1:12" x14ac:dyDescent="0.2">
      <c r="A3130">
        <v>2011</v>
      </c>
      <c r="B3130" t="s">
        <v>308</v>
      </c>
      <c r="C3130" s="1" t="s">
        <v>229</v>
      </c>
      <c r="D3130">
        <v>992</v>
      </c>
      <c r="E3130">
        <v>484</v>
      </c>
      <c r="F3130">
        <v>508</v>
      </c>
      <c r="G3130">
        <v>5409</v>
      </c>
      <c r="H3130">
        <v>5253</v>
      </c>
      <c r="I3130">
        <v>10662</v>
      </c>
      <c r="J3130" s="3">
        <f>Table1[[#This Row],[Totalt antal utrikes fodda]]/Table2[[#This Row],[Befolkning]]</f>
        <v>9.3040705308572502E-2</v>
      </c>
      <c r="K3130" s="3">
        <f>(Table1[[#This Row],[Antal utrikes fodda man]]/Table1[[#This Row],[Antal man I kommunen]])</f>
        <v>8.9480495470512109E-2</v>
      </c>
      <c r="L3130" s="3">
        <f>(Table1[[#This Row],[Antal utrikes fodda kvinnor]]/Table1[[#This Row],[Antal kvinnor I kommunen]])</f>
        <v>9.670664382257757E-2</v>
      </c>
    </row>
    <row r="3131" spans="1:12" x14ac:dyDescent="0.2">
      <c r="A3131">
        <v>2011</v>
      </c>
      <c r="B3131" t="s">
        <v>308</v>
      </c>
      <c r="C3131" s="1" t="s">
        <v>230</v>
      </c>
      <c r="D3131">
        <v>1171</v>
      </c>
      <c r="E3131">
        <v>529</v>
      </c>
      <c r="F3131">
        <v>642</v>
      </c>
      <c r="G3131">
        <v>10031</v>
      </c>
      <c r="H3131">
        <v>10076</v>
      </c>
      <c r="I3131">
        <v>20107</v>
      </c>
      <c r="J3131" s="3">
        <f>Table1[[#This Row],[Totalt antal utrikes fodda]]/Table2[[#This Row],[Befolkning]]</f>
        <v>5.8238424429303229E-2</v>
      </c>
      <c r="K3131" s="3">
        <f>(Table1[[#This Row],[Antal utrikes fodda man]]/Table1[[#This Row],[Antal man I kommunen]])</f>
        <v>5.273651679792643E-2</v>
      </c>
      <c r="L3131" s="3">
        <f>(Table1[[#This Row],[Antal utrikes fodda kvinnor]]/Table1[[#This Row],[Antal kvinnor I kommunen]])</f>
        <v>6.3715760222310444E-2</v>
      </c>
    </row>
    <row r="3132" spans="1:12" x14ac:dyDescent="0.2">
      <c r="A3132">
        <v>2011</v>
      </c>
      <c r="B3132" t="s">
        <v>308</v>
      </c>
      <c r="C3132" s="1" t="s">
        <v>231</v>
      </c>
      <c r="D3132">
        <v>4573</v>
      </c>
      <c r="E3132">
        <v>2183</v>
      </c>
      <c r="F3132">
        <v>2390</v>
      </c>
      <c r="G3132">
        <v>27676</v>
      </c>
      <c r="H3132">
        <v>28448</v>
      </c>
      <c r="I3132">
        <v>56124</v>
      </c>
      <c r="J3132" s="3">
        <f>Table1[[#This Row],[Totalt antal utrikes fodda]]/Table2[[#This Row],[Befolkning]]</f>
        <v>8.1480293635521339E-2</v>
      </c>
      <c r="K3132" s="3">
        <f>(Table1[[#This Row],[Antal utrikes fodda man]]/Table1[[#This Row],[Antal man I kommunen]])</f>
        <v>7.8877005347593579E-2</v>
      </c>
      <c r="L3132" s="3">
        <f>(Table1[[#This Row],[Antal utrikes fodda kvinnor]]/Table1[[#This Row],[Antal kvinnor I kommunen]])</f>
        <v>8.4012935883014617E-2</v>
      </c>
    </row>
    <row r="3133" spans="1:12" x14ac:dyDescent="0.2">
      <c r="A3133">
        <v>2011</v>
      </c>
      <c r="B3133" t="s">
        <v>308</v>
      </c>
      <c r="C3133" s="1" t="s">
        <v>232</v>
      </c>
      <c r="D3133">
        <v>6574</v>
      </c>
      <c r="E3133">
        <v>3241</v>
      </c>
      <c r="F3133">
        <v>3333</v>
      </c>
      <c r="G3133">
        <v>24754</v>
      </c>
      <c r="H3133">
        <v>24569</v>
      </c>
      <c r="I3133">
        <v>49323</v>
      </c>
      <c r="J3133" s="3">
        <f>Table1[[#This Row],[Totalt antal utrikes fodda]]/Table2[[#This Row],[Befolkning]]</f>
        <v>0.13328467449263021</v>
      </c>
      <c r="K3133" s="3">
        <f>(Table1[[#This Row],[Antal utrikes fodda man]]/Table1[[#This Row],[Antal man I kommunen]])</f>
        <v>0.13092833481457541</v>
      </c>
      <c r="L3133" s="3">
        <f>(Table1[[#This Row],[Antal utrikes fodda kvinnor]]/Table1[[#This Row],[Antal kvinnor I kommunen]])</f>
        <v>0.13565875697016566</v>
      </c>
    </row>
    <row r="3134" spans="1:12" x14ac:dyDescent="0.2">
      <c r="A3134">
        <v>2011</v>
      </c>
      <c r="B3134" t="s">
        <v>308</v>
      </c>
      <c r="C3134" s="1" t="s">
        <v>233</v>
      </c>
      <c r="D3134">
        <v>611</v>
      </c>
      <c r="E3134">
        <v>271</v>
      </c>
      <c r="F3134">
        <v>340</v>
      </c>
      <c r="G3134">
        <v>5523</v>
      </c>
      <c r="H3134">
        <v>5338</v>
      </c>
      <c r="I3134">
        <v>10861</v>
      </c>
      <c r="J3134" s="3">
        <f>Table1[[#This Row],[Totalt antal utrikes fodda]]/Table2[[#This Row],[Befolkning]]</f>
        <v>5.6256329988030568E-2</v>
      </c>
      <c r="K3134" s="3">
        <f>(Table1[[#This Row],[Antal utrikes fodda man]]/Table1[[#This Row],[Antal man I kommunen]])</f>
        <v>4.9067535759550966E-2</v>
      </c>
      <c r="L3134" s="3">
        <f>(Table1[[#This Row],[Antal utrikes fodda kvinnor]]/Table1[[#This Row],[Antal kvinnor I kommunen]])</f>
        <v>6.3694267515923567E-2</v>
      </c>
    </row>
    <row r="3135" spans="1:12" x14ac:dyDescent="0.2">
      <c r="A3135">
        <v>2011</v>
      </c>
      <c r="B3135" t="s">
        <v>308</v>
      </c>
      <c r="C3135" s="1" t="s">
        <v>234</v>
      </c>
      <c r="D3135">
        <v>1378</v>
      </c>
      <c r="E3135">
        <v>652</v>
      </c>
      <c r="F3135">
        <v>726</v>
      </c>
      <c r="G3135">
        <v>7539</v>
      </c>
      <c r="H3135">
        <v>7580</v>
      </c>
      <c r="I3135">
        <v>15119</v>
      </c>
      <c r="J3135" s="3">
        <f>Table1[[#This Row],[Totalt antal utrikes fodda]]/Table2[[#This Row],[Befolkning]]</f>
        <v>9.1143594153052454E-2</v>
      </c>
      <c r="K3135" s="3">
        <f>(Table1[[#This Row],[Antal utrikes fodda man]]/Table1[[#This Row],[Antal man I kommunen]])</f>
        <v>8.6483618517044697E-2</v>
      </c>
      <c r="L3135" s="3">
        <f>(Table1[[#This Row],[Antal utrikes fodda kvinnor]]/Table1[[#This Row],[Antal kvinnor I kommunen]])</f>
        <v>9.5778364116094986E-2</v>
      </c>
    </row>
    <row r="3136" spans="1:12" x14ac:dyDescent="0.2">
      <c r="A3136">
        <v>2011</v>
      </c>
      <c r="B3136" t="s">
        <v>308</v>
      </c>
      <c r="C3136" s="1" t="s">
        <v>235</v>
      </c>
      <c r="D3136">
        <v>2198</v>
      </c>
      <c r="E3136">
        <v>1046</v>
      </c>
      <c r="F3136">
        <v>1152</v>
      </c>
      <c r="G3136">
        <v>10834</v>
      </c>
      <c r="H3136">
        <v>10652</v>
      </c>
      <c r="I3136">
        <v>21486</v>
      </c>
      <c r="J3136" s="3">
        <f>Table1[[#This Row],[Totalt antal utrikes fodda]]/Table2[[#This Row],[Befolkning]]</f>
        <v>0.10229917155356977</v>
      </c>
      <c r="K3136" s="3">
        <f>(Table1[[#This Row],[Antal utrikes fodda man]]/Table1[[#This Row],[Antal man I kommunen]])</f>
        <v>9.6547904744323426E-2</v>
      </c>
      <c r="L3136" s="3">
        <f>(Table1[[#This Row],[Antal utrikes fodda kvinnor]]/Table1[[#This Row],[Antal kvinnor I kommunen]])</f>
        <v>0.10814870446864439</v>
      </c>
    </row>
    <row r="3137" spans="1:12" x14ac:dyDescent="0.2">
      <c r="A3137">
        <v>2011</v>
      </c>
      <c r="B3137" t="s">
        <v>308</v>
      </c>
      <c r="C3137" s="1" t="s">
        <v>236</v>
      </c>
      <c r="D3137">
        <v>2908</v>
      </c>
      <c r="E3137">
        <v>1388</v>
      </c>
      <c r="F3137">
        <v>1520</v>
      </c>
      <c r="G3137">
        <v>12884</v>
      </c>
      <c r="H3137">
        <v>12702</v>
      </c>
      <c r="I3137">
        <v>25586</v>
      </c>
      <c r="J3137" s="3">
        <f>Table1[[#This Row],[Totalt antal utrikes fodda]]/Table2[[#This Row],[Befolkning]]</f>
        <v>0.11365590557336043</v>
      </c>
      <c r="K3137" s="3">
        <f>(Table1[[#This Row],[Antal utrikes fodda man]]/Table1[[#This Row],[Antal man I kommunen]])</f>
        <v>0.10773051847252406</v>
      </c>
      <c r="L3137" s="3">
        <f>(Table1[[#This Row],[Antal utrikes fodda kvinnor]]/Table1[[#This Row],[Antal kvinnor I kommunen]])</f>
        <v>0.11966619430011022</v>
      </c>
    </row>
    <row r="3138" spans="1:12" x14ac:dyDescent="0.2">
      <c r="A3138">
        <v>2011</v>
      </c>
      <c r="B3138" t="s">
        <v>309</v>
      </c>
      <c r="C3138" s="1" t="s">
        <v>237</v>
      </c>
      <c r="D3138">
        <v>445</v>
      </c>
      <c r="E3138">
        <v>200</v>
      </c>
      <c r="F3138">
        <v>245</v>
      </c>
      <c r="G3138">
        <v>2976</v>
      </c>
      <c r="H3138">
        <v>2931</v>
      </c>
      <c r="I3138">
        <v>5907</v>
      </c>
      <c r="J3138" s="3">
        <f>Table1[[#This Row],[Totalt antal utrikes fodda]]/Table2[[#This Row],[Befolkning]]</f>
        <v>7.5334349077365831E-2</v>
      </c>
      <c r="K3138" s="3">
        <f>(Table1[[#This Row],[Antal utrikes fodda man]]/Table1[[#This Row],[Antal man I kommunen]])</f>
        <v>6.7204301075268813E-2</v>
      </c>
      <c r="L3138" s="3">
        <f>(Table1[[#This Row],[Antal utrikes fodda kvinnor]]/Table1[[#This Row],[Antal kvinnor I kommunen]])</f>
        <v>8.3589218696690545E-2</v>
      </c>
    </row>
    <row r="3139" spans="1:12" x14ac:dyDescent="0.2">
      <c r="A3139">
        <v>2011</v>
      </c>
      <c r="B3139" t="s">
        <v>309</v>
      </c>
      <c r="C3139" s="1" t="s">
        <v>238</v>
      </c>
      <c r="D3139">
        <v>1142</v>
      </c>
      <c r="E3139">
        <v>550</v>
      </c>
      <c r="F3139">
        <v>592</v>
      </c>
      <c r="G3139">
        <v>4897</v>
      </c>
      <c r="H3139">
        <v>4681</v>
      </c>
      <c r="I3139">
        <v>9578</v>
      </c>
      <c r="J3139" s="3">
        <f>Table1[[#This Row],[Totalt antal utrikes fodda]]/Table2[[#This Row],[Befolkning]]</f>
        <v>0.11923157235330967</v>
      </c>
      <c r="K3139" s="3">
        <f>(Table1[[#This Row],[Antal utrikes fodda man]]/Table1[[#This Row],[Antal man I kommunen]])</f>
        <v>0.11231366142536246</v>
      </c>
      <c r="L3139" s="3">
        <f>(Table1[[#This Row],[Antal utrikes fodda kvinnor]]/Table1[[#This Row],[Antal kvinnor I kommunen]])</f>
        <v>0.12646870326853238</v>
      </c>
    </row>
    <row r="3140" spans="1:12" x14ac:dyDescent="0.2">
      <c r="A3140">
        <v>2011</v>
      </c>
      <c r="B3140" t="s">
        <v>309</v>
      </c>
      <c r="C3140" s="1" t="s">
        <v>239</v>
      </c>
      <c r="D3140">
        <v>491</v>
      </c>
      <c r="E3140">
        <v>221</v>
      </c>
      <c r="F3140">
        <v>270</v>
      </c>
      <c r="G3140">
        <v>5775</v>
      </c>
      <c r="H3140">
        <v>5629</v>
      </c>
      <c r="I3140">
        <v>11404</v>
      </c>
      <c r="J3140" s="3">
        <f>Table1[[#This Row],[Totalt antal utrikes fodda]]/Table2[[#This Row],[Befolkning]]</f>
        <v>4.3055068397053663E-2</v>
      </c>
      <c r="K3140" s="3">
        <f>(Table1[[#This Row],[Antal utrikes fodda man]]/Table1[[#This Row],[Antal man I kommunen]])</f>
        <v>3.8268398268398271E-2</v>
      </c>
      <c r="L3140" s="3">
        <f>(Table1[[#This Row],[Antal utrikes fodda kvinnor]]/Table1[[#This Row],[Antal kvinnor I kommunen]])</f>
        <v>4.7965890922011013E-2</v>
      </c>
    </row>
    <row r="3141" spans="1:12" x14ac:dyDescent="0.2">
      <c r="A3141">
        <v>2011</v>
      </c>
      <c r="B3141" t="s">
        <v>309</v>
      </c>
      <c r="C3141" s="1" t="s">
        <v>240</v>
      </c>
      <c r="D3141">
        <v>619</v>
      </c>
      <c r="E3141">
        <v>292</v>
      </c>
      <c r="F3141">
        <v>327</v>
      </c>
      <c r="G3141">
        <v>4920</v>
      </c>
      <c r="H3141">
        <v>4613</v>
      </c>
      <c r="I3141">
        <v>9533</v>
      </c>
      <c r="J3141" s="3">
        <f>Table1[[#This Row],[Totalt antal utrikes fodda]]/Table2[[#This Row],[Befolkning]]</f>
        <v>6.4932340291618582E-2</v>
      </c>
      <c r="K3141" s="3">
        <f>(Table1[[#This Row],[Antal utrikes fodda man]]/Table1[[#This Row],[Antal man I kommunen]])</f>
        <v>5.9349593495934959E-2</v>
      </c>
      <c r="L3141" s="3">
        <f>(Table1[[#This Row],[Antal utrikes fodda kvinnor]]/Table1[[#This Row],[Antal kvinnor I kommunen]])</f>
        <v>7.0886624756123992E-2</v>
      </c>
    </row>
    <row r="3142" spans="1:12" x14ac:dyDescent="0.2">
      <c r="A3142">
        <v>2011</v>
      </c>
      <c r="B3142" t="s">
        <v>309</v>
      </c>
      <c r="C3142" s="1" t="s">
        <v>241</v>
      </c>
      <c r="D3142">
        <v>1287</v>
      </c>
      <c r="E3142">
        <v>643</v>
      </c>
      <c r="F3142">
        <v>644</v>
      </c>
      <c r="G3142">
        <v>9521</v>
      </c>
      <c r="H3142">
        <v>9453</v>
      </c>
      <c r="I3142">
        <v>18974</v>
      </c>
      <c r="J3142" s="3">
        <f>Table1[[#This Row],[Totalt antal utrikes fodda]]/Table2[[#This Row],[Befolkning]]</f>
        <v>6.7829661642247283E-2</v>
      </c>
      <c r="K3142" s="3">
        <f>(Table1[[#This Row],[Antal utrikes fodda man]]/Table1[[#This Row],[Antal man I kommunen]])</f>
        <v>6.7534922802226657E-2</v>
      </c>
      <c r="L3142" s="3">
        <f>(Table1[[#This Row],[Antal utrikes fodda kvinnor]]/Table1[[#This Row],[Antal kvinnor I kommunen]])</f>
        <v>6.8126520681265207E-2</v>
      </c>
    </row>
    <row r="3143" spans="1:12" x14ac:dyDescent="0.2">
      <c r="A3143">
        <v>2011</v>
      </c>
      <c r="B3143" t="s">
        <v>309</v>
      </c>
      <c r="C3143" s="1" t="s">
        <v>242</v>
      </c>
      <c r="D3143">
        <v>10871</v>
      </c>
      <c r="E3143">
        <v>5232</v>
      </c>
      <c r="F3143">
        <v>5639</v>
      </c>
      <c r="G3143">
        <v>47250</v>
      </c>
      <c r="H3143">
        <v>48178</v>
      </c>
      <c r="I3143">
        <v>95428</v>
      </c>
      <c r="J3143" s="3">
        <f>Table1[[#This Row],[Totalt antal utrikes fodda]]/Table2[[#This Row],[Befolkning]]</f>
        <v>0.113918346816448</v>
      </c>
      <c r="K3143" s="3">
        <f>(Table1[[#This Row],[Antal utrikes fodda man]]/Table1[[#This Row],[Antal man I kommunen]])</f>
        <v>0.11073015873015873</v>
      </c>
      <c r="L3143" s="3">
        <f>(Table1[[#This Row],[Antal utrikes fodda kvinnor]]/Table1[[#This Row],[Antal kvinnor I kommunen]])</f>
        <v>0.11704512433060733</v>
      </c>
    </row>
    <row r="3144" spans="1:12" x14ac:dyDescent="0.2">
      <c r="A3144">
        <v>2011</v>
      </c>
      <c r="B3144" t="s">
        <v>309</v>
      </c>
      <c r="C3144" s="1" t="s">
        <v>243</v>
      </c>
      <c r="D3144">
        <v>4087</v>
      </c>
      <c r="E3144">
        <v>1909</v>
      </c>
      <c r="F3144">
        <v>2178</v>
      </c>
      <c r="G3144">
        <v>18647</v>
      </c>
      <c r="H3144">
        <v>18348</v>
      </c>
      <c r="I3144">
        <v>36995</v>
      </c>
      <c r="J3144" s="3">
        <f>Table1[[#This Row],[Totalt antal utrikes fodda]]/Table2[[#This Row],[Befolkning]]</f>
        <v>0.11047438843086904</v>
      </c>
      <c r="K3144" s="3">
        <f>(Table1[[#This Row],[Antal utrikes fodda man]]/Table1[[#This Row],[Antal man I kommunen]])</f>
        <v>0.10237571727355607</v>
      </c>
      <c r="L3144" s="3">
        <f>(Table1[[#This Row],[Antal utrikes fodda kvinnor]]/Table1[[#This Row],[Antal kvinnor I kommunen]])</f>
        <v>0.11870503597122302</v>
      </c>
    </row>
    <row r="3145" spans="1:12" x14ac:dyDescent="0.2">
      <c r="A3145">
        <v>2011</v>
      </c>
      <c r="B3145" t="s">
        <v>309</v>
      </c>
      <c r="C3145" s="1" t="s">
        <v>244</v>
      </c>
      <c r="D3145">
        <v>1875</v>
      </c>
      <c r="E3145">
        <v>909</v>
      </c>
      <c r="F3145">
        <v>966</v>
      </c>
      <c r="G3145">
        <v>12728</v>
      </c>
      <c r="H3145">
        <v>12606</v>
      </c>
      <c r="I3145">
        <v>25334</v>
      </c>
      <c r="J3145" s="3">
        <f>Table1[[#This Row],[Totalt antal utrikes fodda]]/Table2[[#This Row],[Befolkning]]</f>
        <v>7.4011210231309701E-2</v>
      </c>
      <c r="K3145" s="3">
        <f>(Table1[[#This Row],[Antal utrikes fodda man]]/Table1[[#This Row],[Antal man I kommunen]])</f>
        <v>7.1417347580138277E-2</v>
      </c>
      <c r="L3145" s="3">
        <f>(Table1[[#This Row],[Antal utrikes fodda kvinnor]]/Table1[[#This Row],[Antal kvinnor I kommunen]])</f>
        <v>7.6630176106615891E-2</v>
      </c>
    </row>
    <row r="3146" spans="1:12" x14ac:dyDescent="0.2">
      <c r="A3146">
        <v>2011</v>
      </c>
      <c r="B3146" t="s">
        <v>309</v>
      </c>
      <c r="C3146" s="1" t="s">
        <v>245</v>
      </c>
      <c r="D3146">
        <v>1723</v>
      </c>
      <c r="E3146">
        <v>822</v>
      </c>
      <c r="F3146">
        <v>901</v>
      </c>
      <c r="G3146">
        <v>13033</v>
      </c>
      <c r="H3146">
        <v>13160</v>
      </c>
      <c r="I3146">
        <v>26193</v>
      </c>
      <c r="J3146" s="3">
        <f>Table1[[#This Row],[Totalt antal utrikes fodda]]/Table2[[#This Row],[Befolkning]]</f>
        <v>6.5780933837284769E-2</v>
      </c>
      <c r="K3146" s="3">
        <f>(Table1[[#This Row],[Antal utrikes fodda man]]/Table1[[#This Row],[Antal man I kommunen]])</f>
        <v>6.3070666768971079E-2</v>
      </c>
      <c r="L3146" s="3">
        <f>(Table1[[#This Row],[Antal utrikes fodda kvinnor]]/Table1[[#This Row],[Antal kvinnor I kommunen]])</f>
        <v>6.8465045592705165E-2</v>
      </c>
    </row>
    <row r="3147" spans="1:12" x14ac:dyDescent="0.2">
      <c r="A3147">
        <v>2011</v>
      </c>
      <c r="B3147" t="s">
        <v>309</v>
      </c>
      <c r="C3147" s="1" t="s">
        <v>246</v>
      </c>
      <c r="D3147">
        <v>2534</v>
      </c>
      <c r="E3147">
        <v>1175</v>
      </c>
      <c r="F3147">
        <v>1359</v>
      </c>
      <c r="G3147">
        <v>18279</v>
      </c>
      <c r="H3147">
        <v>18505</v>
      </c>
      <c r="I3147">
        <v>36784</v>
      </c>
      <c r="J3147" s="3">
        <f>Table1[[#This Row],[Totalt antal utrikes fodda]]/Table2[[#This Row],[Befolkning]]</f>
        <v>6.8888647237929534E-2</v>
      </c>
      <c r="K3147" s="3">
        <f>(Table1[[#This Row],[Antal utrikes fodda man]]/Table1[[#This Row],[Antal man I kommunen]])</f>
        <v>6.4281415832375954E-2</v>
      </c>
      <c r="L3147" s="3">
        <f>(Table1[[#This Row],[Antal utrikes fodda kvinnor]]/Table1[[#This Row],[Antal kvinnor I kommunen]])</f>
        <v>7.3439610915968651E-2</v>
      </c>
    </row>
    <row r="3148" spans="1:12" x14ac:dyDescent="0.2">
      <c r="A3148">
        <v>2011</v>
      </c>
      <c r="B3148" t="s">
        <v>310</v>
      </c>
      <c r="C3148" s="1" t="s">
        <v>247</v>
      </c>
      <c r="D3148">
        <v>574</v>
      </c>
      <c r="E3148">
        <v>276</v>
      </c>
      <c r="F3148">
        <v>298</v>
      </c>
      <c r="G3148">
        <v>5031</v>
      </c>
      <c r="H3148">
        <v>4808</v>
      </c>
      <c r="I3148">
        <v>9839</v>
      </c>
      <c r="J3148" s="3">
        <f>Table1[[#This Row],[Totalt antal utrikes fodda]]/Table2[[#This Row],[Befolkning]]</f>
        <v>5.8339262120134162E-2</v>
      </c>
      <c r="K3148" s="3">
        <f>(Table1[[#This Row],[Antal utrikes fodda man]]/Table1[[#This Row],[Antal man I kommunen]])</f>
        <v>5.4859868813357186E-2</v>
      </c>
      <c r="L3148" s="3">
        <f>(Table1[[#This Row],[Antal utrikes fodda kvinnor]]/Table1[[#This Row],[Antal kvinnor I kommunen]])</f>
        <v>6.1980033277870217E-2</v>
      </c>
    </row>
    <row r="3149" spans="1:12" x14ac:dyDescent="0.2">
      <c r="A3149">
        <v>2011</v>
      </c>
      <c r="B3149" t="s">
        <v>310</v>
      </c>
      <c r="C3149" s="1" t="s">
        <v>248</v>
      </c>
      <c r="D3149">
        <v>1480</v>
      </c>
      <c r="E3149">
        <v>666</v>
      </c>
      <c r="F3149">
        <v>814</v>
      </c>
      <c r="G3149">
        <v>9115</v>
      </c>
      <c r="H3149">
        <v>8911</v>
      </c>
      <c r="I3149">
        <v>18026</v>
      </c>
      <c r="J3149" s="3">
        <f>Table1[[#This Row],[Totalt antal utrikes fodda]]/Table2[[#This Row],[Befolkning]]</f>
        <v>8.2103628092754913E-2</v>
      </c>
      <c r="K3149" s="3">
        <f>(Table1[[#This Row],[Antal utrikes fodda man]]/Table1[[#This Row],[Antal man I kommunen]])</f>
        <v>7.3066374108612178E-2</v>
      </c>
      <c r="L3149" s="3">
        <f>(Table1[[#This Row],[Antal utrikes fodda kvinnor]]/Table1[[#This Row],[Antal kvinnor I kommunen]])</f>
        <v>9.1347772416114914E-2</v>
      </c>
    </row>
    <row r="3150" spans="1:12" x14ac:dyDescent="0.2">
      <c r="A3150">
        <v>2011</v>
      </c>
      <c r="B3150" t="s">
        <v>310</v>
      </c>
      <c r="C3150" s="1" t="s">
        <v>249</v>
      </c>
      <c r="D3150">
        <v>2025</v>
      </c>
      <c r="E3150">
        <v>980</v>
      </c>
      <c r="F3150">
        <v>1045</v>
      </c>
      <c r="G3150">
        <v>12077</v>
      </c>
      <c r="H3150">
        <v>12464</v>
      </c>
      <c r="I3150">
        <v>24541</v>
      </c>
      <c r="J3150" s="3">
        <f>Table1[[#This Row],[Totalt antal utrikes fodda]]/Table2[[#This Row],[Befolkning]]</f>
        <v>8.2514974939896499E-2</v>
      </c>
      <c r="K3150" s="3">
        <f>(Table1[[#This Row],[Antal utrikes fodda man]]/Table1[[#This Row],[Antal man I kommunen]])</f>
        <v>8.1145979961911072E-2</v>
      </c>
      <c r="L3150" s="3">
        <f>(Table1[[#This Row],[Antal utrikes fodda kvinnor]]/Table1[[#This Row],[Antal kvinnor I kommunen]])</f>
        <v>8.3841463414634151E-2</v>
      </c>
    </row>
    <row r="3151" spans="1:12" x14ac:dyDescent="0.2">
      <c r="A3151">
        <v>2011</v>
      </c>
      <c r="B3151" t="s">
        <v>310</v>
      </c>
      <c r="C3151" s="1" t="s">
        <v>250</v>
      </c>
      <c r="D3151">
        <v>8230</v>
      </c>
      <c r="E3151">
        <v>4058</v>
      </c>
      <c r="F3151">
        <v>4172</v>
      </c>
      <c r="G3151">
        <v>47787</v>
      </c>
      <c r="H3151">
        <v>48326</v>
      </c>
      <c r="I3151">
        <v>96113</v>
      </c>
      <c r="J3151" s="3">
        <f>Table1[[#This Row],[Totalt antal utrikes fodda]]/Table2[[#This Row],[Befolkning]]</f>
        <v>8.5628374933671828E-2</v>
      </c>
      <c r="K3151" s="3">
        <f>(Table1[[#This Row],[Antal utrikes fodda man]]/Table1[[#This Row],[Antal man I kommunen]])</f>
        <v>8.4918492477033508E-2</v>
      </c>
      <c r="L3151" s="3">
        <f>(Table1[[#This Row],[Antal utrikes fodda kvinnor]]/Table1[[#This Row],[Antal kvinnor I kommunen]])</f>
        <v>8.6330339775690101E-2</v>
      </c>
    </row>
    <row r="3152" spans="1:12" x14ac:dyDescent="0.2">
      <c r="A3152">
        <v>2011</v>
      </c>
      <c r="B3152" t="s">
        <v>310</v>
      </c>
      <c r="C3152" s="1" t="s">
        <v>251</v>
      </c>
      <c r="D3152">
        <v>1379</v>
      </c>
      <c r="E3152">
        <v>692</v>
      </c>
      <c r="F3152">
        <v>687</v>
      </c>
      <c r="G3152">
        <v>9486</v>
      </c>
      <c r="H3152">
        <v>9256</v>
      </c>
      <c r="I3152">
        <v>18742</v>
      </c>
      <c r="J3152" s="3">
        <f>Table1[[#This Row],[Totalt antal utrikes fodda]]/Table2[[#This Row],[Befolkning]]</f>
        <v>7.3578059972254833E-2</v>
      </c>
      <c r="K3152" s="3">
        <f>(Table1[[#This Row],[Antal utrikes fodda man]]/Table1[[#This Row],[Antal man I kommunen]])</f>
        <v>7.2949609951507483E-2</v>
      </c>
      <c r="L3152" s="3">
        <f>(Table1[[#This Row],[Antal utrikes fodda kvinnor]]/Table1[[#This Row],[Antal kvinnor I kommunen]])</f>
        <v>7.4222126188418322E-2</v>
      </c>
    </row>
    <row r="3153" spans="1:12" x14ac:dyDescent="0.2">
      <c r="A3153">
        <v>2011</v>
      </c>
      <c r="B3153" t="s">
        <v>310</v>
      </c>
      <c r="C3153" s="1" t="s">
        <v>252</v>
      </c>
      <c r="D3153">
        <v>1426</v>
      </c>
      <c r="E3153">
        <v>697</v>
      </c>
      <c r="F3153">
        <v>729</v>
      </c>
      <c r="G3153">
        <v>10032</v>
      </c>
      <c r="H3153">
        <v>9932</v>
      </c>
      <c r="I3153">
        <v>19964</v>
      </c>
      <c r="J3153" s="3">
        <f>Table1[[#This Row],[Totalt antal utrikes fodda]]/Table2[[#This Row],[Befolkning]]</f>
        <v>7.1428571428571425E-2</v>
      </c>
      <c r="K3153" s="3">
        <f>(Table1[[#This Row],[Antal utrikes fodda man]]/Table1[[#This Row],[Antal man I kommunen]])</f>
        <v>6.9477671451355666E-2</v>
      </c>
      <c r="L3153" s="3">
        <f>(Table1[[#This Row],[Antal utrikes fodda kvinnor]]/Table1[[#This Row],[Antal kvinnor I kommunen]])</f>
        <v>7.3399113975030211E-2</v>
      </c>
    </row>
    <row r="3154" spans="1:12" x14ac:dyDescent="0.2">
      <c r="A3154">
        <v>2011</v>
      </c>
      <c r="B3154" t="s">
        <v>310</v>
      </c>
      <c r="C3154" s="1" t="s">
        <v>253</v>
      </c>
      <c r="D3154">
        <v>3402</v>
      </c>
      <c r="E3154">
        <v>1569</v>
      </c>
      <c r="F3154">
        <v>1833</v>
      </c>
      <c r="G3154">
        <v>27522</v>
      </c>
      <c r="H3154">
        <v>27408</v>
      </c>
      <c r="I3154">
        <v>54930</v>
      </c>
      <c r="J3154" s="3">
        <f>Table1[[#This Row],[Totalt antal utrikes fodda]]/Table2[[#This Row],[Befolkning]]</f>
        <v>6.1933369743309666E-2</v>
      </c>
      <c r="K3154" s="3">
        <f>(Table1[[#This Row],[Antal utrikes fodda man]]/Table1[[#This Row],[Antal man I kommunen]])</f>
        <v>5.7008938303902336E-2</v>
      </c>
      <c r="L3154" s="3">
        <f>(Table1[[#This Row],[Antal utrikes fodda kvinnor]]/Table1[[#This Row],[Antal kvinnor I kommunen]])</f>
        <v>6.6878283712784592E-2</v>
      </c>
    </row>
    <row r="3155" spans="1:12" x14ac:dyDescent="0.2">
      <c r="A3155">
        <v>2011</v>
      </c>
      <c r="B3155" t="s">
        <v>311</v>
      </c>
      <c r="C3155" s="1" t="s">
        <v>254</v>
      </c>
      <c r="D3155">
        <v>366</v>
      </c>
      <c r="E3155">
        <v>169</v>
      </c>
      <c r="F3155">
        <v>197</v>
      </c>
      <c r="G3155">
        <v>2793</v>
      </c>
      <c r="H3155">
        <v>2708</v>
      </c>
      <c r="I3155">
        <v>5501</v>
      </c>
      <c r="J3155" s="3">
        <f>Table1[[#This Row],[Totalt antal utrikes fodda]]/Table2[[#This Row],[Befolkning]]</f>
        <v>6.6533357571350663E-2</v>
      </c>
      <c r="K3155" s="3">
        <f>(Table1[[#This Row],[Antal utrikes fodda man]]/Table1[[#This Row],[Antal man I kommunen]])</f>
        <v>6.0508413891872538E-2</v>
      </c>
      <c r="L3155" s="3">
        <f>(Table1[[#This Row],[Antal utrikes fodda kvinnor]]/Table1[[#This Row],[Antal kvinnor I kommunen]])</f>
        <v>7.2747415066469714E-2</v>
      </c>
    </row>
    <row r="3156" spans="1:12" x14ac:dyDescent="0.2">
      <c r="A3156">
        <v>2011</v>
      </c>
      <c r="B3156" t="s">
        <v>311</v>
      </c>
      <c r="C3156" s="1" t="s">
        <v>255</v>
      </c>
      <c r="D3156">
        <v>577</v>
      </c>
      <c r="E3156">
        <v>294</v>
      </c>
      <c r="F3156">
        <v>283</v>
      </c>
      <c r="G3156">
        <v>3541</v>
      </c>
      <c r="H3156">
        <v>3209</v>
      </c>
      <c r="I3156">
        <v>6750</v>
      </c>
      <c r="J3156" s="3">
        <f>Table1[[#This Row],[Totalt antal utrikes fodda]]/Table2[[#This Row],[Befolkning]]</f>
        <v>8.5481481481481478E-2</v>
      </c>
      <c r="K3156" s="3">
        <f>(Table1[[#This Row],[Antal utrikes fodda man]]/Table1[[#This Row],[Antal man I kommunen]])</f>
        <v>8.3027393391697263E-2</v>
      </c>
      <c r="L3156" s="3">
        <f>(Table1[[#This Row],[Antal utrikes fodda kvinnor]]/Table1[[#This Row],[Antal kvinnor I kommunen]])</f>
        <v>8.8189467123714546E-2</v>
      </c>
    </row>
    <row r="3157" spans="1:12" x14ac:dyDescent="0.2">
      <c r="A3157">
        <v>2011</v>
      </c>
      <c r="B3157" t="s">
        <v>311</v>
      </c>
      <c r="C3157" s="1" t="s">
        <v>256</v>
      </c>
      <c r="D3157">
        <v>795</v>
      </c>
      <c r="E3157">
        <v>369</v>
      </c>
      <c r="F3157">
        <v>426</v>
      </c>
      <c r="G3157">
        <v>7449</v>
      </c>
      <c r="H3157">
        <v>7110</v>
      </c>
      <c r="I3157">
        <v>14559</v>
      </c>
      <c r="J3157" s="3">
        <f>Table1[[#This Row],[Totalt antal utrikes fodda]]/Table2[[#This Row],[Befolkning]]</f>
        <v>5.4605398722439726E-2</v>
      </c>
      <c r="K3157" s="3">
        <f>(Table1[[#This Row],[Antal utrikes fodda man]]/Table1[[#This Row],[Antal man I kommunen]])</f>
        <v>4.9536850583971004E-2</v>
      </c>
      <c r="L3157" s="3">
        <f>(Table1[[#This Row],[Antal utrikes fodda kvinnor]]/Table1[[#This Row],[Antal kvinnor I kommunen]])</f>
        <v>5.9915611814345994E-2</v>
      </c>
    </row>
    <row r="3158" spans="1:12" x14ac:dyDescent="0.2">
      <c r="A3158">
        <v>2011</v>
      </c>
      <c r="B3158" t="s">
        <v>311</v>
      </c>
      <c r="C3158" s="1" t="s">
        <v>257</v>
      </c>
      <c r="D3158">
        <v>1048</v>
      </c>
      <c r="E3158">
        <v>473</v>
      </c>
      <c r="F3158">
        <v>575</v>
      </c>
      <c r="G3158">
        <v>6261</v>
      </c>
      <c r="H3158">
        <v>5910</v>
      </c>
      <c r="I3158">
        <v>12171</v>
      </c>
      <c r="J3158" s="3">
        <f>Table1[[#This Row],[Totalt antal utrikes fodda]]/Table2[[#This Row],[Befolkning]]</f>
        <v>8.6106318297592632E-2</v>
      </c>
      <c r="K3158" s="3">
        <f>(Table1[[#This Row],[Antal utrikes fodda man]]/Table1[[#This Row],[Antal man I kommunen]])</f>
        <v>7.5547037214502469E-2</v>
      </c>
      <c r="L3158" s="3">
        <f>(Table1[[#This Row],[Antal utrikes fodda kvinnor]]/Table1[[#This Row],[Antal kvinnor I kommunen]])</f>
        <v>9.7292724196277491E-2</v>
      </c>
    </row>
    <row r="3159" spans="1:12" x14ac:dyDescent="0.2">
      <c r="A3159">
        <v>2011</v>
      </c>
      <c r="B3159" t="s">
        <v>311</v>
      </c>
      <c r="C3159" s="1" t="s">
        <v>258</v>
      </c>
      <c r="D3159">
        <v>696</v>
      </c>
      <c r="E3159">
        <v>307</v>
      </c>
      <c r="F3159">
        <v>389</v>
      </c>
      <c r="G3159">
        <v>5232</v>
      </c>
      <c r="H3159">
        <v>5027</v>
      </c>
      <c r="I3159">
        <v>10259</v>
      </c>
      <c r="J3159" s="3">
        <f>Table1[[#This Row],[Totalt antal utrikes fodda]]/Table2[[#This Row],[Befolkning]]</f>
        <v>6.7842869675406967E-2</v>
      </c>
      <c r="K3159" s="3">
        <f>(Table1[[#This Row],[Antal utrikes fodda man]]/Table1[[#This Row],[Antal man I kommunen]])</f>
        <v>5.8677370030581037E-2</v>
      </c>
      <c r="L3159" s="3">
        <f>(Table1[[#This Row],[Antal utrikes fodda kvinnor]]/Table1[[#This Row],[Antal kvinnor I kommunen]])</f>
        <v>7.7382136463099258E-2</v>
      </c>
    </row>
    <row r="3160" spans="1:12" x14ac:dyDescent="0.2">
      <c r="A3160">
        <v>2011</v>
      </c>
      <c r="B3160" t="s">
        <v>311</v>
      </c>
      <c r="C3160" s="1" t="s">
        <v>259</v>
      </c>
      <c r="D3160">
        <v>433</v>
      </c>
      <c r="E3160">
        <v>198</v>
      </c>
      <c r="F3160">
        <v>235</v>
      </c>
      <c r="G3160">
        <v>3789</v>
      </c>
      <c r="H3160">
        <v>3556</v>
      </c>
      <c r="I3160">
        <v>7345</v>
      </c>
      <c r="J3160" s="3">
        <f>Table1[[#This Row],[Totalt antal utrikes fodda]]/Table2[[#This Row],[Befolkning]]</f>
        <v>5.8951667801225321E-2</v>
      </c>
      <c r="K3160" s="3">
        <f>(Table1[[#This Row],[Antal utrikes fodda man]]/Table1[[#This Row],[Antal man I kommunen]])</f>
        <v>5.2256532066508314E-2</v>
      </c>
      <c r="L3160" s="3">
        <f>(Table1[[#This Row],[Antal utrikes fodda kvinnor]]/Table1[[#This Row],[Antal kvinnor I kommunen]])</f>
        <v>6.6085489313835774E-2</v>
      </c>
    </row>
    <row r="3161" spans="1:12" x14ac:dyDescent="0.2">
      <c r="A3161">
        <v>2011</v>
      </c>
      <c r="B3161" t="s">
        <v>311</v>
      </c>
      <c r="C3161" s="1" t="s">
        <v>260</v>
      </c>
      <c r="D3161">
        <v>717</v>
      </c>
      <c r="E3161">
        <v>335</v>
      </c>
      <c r="F3161">
        <v>382</v>
      </c>
      <c r="G3161">
        <v>5311</v>
      </c>
      <c r="H3161">
        <v>5030</v>
      </c>
      <c r="I3161">
        <v>10341</v>
      </c>
      <c r="J3161" s="3">
        <f>Table1[[#This Row],[Totalt antal utrikes fodda]]/Table2[[#This Row],[Befolkning]]</f>
        <v>6.9335654192051052E-2</v>
      </c>
      <c r="K3161" s="3">
        <f>(Table1[[#This Row],[Antal utrikes fodda man]]/Table1[[#This Row],[Antal man I kommunen]])</f>
        <v>6.3076633402372434E-2</v>
      </c>
      <c r="L3161" s="3">
        <f>(Table1[[#This Row],[Antal utrikes fodda kvinnor]]/Table1[[#This Row],[Antal kvinnor I kommunen]])</f>
        <v>7.5944333996023863E-2</v>
      </c>
    </row>
    <row r="3162" spans="1:12" x14ac:dyDescent="0.2">
      <c r="A3162">
        <v>2011</v>
      </c>
      <c r="B3162" t="s">
        <v>311</v>
      </c>
      <c r="C3162" s="1" t="s">
        <v>261</v>
      </c>
      <c r="D3162">
        <v>3691</v>
      </c>
      <c r="E3162">
        <v>1741</v>
      </c>
      <c r="F3162">
        <v>1950</v>
      </c>
      <c r="G3162">
        <v>28873</v>
      </c>
      <c r="H3162">
        <v>30500</v>
      </c>
      <c r="I3162">
        <v>59373</v>
      </c>
      <c r="J3162" s="3">
        <f>Table1[[#This Row],[Totalt antal utrikes fodda]]/Table2[[#This Row],[Befolkning]]</f>
        <v>6.2166304549205867E-2</v>
      </c>
      <c r="K3162" s="3">
        <f>(Table1[[#This Row],[Antal utrikes fodda man]]/Table1[[#This Row],[Antal man I kommunen]])</f>
        <v>6.0298548817234093E-2</v>
      </c>
      <c r="L3162" s="3">
        <f>(Table1[[#This Row],[Antal utrikes fodda kvinnor]]/Table1[[#This Row],[Antal kvinnor I kommunen]])</f>
        <v>6.3934426229508193E-2</v>
      </c>
    </row>
    <row r="3163" spans="1:12" x14ac:dyDescent="0.2">
      <c r="A3163">
        <v>2011</v>
      </c>
      <c r="B3163" t="s">
        <v>312</v>
      </c>
      <c r="C3163" s="1" t="s">
        <v>262</v>
      </c>
      <c r="D3163">
        <v>429</v>
      </c>
      <c r="E3163">
        <v>206</v>
      </c>
      <c r="F3163">
        <v>223</v>
      </c>
      <c r="G3163">
        <v>3598</v>
      </c>
      <c r="H3163">
        <v>3450</v>
      </c>
      <c r="I3163">
        <v>7048</v>
      </c>
      <c r="J3163" s="3">
        <f>Table1[[#This Row],[Totalt antal utrikes fodda]]/Table2[[#This Row],[Befolkning]]</f>
        <v>6.0868331441543702E-2</v>
      </c>
      <c r="K3163" s="3">
        <f>(Table1[[#This Row],[Antal utrikes fodda man]]/Table1[[#This Row],[Antal man I kommunen]])</f>
        <v>5.7254030016675929E-2</v>
      </c>
      <c r="L3163" s="3">
        <f>(Table1[[#This Row],[Antal utrikes fodda kvinnor]]/Table1[[#This Row],[Antal kvinnor I kommunen]])</f>
        <v>6.4637681159420285E-2</v>
      </c>
    </row>
    <row r="3164" spans="1:12" x14ac:dyDescent="0.2">
      <c r="A3164">
        <v>2011</v>
      </c>
      <c r="B3164" t="s">
        <v>312</v>
      </c>
      <c r="C3164" s="1" t="s">
        <v>263</v>
      </c>
      <c r="D3164">
        <v>195</v>
      </c>
      <c r="E3164">
        <v>80</v>
      </c>
      <c r="F3164">
        <v>115</v>
      </c>
      <c r="G3164">
        <v>1253</v>
      </c>
      <c r="H3164">
        <v>1178</v>
      </c>
      <c r="I3164">
        <v>2431</v>
      </c>
      <c r="J3164" s="3">
        <f>Table1[[#This Row],[Totalt antal utrikes fodda]]/Table2[[#This Row],[Befolkning]]</f>
        <v>8.0213903743315509E-2</v>
      </c>
      <c r="K3164" s="3">
        <f>(Table1[[#This Row],[Antal utrikes fodda man]]/Table1[[#This Row],[Antal man I kommunen]])</f>
        <v>6.3846767757382281E-2</v>
      </c>
      <c r="L3164" s="3">
        <f>(Table1[[#This Row],[Antal utrikes fodda kvinnor]]/Table1[[#This Row],[Antal kvinnor I kommunen]])</f>
        <v>9.7623089983022077E-2</v>
      </c>
    </row>
    <row r="3165" spans="1:12" x14ac:dyDescent="0.2">
      <c r="A3165">
        <v>2011</v>
      </c>
      <c r="B3165" t="s">
        <v>312</v>
      </c>
      <c r="C3165" s="1" t="s">
        <v>264</v>
      </c>
      <c r="D3165">
        <v>328</v>
      </c>
      <c r="E3165">
        <v>139</v>
      </c>
      <c r="F3165">
        <v>189</v>
      </c>
      <c r="G3165">
        <v>2737</v>
      </c>
      <c r="H3165">
        <v>2697</v>
      </c>
      <c r="I3165">
        <v>5434</v>
      </c>
      <c r="J3165" s="3">
        <f>Table1[[#This Row],[Totalt antal utrikes fodda]]/Table2[[#This Row],[Befolkning]]</f>
        <v>6.0360691939639305E-2</v>
      </c>
      <c r="K3165" s="3">
        <f>(Table1[[#This Row],[Antal utrikes fodda man]]/Table1[[#This Row],[Antal man I kommunen]])</f>
        <v>5.0785531603945923E-2</v>
      </c>
      <c r="L3165" s="3">
        <f>(Table1[[#This Row],[Antal utrikes fodda kvinnor]]/Table1[[#This Row],[Antal kvinnor I kommunen]])</f>
        <v>7.0077864293659628E-2</v>
      </c>
    </row>
    <row r="3166" spans="1:12" x14ac:dyDescent="0.2">
      <c r="A3166">
        <v>2011</v>
      </c>
      <c r="B3166" t="s">
        <v>312</v>
      </c>
      <c r="C3166" s="1" t="s">
        <v>265</v>
      </c>
      <c r="D3166">
        <v>422</v>
      </c>
      <c r="E3166">
        <v>184</v>
      </c>
      <c r="F3166">
        <v>238</v>
      </c>
      <c r="G3166">
        <v>3465</v>
      </c>
      <c r="H3166">
        <v>3297</v>
      </c>
      <c r="I3166">
        <v>6762</v>
      </c>
      <c r="J3166" s="3">
        <f>Table1[[#This Row],[Totalt antal utrikes fodda]]/Table2[[#This Row],[Befolkning]]</f>
        <v>6.2407571724341908E-2</v>
      </c>
      <c r="K3166" s="3">
        <f>(Table1[[#This Row],[Antal utrikes fodda man]]/Table1[[#This Row],[Antal man I kommunen]])</f>
        <v>5.3102453102453102E-2</v>
      </c>
      <c r="L3166" s="3">
        <f>(Table1[[#This Row],[Antal utrikes fodda kvinnor]]/Table1[[#This Row],[Antal kvinnor I kommunen]])</f>
        <v>7.2186836518046707E-2</v>
      </c>
    </row>
    <row r="3167" spans="1:12" x14ac:dyDescent="0.2">
      <c r="A3167">
        <v>2011</v>
      </c>
      <c r="B3167" t="s">
        <v>312</v>
      </c>
      <c r="C3167" s="1" t="s">
        <v>266</v>
      </c>
      <c r="D3167">
        <v>279</v>
      </c>
      <c r="E3167">
        <v>144</v>
      </c>
      <c r="F3167">
        <v>135</v>
      </c>
      <c r="G3167">
        <v>2162</v>
      </c>
      <c r="H3167">
        <v>2075</v>
      </c>
      <c r="I3167">
        <v>4237</v>
      </c>
      <c r="J3167" s="3">
        <f>Table1[[#This Row],[Totalt antal utrikes fodda]]/Table2[[#This Row],[Befolkning]]</f>
        <v>6.584847769648336E-2</v>
      </c>
      <c r="K3167" s="3">
        <f>(Table1[[#This Row],[Antal utrikes fodda man]]/Table1[[#This Row],[Antal man I kommunen]])</f>
        <v>6.66049953746531E-2</v>
      </c>
      <c r="L3167" s="3">
        <f>(Table1[[#This Row],[Antal utrikes fodda kvinnor]]/Table1[[#This Row],[Antal kvinnor I kommunen]])</f>
        <v>6.5060240963855417E-2</v>
      </c>
    </row>
    <row r="3168" spans="1:12" x14ac:dyDescent="0.2">
      <c r="A3168">
        <v>2011</v>
      </c>
      <c r="B3168" t="s">
        <v>312</v>
      </c>
      <c r="C3168" s="1" t="s">
        <v>267</v>
      </c>
      <c r="D3168">
        <v>186</v>
      </c>
      <c r="E3168">
        <v>77</v>
      </c>
      <c r="F3168">
        <v>109</v>
      </c>
      <c r="G3168">
        <v>1615</v>
      </c>
      <c r="H3168">
        <v>1615</v>
      </c>
      <c r="I3168">
        <v>3230</v>
      </c>
      <c r="J3168" s="3">
        <f>Table1[[#This Row],[Totalt antal utrikes fodda]]/Table2[[#This Row],[Befolkning]]</f>
        <v>5.7585139318885446E-2</v>
      </c>
      <c r="K3168" s="3">
        <f>(Table1[[#This Row],[Antal utrikes fodda man]]/Table1[[#This Row],[Antal man I kommunen]])</f>
        <v>4.767801857585139E-2</v>
      </c>
      <c r="L3168" s="3">
        <f>(Table1[[#This Row],[Antal utrikes fodda kvinnor]]/Table1[[#This Row],[Antal kvinnor I kommunen]])</f>
        <v>6.749226006191951E-2</v>
      </c>
    </row>
    <row r="3169" spans="1:12" x14ac:dyDescent="0.2">
      <c r="A3169">
        <v>2011</v>
      </c>
      <c r="B3169" t="s">
        <v>312</v>
      </c>
      <c r="C3169" s="1" t="s">
        <v>268</v>
      </c>
      <c r="D3169">
        <v>273</v>
      </c>
      <c r="E3169">
        <v>112</v>
      </c>
      <c r="F3169">
        <v>161</v>
      </c>
      <c r="G3169">
        <v>3071</v>
      </c>
      <c r="H3169">
        <v>2955</v>
      </c>
      <c r="I3169">
        <v>6026</v>
      </c>
      <c r="J3169" s="3">
        <f>Table1[[#This Row],[Totalt antal utrikes fodda]]/Table2[[#This Row],[Befolkning]]</f>
        <v>4.5303684035844671E-2</v>
      </c>
      <c r="K3169" s="3">
        <f>(Table1[[#This Row],[Antal utrikes fodda man]]/Table1[[#This Row],[Antal man I kommunen]])</f>
        <v>3.6470205144903942E-2</v>
      </c>
      <c r="L3169" s="3">
        <f>(Table1[[#This Row],[Antal utrikes fodda kvinnor]]/Table1[[#This Row],[Antal kvinnor I kommunen]])</f>
        <v>5.44839255499154E-2</v>
      </c>
    </row>
    <row r="3170" spans="1:12" x14ac:dyDescent="0.2">
      <c r="A3170">
        <v>2011</v>
      </c>
      <c r="B3170" t="s">
        <v>312</v>
      </c>
      <c r="C3170" s="1" t="s">
        <v>269</v>
      </c>
      <c r="D3170">
        <v>319</v>
      </c>
      <c r="E3170">
        <v>180</v>
      </c>
      <c r="F3170">
        <v>139</v>
      </c>
      <c r="G3170">
        <v>1430</v>
      </c>
      <c r="H3170">
        <v>1299</v>
      </c>
      <c r="I3170">
        <v>2729</v>
      </c>
      <c r="J3170" s="3">
        <f>Table1[[#This Row],[Totalt antal utrikes fodda]]/Table2[[#This Row],[Befolkning]]</f>
        <v>0.11689263466471235</v>
      </c>
      <c r="K3170" s="3">
        <f>(Table1[[#This Row],[Antal utrikes fodda man]]/Table1[[#This Row],[Antal man I kommunen]])</f>
        <v>0.12587412587412589</v>
      </c>
      <c r="L3170" s="3">
        <f>(Table1[[#This Row],[Antal utrikes fodda kvinnor]]/Table1[[#This Row],[Antal kvinnor I kommunen]])</f>
        <v>0.10700538876058506</v>
      </c>
    </row>
    <row r="3171" spans="1:12" x14ac:dyDescent="0.2">
      <c r="A3171">
        <v>2011</v>
      </c>
      <c r="B3171" t="s">
        <v>312</v>
      </c>
      <c r="C3171" s="1" t="s">
        <v>270</v>
      </c>
      <c r="D3171">
        <v>219</v>
      </c>
      <c r="E3171">
        <v>109</v>
      </c>
      <c r="F3171">
        <v>110</v>
      </c>
      <c r="G3171">
        <v>1503</v>
      </c>
      <c r="H3171">
        <v>1359</v>
      </c>
      <c r="I3171">
        <v>2862</v>
      </c>
      <c r="J3171" s="3">
        <f>Table1[[#This Row],[Totalt antal utrikes fodda]]/Table2[[#This Row],[Befolkning]]</f>
        <v>7.6519916142557654E-2</v>
      </c>
      <c r="K3171" s="3">
        <f>(Table1[[#This Row],[Antal utrikes fodda man]]/Table1[[#This Row],[Antal man I kommunen]])</f>
        <v>7.2521623419827014E-2</v>
      </c>
      <c r="L3171" s="3">
        <f>(Table1[[#This Row],[Antal utrikes fodda kvinnor]]/Table1[[#This Row],[Antal kvinnor I kommunen]])</f>
        <v>8.0941869021339222E-2</v>
      </c>
    </row>
    <row r="3172" spans="1:12" x14ac:dyDescent="0.2">
      <c r="A3172">
        <v>2011</v>
      </c>
      <c r="B3172" t="s">
        <v>312</v>
      </c>
      <c r="C3172" s="1" t="s">
        <v>271</v>
      </c>
      <c r="D3172">
        <v>436</v>
      </c>
      <c r="E3172">
        <v>191</v>
      </c>
      <c r="F3172">
        <v>245</v>
      </c>
      <c r="G3172">
        <v>4230</v>
      </c>
      <c r="H3172">
        <v>4235</v>
      </c>
      <c r="I3172">
        <v>8465</v>
      </c>
      <c r="J3172" s="3">
        <f>Table1[[#This Row],[Totalt antal utrikes fodda]]/Table2[[#This Row],[Befolkning]]</f>
        <v>5.1506202008269344E-2</v>
      </c>
      <c r="K3172" s="3">
        <f>(Table1[[#This Row],[Antal utrikes fodda man]]/Table1[[#This Row],[Antal man I kommunen]])</f>
        <v>4.5153664302600476E-2</v>
      </c>
      <c r="L3172" s="3">
        <f>(Table1[[#This Row],[Antal utrikes fodda kvinnor]]/Table1[[#This Row],[Antal kvinnor I kommunen]])</f>
        <v>5.7851239669421489E-2</v>
      </c>
    </row>
    <row r="3173" spans="1:12" x14ac:dyDescent="0.2">
      <c r="A3173">
        <v>2011</v>
      </c>
      <c r="B3173" t="s">
        <v>312</v>
      </c>
      <c r="C3173" s="1" t="s">
        <v>272</v>
      </c>
      <c r="D3173">
        <v>403</v>
      </c>
      <c r="E3173">
        <v>181</v>
      </c>
      <c r="F3173">
        <v>222</v>
      </c>
      <c r="G3173">
        <v>3595</v>
      </c>
      <c r="H3173">
        <v>3453</v>
      </c>
      <c r="I3173">
        <v>7048</v>
      </c>
      <c r="J3173" s="3">
        <f>Table1[[#This Row],[Totalt antal utrikes fodda]]/Table2[[#This Row],[Befolkning]]</f>
        <v>5.717934165720772E-2</v>
      </c>
      <c r="K3173" s="3">
        <f>(Table1[[#This Row],[Antal utrikes fodda man]]/Table1[[#This Row],[Antal man I kommunen]])</f>
        <v>5.0347705146036162E-2</v>
      </c>
      <c r="L3173" s="3">
        <f>(Table1[[#This Row],[Antal utrikes fodda kvinnor]]/Table1[[#This Row],[Antal kvinnor I kommunen]])</f>
        <v>6.4291920069504779E-2</v>
      </c>
    </row>
    <row r="3174" spans="1:12" x14ac:dyDescent="0.2">
      <c r="A3174">
        <v>2011</v>
      </c>
      <c r="B3174" t="s">
        <v>312</v>
      </c>
      <c r="C3174" s="1" t="s">
        <v>273</v>
      </c>
      <c r="D3174">
        <v>222</v>
      </c>
      <c r="E3174">
        <v>110</v>
      </c>
      <c r="F3174">
        <v>112</v>
      </c>
      <c r="G3174">
        <v>1556</v>
      </c>
      <c r="H3174">
        <v>1451</v>
      </c>
      <c r="I3174">
        <v>3007</v>
      </c>
      <c r="J3174" s="3">
        <f>Table1[[#This Row],[Totalt antal utrikes fodda]]/Table2[[#This Row],[Befolkning]]</f>
        <v>7.3827735284336546E-2</v>
      </c>
      <c r="K3174" s="3">
        <f>(Table1[[#This Row],[Antal utrikes fodda man]]/Table1[[#This Row],[Antal man I kommunen]])</f>
        <v>7.0694087403598976E-2</v>
      </c>
      <c r="L3174" s="3">
        <f>(Table1[[#This Row],[Antal utrikes fodda kvinnor]]/Table1[[#This Row],[Antal kvinnor I kommunen]])</f>
        <v>7.7188146106133698E-2</v>
      </c>
    </row>
    <row r="3175" spans="1:12" x14ac:dyDescent="0.2">
      <c r="A3175">
        <v>2011</v>
      </c>
      <c r="B3175" t="s">
        <v>312</v>
      </c>
      <c r="C3175" s="1" t="s">
        <v>274</v>
      </c>
      <c r="D3175">
        <v>11429</v>
      </c>
      <c r="E3175">
        <v>5769</v>
      </c>
      <c r="F3175">
        <v>5660</v>
      </c>
      <c r="G3175">
        <v>58219</v>
      </c>
      <c r="H3175">
        <v>58246</v>
      </c>
      <c r="I3175">
        <v>116465</v>
      </c>
      <c r="J3175" s="3">
        <f>Table1[[#This Row],[Totalt antal utrikes fodda]]/Table2[[#This Row],[Befolkning]]</f>
        <v>9.8132486154638737E-2</v>
      </c>
      <c r="K3175" s="3">
        <f>(Table1[[#This Row],[Antal utrikes fodda man]]/Table1[[#This Row],[Antal man I kommunen]])</f>
        <v>9.9091361926518837E-2</v>
      </c>
      <c r="L3175" s="3">
        <f>(Table1[[#This Row],[Antal utrikes fodda kvinnor]]/Table1[[#This Row],[Antal kvinnor I kommunen]])</f>
        <v>9.7174054870720741E-2</v>
      </c>
    </row>
    <row r="3176" spans="1:12" x14ac:dyDescent="0.2">
      <c r="A3176">
        <v>2011</v>
      </c>
      <c r="B3176" t="s">
        <v>312</v>
      </c>
      <c r="C3176" s="1" t="s">
        <v>275</v>
      </c>
      <c r="D3176">
        <v>846</v>
      </c>
      <c r="E3176">
        <v>392</v>
      </c>
      <c r="F3176">
        <v>454</v>
      </c>
      <c r="G3176">
        <v>6134</v>
      </c>
      <c r="H3176">
        <v>6209</v>
      </c>
      <c r="I3176">
        <v>12343</v>
      </c>
      <c r="J3176" s="3">
        <f>Table1[[#This Row],[Totalt antal utrikes fodda]]/Table2[[#This Row],[Befolkning]]</f>
        <v>6.854087336952118E-2</v>
      </c>
      <c r="K3176" s="3">
        <f>(Table1[[#This Row],[Antal utrikes fodda man]]/Table1[[#This Row],[Antal man I kommunen]])</f>
        <v>6.3906097163351813E-2</v>
      </c>
      <c r="L3176" s="3">
        <f>(Table1[[#This Row],[Antal utrikes fodda kvinnor]]/Table1[[#This Row],[Antal kvinnor I kommunen]])</f>
        <v>7.3119665002415846E-2</v>
      </c>
    </row>
    <row r="3177" spans="1:12" x14ac:dyDescent="0.2">
      <c r="A3177">
        <v>2011</v>
      </c>
      <c r="B3177" t="s">
        <v>312</v>
      </c>
      <c r="C3177" s="1" t="s">
        <v>276</v>
      </c>
      <c r="D3177">
        <v>4278</v>
      </c>
      <c r="E3177">
        <v>2074</v>
      </c>
      <c r="F3177">
        <v>2204</v>
      </c>
      <c r="G3177">
        <v>35951</v>
      </c>
      <c r="H3177">
        <v>35629</v>
      </c>
      <c r="I3177">
        <v>71580</v>
      </c>
      <c r="J3177" s="3">
        <f>Table1[[#This Row],[Totalt antal utrikes fodda]]/Table2[[#This Row],[Befolkning]]</f>
        <v>5.9765297569153393E-2</v>
      </c>
      <c r="K3177" s="3">
        <f>(Table1[[#This Row],[Antal utrikes fodda man]]/Table1[[#This Row],[Antal man I kommunen]])</f>
        <v>5.7689633111735417E-2</v>
      </c>
      <c r="L3177" s="3">
        <f>(Table1[[#This Row],[Antal utrikes fodda kvinnor]]/Table1[[#This Row],[Antal kvinnor I kommunen]])</f>
        <v>6.1859721013780906E-2</v>
      </c>
    </row>
    <row r="3178" spans="1:12" x14ac:dyDescent="0.2">
      <c r="A3178">
        <v>2011</v>
      </c>
      <c r="B3178" t="s">
        <v>313</v>
      </c>
      <c r="C3178" s="1" t="s">
        <v>277</v>
      </c>
      <c r="D3178">
        <v>391</v>
      </c>
      <c r="E3178">
        <v>177</v>
      </c>
      <c r="F3178">
        <v>214</v>
      </c>
      <c r="G3178">
        <v>3307</v>
      </c>
      <c r="H3178">
        <v>3187</v>
      </c>
      <c r="I3178">
        <v>6494</v>
      </c>
      <c r="J3178" s="3">
        <f>Table1[[#This Row],[Totalt antal utrikes fodda]]/Table2[[#This Row],[Befolkning]]</f>
        <v>6.0209424083769635E-2</v>
      </c>
      <c r="K3178" s="3">
        <f>(Table1[[#This Row],[Antal utrikes fodda man]]/Table1[[#This Row],[Antal man I kommunen]])</f>
        <v>5.352283035984276E-2</v>
      </c>
      <c r="L3178" s="3">
        <f>(Table1[[#This Row],[Antal utrikes fodda kvinnor]]/Table1[[#This Row],[Antal kvinnor I kommunen]])</f>
        <v>6.7147787888296201E-2</v>
      </c>
    </row>
    <row r="3179" spans="1:12" x14ac:dyDescent="0.2">
      <c r="A3179">
        <v>2011</v>
      </c>
      <c r="B3179" t="s">
        <v>313</v>
      </c>
      <c r="C3179" s="1" t="s">
        <v>278</v>
      </c>
      <c r="D3179">
        <v>277</v>
      </c>
      <c r="E3179">
        <v>138</v>
      </c>
      <c r="F3179">
        <v>139</v>
      </c>
      <c r="G3179">
        <v>1621</v>
      </c>
      <c r="H3179">
        <v>1493</v>
      </c>
      <c r="I3179">
        <v>3114</v>
      </c>
      <c r="J3179" s="3">
        <f>Table1[[#This Row],[Totalt antal utrikes fodda]]/Table2[[#This Row],[Befolkning]]</f>
        <v>8.8953114964675659E-2</v>
      </c>
      <c r="K3179" s="3">
        <f>(Table1[[#This Row],[Antal utrikes fodda man]]/Table1[[#This Row],[Antal man I kommunen]])</f>
        <v>8.5132634176434296E-2</v>
      </c>
      <c r="L3179" s="3">
        <f>(Table1[[#This Row],[Antal utrikes fodda kvinnor]]/Table1[[#This Row],[Antal kvinnor I kommunen]])</f>
        <v>9.3101138647019424E-2</v>
      </c>
    </row>
    <row r="3180" spans="1:12" x14ac:dyDescent="0.2">
      <c r="A3180">
        <v>2011</v>
      </c>
      <c r="B3180" t="s">
        <v>313</v>
      </c>
      <c r="C3180" s="1" t="s">
        <v>279</v>
      </c>
      <c r="D3180">
        <v>409</v>
      </c>
      <c r="E3180">
        <v>180</v>
      </c>
      <c r="F3180">
        <v>229</v>
      </c>
      <c r="G3180">
        <v>2599</v>
      </c>
      <c r="H3180">
        <v>2520</v>
      </c>
      <c r="I3180">
        <v>5119</v>
      </c>
      <c r="J3180" s="3">
        <f>Table1[[#This Row],[Totalt antal utrikes fodda]]/Table2[[#This Row],[Befolkning]]</f>
        <v>7.9898417659699156E-2</v>
      </c>
      <c r="K3180" s="3">
        <f>(Table1[[#This Row],[Antal utrikes fodda man]]/Table1[[#This Row],[Antal man I kommunen]])</f>
        <v>6.9257406694882645E-2</v>
      </c>
      <c r="L3180" s="3">
        <f>(Table1[[#This Row],[Antal utrikes fodda kvinnor]]/Table1[[#This Row],[Antal kvinnor I kommunen]])</f>
        <v>9.0873015873015869E-2</v>
      </c>
    </row>
    <row r="3181" spans="1:12" x14ac:dyDescent="0.2">
      <c r="A3181">
        <v>2011</v>
      </c>
      <c r="B3181" t="s">
        <v>313</v>
      </c>
      <c r="C3181" s="1" t="s">
        <v>280</v>
      </c>
      <c r="D3181">
        <v>270</v>
      </c>
      <c r="E3181">
        <v>97</v>
      </c>
      <c r="F3181">
        <v>173</v>
      </c>
      <c r="G3181">
        <v>1845</v>
      </c>
      <c r="H3181">
        <v>1704</v>
      </c>
      <c r="I3181">
        <v>3549</v>
      </c>
      <c r="J3181" s="3">
        <f>Table1[[#This Row],[Totalt antal utrikes fodda]]/Table2[[#This Row],[Befolkning]]</f>
        <v>7.6077768385460695E-2</v>
      </c>
      <c r="K3181" s="3">
        <f>(Table1[[#This Row],[Antal utrikes fodda man]]/Table1[[#This Row],[Antal man I kommunen]])</f>
        <v>5.257452574525745E-2</v>
      </c>
      <c r="L3181" s="3">
        <f>(Table1[[#This Row],[Antal utrikes fodda kvinnor]]/Table1[[#This Row],[Antal kvinnor I kommunen]])</f>
        <v>0.10152582159624413</v>
      </c>
    </row>
    <row r="3182" spans="1:12" x14ac:dyDescent="0.2">
      <c r="A3182">
        <v>2011</v>
      </c>
      <c r="B3182" t="s">
        <v>313</v>
      </c>
      <c r="C3182" s="1" t="s">
        <v>281</v>
      </c>
      <c r="D3182">
        <v>1533</v>
      </c>
      <c r="E3182">
        <v>610</v>
      </c>
      <c r="F3182">
        <v>923</v>
      </c>
      <c r="G3182">
        <v>8491</v>
      </c>
      <c r="H3182">
        <v>8100</v>
      </c>
      <c r="I3182">
        <v>16591</v>
      </c>
      <c r="J3182" s="3">
        <f>Table1[[#This Row],[Totalt antal utrikes fodda]]/Table2[[#This Row],[Befolkning]]</f>
        <v>9.2399493701404378E-2</v>
      </c>
      <c r="K3182" s="3">
        <f>(Table1[[#This Row],[Antal utrikes fodda man]]/Table1[[#This Row],[Antal man I kommunen]])</f>
        <v>7.1840772582734663E-2</v>
      </c>
      <c r="L3182" s="3">
        <f>(Table1[[#This Row],[Antal utrikes fodda kvinnor]]/Table1[[#This Row],[Antal kvinnor I kommunen]])</f>
        <v>0.11395061728395062</v>
      </c>
    </row>
    <row r="3183" spans="1:12" x14ac:dyDescent="0.2">
      <c r="A3183">
        <v>2011</v>
      </c>
      <c r="B3183" t="s">
        <v>313</v>
      </c>
      <c r="C3183" s="1" t="s">
        <v>282</v>
      </c>
      <c r="D3183">
        <v>1189</v>
      </c>
      <c r="E3183">
        <v>448</v>
      </c>
      <c r="F3183">
        <v>741</v>
      </c>
      <c r="G3183">
        <v>2557</v>
      </c>
      <c r="H3183">
        <v>2253</v>
      </c>
      <c r="I3183">
        <v>4810</v>
      </c>
      <c r="J3183" s="3">
        <f>Table1[[#This Row],[Totalt antal utrikes fodda]]/Table2[[#This Row],[Befolkning]]</f>
        <v>0.24719334719334721</v>
      </c>
      <c r="K3183" s="3">
        <f>(Table1[[#This Row],[Antal utrikes fodda man]]/Table1[[#This Row],[Antal man I kommunen]])</f>
        <v>0.17520531873289011</v>
      </c>
      <c r="L3183" s="3">
        <f>(Table1[[#This Row],[Antal utrikes fodda kvinnor]]/Table1[[#This Row],[Antal kvinnor I kommunen]])</f>
        <v>0.32889480692410122</v>
      </c>
    </row>
    <row r="3184" spans="1:12" x14ac:dyDescent="0.2">
      <c r="A3184">
        <v>2011</v>
      </c>
      <c r="B3184" t="s">
        <v>313</v>
      </c>
      <c r="C3184" s="1" t="s">
        <v>283</v>
      </c>
      <c r="D3184">
        <v>739</v>
      </c>
      <c r="E3184">
        <v>236</v>
      </c>
      <c r="F3184">
        <v>503</v>
      </c>
      <c r="G3184">
        <v>3293</v>
      </c>
      <c r="H3184">
        <v>2977</v>
      </c>
      <c r="I3184">
        <v>6270</v>
      </c>
      <c r="J3184" s="3">
        <f>Table1[[#This Row],[Totalt antal utrikes fodda]]/Table2[[#This Row],[Befolkning]]</f>
        <v>0.11786283891547049</v>
      </c>
      <c r="K3184" s="3">
        <f>(Table1[[#This Row],[Antal utrikes fodda man]]/Table1[[#This Row],[Antal man I kommunen]])</f>
        <v>7.1667172790768299E-2</v>
      </c>
      <c r="L3184" s="3">
        <f>(Table1[[#This Row],[Antal utrikes fodda kvinnor]]/Table1[[#This Row],[Antal kvinnor I kommunen]])</f>
        <v>0.16896204232448775</v>
      </c>
    </row>
    <row r="3185" spans="1:12" x14ac:dyDescent="0.2">
      <c r="A3185">
        <v>2011</v>
      </c>
      <c r="B3185" t="s">
        <v>313</v>
      </c>
      <c r="C3185" s="1" t="s">
        <v>284</v>
      </c>
      <c r="D3185">
        <v>1232</v>
      </c>
      <c r="E3185">
        <v>490</v>
      </c>
      <c r="F3185">
        <v>742</v>
      </c>
      <c r="G3185">
        <v>9471</v>
      </c>
      <c r="H3185">
        <v>8855</v>
      </c>
      <c r="I3185">
        <v>18326</v>
      </c>
      <c r="J3185" s="3">
        <f>Table1[[#This Row],[Totalt antal utrikes fodda]]/Table2[[#This Row],[Befolkning]]</f>
        <v>6.7226890756302518E-2</v>
      </c>
      <c r="K3185" s="3">
        <f>(Table1[[#This Row],[Antal utrikes fodda man]]/Table1[[#This Row],[Antal man I kommunen]])</f>
        <v>5.1736881005173686E-2</v>
      </c>
      <c r="L3185" s="3">
        <f>(Table1[[#This Row],[Antal utrikes fodda kvinnor]]/Table1[[#This Row],[Antal kvinnor I kommunen]])</f>
        <v>8.3794466403162057E-2</v>
      </c>
    </row>
    <row r="3186" spans="1:12" x14ac:dyDescent="0.2">
      <c r="A3186">
        <v>2011</v>
      </c>
      <c r="B3186" t="s">
        <v>313</v>
      </c>
      <c r="C3186" s="1" t="s">
        <v>285</v>
      </c>
      <c r="D3186">
        <v>549</v>
      </c>
      <c r="E3186">
        <v>251</v>
      </c>
      <c r="F3186">
        <v>298</v>
      </c>
      <c r="G3186">
        <v>4190</v>
      </c>
      <c r="H3186">
        <v>4063</v>
      </c>
      <c r="I3186">
        <v>8253</v>
      </c>
      <c r="J3186" s="3">
        <f>Table1[[#This Row],[Totalt antal utrikes fodda]]/Table2[[#This Row],[Befolkning]]</f>
        <v>6.6521264994547441E-2</v>
      </c>
      <c r="K3186" s="3">
        <f>(Table1[[#This Row],[Antal utrikes fodda man]]/Table1[[#This Row],[Antal man I kommunen]])</f>
        <v>5.9904534606205248E-2</v>
      </c>
      <c r="L3186" s="3">
        <f>(Table1[[#This Row],[Antal utrikes fodda kvinnor]]/Table1[[#This Row],[Antal kvinnor I kommunen]])</f>
        <v>7.3344819099187789E-2</v>
      </c>
    </row>
    <row r="3187" spans="1:12" x14ac:dyDescent="0.2">
      <c r="A3187">
        <v>2011</v>
      </c>
      <c r="B3187" t="s">
        <v>313</v>
      </c>
      <c r="C3187" s="1" t="s">
        <v>286</v>
      </c>
      <c r="D3187">
        <v>6580</v>
      </c>
      <c r="E3187">
        <v>2994</v>
      </c>
      <c r="F3187">
        <v>3586</v>
      </c>
      <c r="G3187">
        <v>37615</v>
      </c>
      <c r="H3187">
        <v>36811</v>
      </c>
      <c r="I3187">
        <v>74426</v>
      </c>
      <c r="J3187" s="3">
        <f>Table1[[#This Row],[Totalt antal utrikes fodda]]/Table2[[#This Row],[Befolkning]]</f>
        <v>8.8409964259801688E-2</v>
      </c>
      <c r="K3187" s="3">
        <f>(Table1[[#This Row],[Antal utrikes fodda man]]/Table1[[#This Row],[Antal man I kommunen]])</f>
        <v>7.9595905888608265E-2</v>
      </c>
      <c r="L3187" s="3">
        <f>(Table1[[#This Row],[Antal utrikes fodda kvinnor]]/Table1[[#This Row],[Antal kvinnor I kommunen]])</f>
        <v>9.7416533101518571E-2</v>
      </c>
    </row>
    <row r="3188" spans="1:12" x14ac:dyDescent="0.2">
      <c r="A3188">
        <v>2011</v>
      </c>
      <c r="B3188" t="s">
        <v>313</v>
      </c>
      <c r="C3188" s="1" t="s">
        <v>287</v>
      </c>
      <c r="D3188">
        <v>1834</v>
      </c>
      <c r="E3188">
        <v>843</v>
      </c>
      <c r="F3188">
        <v>991</v>
      </c>
      <c r="G3188">
        <v>20484</v>
      </c>
      <c r="H3188">
        <v>20458</v>
      </c>
      <c r="I3188">
        <v>40942</v>
      </c>
      <c r="J3188" s="3">
        <f>Table1[[#This Row],[Totalt antal utrikes fodda]]/Table2[[#This Row],[Befolkning]]</f>
        <v>4.4795075961115725E-2</v>
      </c>
      <c r="K3188" s="3">
        <f>(Table1[[#This Row],[Antal utrikes fodda man]]/Table1[[#This Row],[Antal man I kommunen]])</f>
        <v>4.1154071470415936E-2</v>
      </c>
      <c r="L3188" s="3">
        <f>(Table1[[#This Row],[Antal utrikes fodda kvinnor]]/Table1[[#This Row],[Antal kvinnor I kommunen]])</f>
        <v>4.844070779157298E-2</v>
      </c>
    </row>
    <row r="3189" spans="1:12" x14ac:dyDescent="0.2">
      <c r="A3189">
        <v>2011</v>
      </c>
      <c r="B3189" t="s">
        <v>313</v>
      </c>
      <c r="C3189" s="1" t="s">
        <v>288</v>
      </c>
      <c r="D3189">
        <v>1867</v>
      </c>
      <c r="E3189">
        <v>814</v>
      </c>
      <c r="F3189">
        <v>1053</v>
      </c>
      <c r="G3189">
        <v>13845</v>
      </c>
      <c r="H3189">
        <v>13798</v>
      </c>
      <c r="I3189">
        <v>27643</v>
      </c>
      <c r="J3189" s="3">
        <f>Table1[[#This Row],[Totalt antal utrikes fodda]]/Table2[[#This Row],[Befolkning]]</f>
        <v>6.7539702637195678E-2</v>
      </c>
      <c r="K3189" s="3">
        <f>(Table1[[#This Row],[Antal utrikes fodda man]]/Table1[[#This Row],[Antal man I kommunen]])</f>
        <v>5.879378837125316E-2</v>
      </c>
      <c r="L3189" s="3">
        <f>(Table1[[#This Row],[Antal utrikes fodda kvinnor]]/Table1[[#This Row],[Antal kvinnor I kommunen]])</f>
        <v>7.6315408030149301E-2</v>
      </c>
    </row>
    <row r="3190" spans="1:12" x14ac:dyDescent="0.2">
      <c r="A3190">
        <v>2011</v>
      </c>
      <c r="B3190" t="s">
        <v>313</v>
      </c>
      <c r="C3190" s="1" t="s">
        <v>289</v>
      </c>
      <c r="D3190">
        <v>4001</v>
      </c>
      <c r="E3190">
        <v>1739</v>
      </c>
      <c r="F3190">
        <v>2262</v>
      </c>
      <c r="G3190">
        <v>5101</v>
      </c>
      <c r="H3190">
        <v>4940</v>
      </c>
      <c r="I3190">
        <v>10041</v>
      </c>
      <c r="J3190" s="3">
        <f>Table1[[#This Row],[Totalt antal utrikes fodda]]/Table2[[#This Row],[Befolkning]]</f>
        <v>0.39846628821830493</v>
      </c>
      <c r="K3190" s="3">
        <f>(Table1[[#This Row],[Antal utrikes fodda man]]/Table1[[#This Row],[Antal man I kommunen]])</f>
        <v>0.34091354636345816</v>
      </c>
      <c r="L3190" s="3">
        <f>(Table1[[#This Row],[Antal utrikes fodda kvinnor]]/Table1[[#This Row],[Antal kvinnor I kommunen]])</f>
        <v>0.45789473684210524</v>
      </c>
    </row>
    <row r="3191" spans="1:12" x14ac:dyDescent="0.2">
      <c r="A3191">
        <v>2011</v>
      </c>
      <c r="B3191" t="s">
        <v>313</v>
      </c>
      <c r="C3191" s="1" t="s">
        <v>290</v>
      </c>
      <c r="D3191">
        <v>2067</v>
      </c>
      <c r="E3191">
        <v>817</v>
      </c>
      <c r="F3191">
        <v>1250</v>
      </c>
      <c r="G3191">
        <v>11836</v>
      </c>
      <c r="H3191">
        <v>11131</v>
      </c>
      <c r="I3191">
        <v>22967</v>
      </c>
      <c r="J3191" s="3">
        <f>Table1[[#This Row],[Totalt antal utrikes fodda]]/Table2[[#This Row],[Befolkning]]</f>
        <v>8.999869377802934E-2</v>
      </c>
      <c r="K3191" s="3">
        <f>(Table1[[#This Row],[Antal utrikes fodda man]]/Table1[[#This Row],[Antal man I kommunen]])</f>
        <v>6.9026698208854348E-2</v>
      </c>
      <c r="L3191" s="3">
        <f>(Table1[[#This Row],[Antal utrikes fodda kvinnor]]/Table1[[#This Row],[Antal kvinnor I kommunen]])</f>
        <v>0.11229898481717725</v>
      </c>
    </row>
    <row r="3192" spans="1:12" x14ac:dyDescent="0.2">
      <c r="A3192">
        <v>2012</v>
      </c>
      <c r="B3192" t="s">
        <v>294</v>
      </c>
      <c r="C3192" s="1" t="s">
        <v>1</v>
      </c>
      <c r="D3192">
        <v>10086</v>
      </c>
      <c r="E3192">
        <v>4803</v>
      </c>
      <c r="F3192">
        <v>5283</v>
      </c>
      <c r="G3192">
        <v>20251</v>
      </c>
      <c r="H3192">
        <v>20472</v>
      </c>
      <c r="I3192">
        <v>40723</v>
      </c>
      <c r="J3192" s="3">
        <f>Table1[[#This Row],[Totalt antal utrikes fodda]]/Table2[[#This Row],[Befolkning]]</f>
        <v>0.24767330501190973</v>
      </c>
      <c r="K3192" s="3">
        <f>(Table1[[#This Row],[Antal utrikes fodda man]]/Table1[[#This Row],[Antal man I kommunen]])</f>
        <v>0.23717347291491778</v>
      </c>
      <c r="L3192" s="3">
        <f>(Table1[[#This Row],[Antal utrikes fodda kvinnor]]/Table1[[#This Row],[Antal kvinnor I kommunen]])</f>
        <v>0.25805978898007031</v>
      </c>
    </row>
    <row r="3193" spans="1:12" x14ac:dyDescent="0.2">
      <c r="A3193">
        <v>2012</v>
      </c>
      <c r="B3193" t="s">
        <v>294</v>
      </c>
      <c r="C3193" s="1" t="s">
        <v>2</v>
      </c>
      <c r="D3193">
        <v>3804</v>
      </c>
      <c r="E3193">
        <v>1777</v>
      </c>
      <c r="F3193">
        <v>2027</v>
      </c>
      <c r="G3193">
        <v>15621</v>
      </c>
      <c r="H3193">
        <v>15594</v>
      </c>
      <c r="I3193">
        <v>31215</v>
      </c>
      <c r="J3193" s="3">
        <f>Table1[[#This Row],[Totalt antal utrikes fodda]]/Table2[[#This Row],[Befolkning]]</f>
        <v>0.12186448822681403</v>
      </c>
      <c r="K3193" s="3">
        <f>(Table1[[#This Row],[Antal utrikes fodda man]]/Table1[[#This Row],[Antal man I kommunen]])</f>
        <v>0.11375712182318673</v>
      </c>
      <c r="L3193" s="3">
        <f>(Table1[[#This Row],[Antal utrikes fodda kvinnor]]/Table1[[#This Row],[Antal kvinnor I kommunen]])</f>
        <v>0.12998589200974733</v>
      </c>
    </row>
    <row r="3194" spans="1:12" x14ac:dyDescent="0.2">
      <c r="A3194">
        <v>2012</v>
      </c>
      <c r="B3194" t="s">
        <v>294</v>
      </c>
      <c r="C3194" s="1" t="s">
        <v>3</v>
      </c>
      <c r="D3194">
        <v>5272</v>
      </c>
      <c r="E3194">
        <v>2403</v>
      </c>
      <c r="F3194">
        <v>2869</v>
      </c>
      <c r="G3194">
        <v>20235</v>
      </c>
      <c r="H3194">
        <v>20034</v>
      </c>
      <c r="I3194">
        <v>40269</v>
      </c>
      <c r="J3194" s="3">
        <f>Table1[[#This Row],[Totalt antal utrikes fodda]]/Table2[[#This Row],[Befolkning]]</f>
        <v>0.13091956591919343</v>
      </c>
      <c r="K3194" s="3">
        <f>(Table1[[#This Row],[Antal utrikes fodda man]]/Table1[[#This Row],[Antal man I kommunen]])</f>
        <v>0.11875463306152706</v>
      </c>
      <c r="L3194" s="3">
        <f>(Table1[[#This Row],[Antal utrikes fodda kvinnor]]/Table1[[#This Row],[Antal kvinnor I kommunen]])</f>
        <v>0.14320654886692621</v>
      </c>
    </row>
    <row r="3195" spans="1:12" x14ac:dyDescent="0.2">
      <c r="A3195">
        <v>2012</v>
      </c>
      <c r="B3195" t="s">
        <v>294</v>
      </c>
      <c r="C3195" s="1" t="s">
        <v>4</v>
      </c>
      <c r="D3195">
        <v>4434</v>
      </c>
      <c r="E3195">
        <v>2075</v>
      </c>
      <c r="F3195">
        <v>2359</v>
      </c>
      <c r="G3195">
        <v>19895</v>
      </c>
      <c r="H3195">
        <v>19492</v>
      </c>
      <c r="I3195">
        <v>39387</v>
      </c>
      <c r="J3195" s="3">
        <f>Table1[[#This Row],[Totalt antal utrikes fodda]]/Table2[[#This Row],[Befolkning]]</f>
        <v>0.11257521517251885</v>
      </c>
      <c r="K3195" s="3">
        <f>(Table1[[#This Row],[Antal utrikes fodda man]]/Table1[[#This Row],[Antal man I kommunen]])</f>
        <v>0.10429756220155818</v>
      </c>
      <c r="L3195" s="3">
        <f>(Table1[[#This Row],[Antal utrikes fodda kvinnor]]/Table1[[#This Row],[Antal kvinnor I kommunen]])</f>
        <v>0.12102400985019496</v>
      </c>
    </row>
    <row r="3196" spans="1:12" x14ac:dyDescent="0.2">
      <c r="A3196">
        <v>2012</v>
      </c>
      <c r="B3196" t="s">
        <v>294</v>
      </c>
      <c r="C3196" s="1" t="s">
        <v>5</v>
      </c>
      <c r="D3196">
        <v>16725</v>
      </c>
      <c r="E3196">
        <v>8073</v>
      </c>
      <c r="F3196">
        <v>8652</v>
      </c>
      <c r="G3196">
        <v>34030</v>
      </c>
      <c r="H3196">
        <v>34180</v>
      </c>
      <c r="I3196">
        <v>68210</v>
      </c>
      <c r="J3196" s="3">
        <f>Table1[[#This Row],[Totalt antal utrikes fodda]]/Table2[[#This Row],[Befolkning]]</f>
        <v>0.24519865122416068</v>
      </c>
      <c r="K3196" s="3">
        <f>(Table1[[#This Row],[Antal utrikes fodda man]]/Table1[[#This Row],[Antal man I kommunen]])</f>
        <v>0.23723185424625332</v>
      </c>
      <c r="L3196" s="3">
        <f>(Table1[[#This Row],[Antal utrikes fodda kvinnor]]/Table1[[#This Row],[Antal kvinnor I kommunen]])</f>
        <v>0.25313048566413104</v>
      </c>
    </row>
    <row r="3197" spans="1:12" x14ac:dyDescent="0.2">
      <c r="A3197">
        <v>2012</v>
      </c>
      <c r="B3197" t="s">
        <v>294</v>
      </c>
      <c r="C3197" s="1" t="s">
        <v>6</v>
      </c>
      <c r="D3197">
        <v>2692</v>
      </c>
      <c r="E3197">
        <v>1235</v>
      </c>
      <c r="F3197">
        <v>1457</v>
      </c>
      <c r="G3197">
        <v>13086</v>
      </c>
      <c r="H3197">
        <v>13074</v>
      </c>
      <c r="I3197">
        <v>26160</v>
      </c>
      <c r="J3197" s="3">
        <f>Table1[[#This Row],[Totalt antal utrikes fodda]]/Table2[[#This Row],[Befolkning]]</f>
        <v>0.10290519877675841</v>
      </c>
      <c r="K3197" s="3">
        <f>(Table1[[#This Row],[Antal utrikes fodda man]]/Table1[[#This Row],[Antal man I kommunen]])</f>
        <v>9.4375668653522843E-2</v>
      </c>
      <c r="L3197" s="3">
        <f>(Table1[[#This Row],[Antal utrikes fodda kvinnor]]/Table1[[#This Row],[Antal kvinnor I kommunen]])</f>
        <v>0.11144255774820254</v>
      </c>
    </row>
    <row r="3198" spans="1:12" x14ac:dyDescent="0.2">
      <c r="A3198">
        <v>2012</v>
      </c>
      <c r="B3198" t="s">
        <v>294</v>
      </c>
      <c r="C3198" s="1" t="s">
        <v>7</v>
      </c>
      <c r="D3198">
        <v>26889</v>
      </c>
      <c r="E3198">
        <v>13379</v>
      </c>
      <c r="F3198">
        <v>13510</v>
      </c>
      <c r="G3198">
        <v>50849</v>
      </c>
      <c r="H3198">
        <v>50161</v>
      </c>
      <c r="I3198">
        <v>101010</v>
      </c>
      <c r="J3198" s="3">
        <f>Table1[[#This Row],[Totalt antal utrikes fodda]]/Table2[[#This Row],[Befolkning]]</f>
        <v>0.2662013662013662</v>
      </c>
      <c r="K3198" s="3">
        <f>(Table1[[#This Row],[Antal utrikes fodda man]]/Table1[[#This Row],[Antal man I kommunen]])</f>
        <v>0.26311235225864815</v>
      </c>
      <c r="L3198" s="3">
        <f>(Table1[[#This Row],[Antal utrikes fodda kvinnor]]/Table1[[#This Row],[Antal kvinnor I kommunen]])</f>
        <v>0.26933274854967004</v>
      </c>
    </row>
    <row r="3199" spans="1:12" x14ac:dyDescent="0.2">
      <c r="A3199">
        <v>2012</v>
      </c>
      <c r="B3199" t="s">
        <v>294</v>
      </c>
      <c r="C3199" s="1" t="s">
        <v>8</v>
      </c>
      <c r="D3199">
        <v>33525</v>
      </c>
      <c r="E3199">
        <v>16996</v>
      </c>
      <c r="F3199">
        <v>16529</v>
      </c>
      <c r="G3199">
        <v>43740</v>
      </c>
      <c r="H3199">
        <v>42534</v>
      </c>
      <c r="I3199">
        <v>86274</v>
      </c>
      <c r="J3199" s="3">
        <f>Table1[[#This Row],[Totalt antal utrikes fodda]]/Table2[[#This Row],[Befolkning]]</f>
        <v>0.38858752347172959</v>
      </c>
      <c r="K3199" s="3">
        <f>(Table1[[#This Row],[Antal utrikes fodda man]]/Table1[[#This Row],[Antal man I kommunen]])</f>
        <v>0.38856881572930957</v>
      </c>
      <c r="L3199" s="3">
        <f>(Table1[[#This Row],[Antal utrikes fodda kvinnor]]/Table1[[#This Row],[Antal kvinnor I kommunen]])</f>
        <v>0.38860676164950392</v>
      </c>
    </row>
    <row r="3200" spans="1:12" x14ac:dyDescent="0.2">
      <c r="A3200">
        <v>2012</v>
      </c>
      <c r="B3200" t="s">
        <v>294</v>
      </c>
      <c r="C3200" s="1" t="s">
        <v>9</v>
      </c>
      <c r="D3200">
        <v>2484</v>
      </c>
      <c r="E3200">
        <v>1154</v>
      </c>
      <c r="F3200">
        <v>1330</v>
      </c>
      <c r="G3200">
        <v>7827</v>
      </c>
      <c r="H3200">
        <v>8054</v>
      </c>
      <c r="I3200">
        <v>15881</v>
      </c>
      <c r="J3200" s="3">
        <f>Table1[[#This Row],[Totalt antal utrikes fodda]]/Table2[[#This Row],[Befolkning]]</f>
        <v>0.15641332409797873</v>
      </c>
      <c r="K3200" s="3">
        <f>(Table1[[#This Row],[Antal utrikes fodda man]]/Table1[[#This Row],[Antal man I kommunen]])</f>
        <v>0.14743835441420722</v>
      </c>
      <c r="L3200" s="3">
        <f>(Table1[[#This Row],[Antal utrikes fodda kvinnor]]/Table1[[#This Row],[Antal kvinnor I kommunen]])</f>
        <v>0.16513533647876832</v>
      </c>
    </row>
    <row r="3201" spans="1:12" x14ac:dyDescent="0.2">
      <c r="A3201">
        <v>2012</v>
      </c>
      <c r="B3201" t="s">
        <v>294</v>
      </c>
      <c r="C3201" s="1" t="s">
        <v>10</v>
      </c>
      <c r="D3201">
        <v>18169</v>
      </c>
      <c r="E3201">
        <v>8933</v>
      </c>
      <c r="F3201">
        <v>9236</v>
      </c>
      <c r="G3201">
        <v>39970</v>
      </c>
      <c r="H3201">
        <v>39460</v>
      </c>
      <c r="I3201">
        <v>79430</v>
      </c>
      <c r="J3201" s="3">
        <f>Table1[[#This Row],[Totalt antal utrikes fodda]]/Table2[[#This Row],[Befolkning]]</f>
        <v>0.22874228880775527</v>
      </c>
      <c r="K3201" s="3">
        <f>(Table1[[#This Row],[Antal utrikes fodda man]]/Table1[[#This Row],[Antal man I kommunen]])</f>
        <v>0.22349261946459845</v>
      </c>
      <c r="L3201" s="3">
        <f>(Table1[[#This Row],[Antal utrikes fodda kvinnor]]/Table1[[#This Row],[Antal kvinnor I kommunen]])</f>
        <v>0.23405980739989862</v>
      </c>
    </row>
    <row r="3202" spans="1:12" x14ac:dyDescent="0.2">
      <c r="A3202">
        <v>2012</v>
      </c>
      <c r="B3202" t="s">
        <v>294</v>
      </c>
      <c r="C3202" s="1" t="s">
        <v>11</v>
      </c>
      <c r="D3202">
        <v>6409</v>
      </c>
      <c r="E3202">
        <v>3002</v>
      </c>
      <c r="F3202">
        <v>3407</v>
      </c>
      <c r="G3202">
        <v>21822</v>
      </c>
      <c r="H3202">
        <v>21942</v>
      </c>
      <c r="I3202">
        <v>43764</v>
      </c>
      <c r="J3202" s="3">
        <f>Table1[[#This Row],[Totalt antal utrikes fodda]]/Table2[[#This Row],[Befolkning]]</f>
        <v>0.1464445663102093</v>
      </c>
      <c r="K3202" s="3">
        <f>(Table1[[#This Row],[Antal utrikes fodda man]]/Table1[[#This Row],[Antal man I kommunen]])</f>
        <v>0.13756759233800753</v>
      </c>
      <c r="L3202" s="3">
        <f>(Table1[[#This Row],[Antal utrikes fodda kvinnor]]/Table1[[#This Row],[Antal kvinnor I kommunen]])</f>
        <v>0.1552729924346003</v>
      </c>
    </row>
    <row r="3203" spans="1:12" x14ac:dyDescent="0.2">
      <c r="A3203">
        <v>2012</v>
      </c>
      <c r="B3203" t="s">
        <v>294</v>
      </c>
      <c r="C3203" s="1" t="s">
        <v>12</v>
      </c>
      <c r="D3203">
        <v>5340</v>
      </c>
      <c r="E3203">
        <v>2507</v>
      </c>
      <c r="F3203">
        <v>2833</v>
      </c>
      <c r="G3203">
        <v>12228</v>
      </c>
      <c r="H3203">
        <v>12125</v>
      </c>
      <c r="I3203">
        <v>24353</v>
      </c>
      <c r="J3203" s="3">
        <f>Table1[[#This Row],[Totalt antal utrikes fodda]]/Table2[[#This Row],[Befolkning]]</f>
        <v>0.2192748326694863</v>
      </c>
      <c r="K3203" s="3">
        <f>(Table1[[#This Row],[Antal utrikes fodda man]]/Table1[[#This Row],[Antal man I kommunen]])</f>
        <v>0.20502126267582596</v>
      </c>
      <c r="L3203" s="3">
        <f>(Table1[[#This Row],[Antal utrikes fodda kvinnor]]/Table1[[#This Row],[Antal kvinnor I kommunen]])</f>
        <v>0.23364948453608247</v>
      </c>
    </row>
    <row r="3204" spans="1:12" x14ac:dyDescent="0.2">
      <c r="A3204">
        <v>2012</v>
      </c>
      <c r="B3204" t="s">
        <v>294</v>
      </c>
      <c r="C3204" s="1" t="s">
        <v>13</v>
      </c>
      <c r="D3204">
        <v>1021</v>
      </c>
      <c r="E3204">
        <v>492</v>
      </c>
      <c r="F3204">
        <v>529</v>
      </c>
      <c r="G3204">
        <v>4806</v>
      </c>
      <c r="H3204">
        <v>4636</v>
      </c>
      <c r="I3204">
        <v>9442</v>
      </c>
      <c r="J3204" s="3">
        <f>Table1[[#This Row],[Totalt antal utrikes fodda]]/Table2[[#This Row],[Befolkning]]</f>
        <v>0.10813386994280873</v>
      </c>
      <c r="K3204" s="3">
        <f>(Table1[[#This Row],[Antal utrikes fodda man]]/Table1[[#This Row],[Antal man I kommunen]])</f>
        <v>0.10237203495630462</v>
      </c>
      <c r="L3204" s="3">
        <f>(Table1[[#This Row],[Antal utrikes fodda kvinnor]]/Table1[[#This Row],[Antal kvinnor I kommunen]])</f>
        <v>0.11410698878343399</v>
      </c>
    </row>
    <row r="3205" spans="1:12" x14ac:dyDescent="0.2">
      <c r="A3205">
        <v>2012</v>
      </c>
      <c r="B3205" t="s">
        <v>294</v>
      </c>
      <c r="C3205" s="1" t="s">
        <v>14</v>
      </c>
      <c r="D3205">
        <v>9818</v>
      </c>
      <c r="E3205">
        <v>4475</v>
      </c>
      <c r="F3205">
        <v>5343</v>
      </c>
      <c r="G3205">
        <v>32304</v>
      </c>
      <c r="H3205">
        <v>33060</v>
      </c>
      <c r="I3205">
        <v>65364</v>
      </c>
      <c r="J3205" s="3">
        <f>Table1[[#This Row],[Totalt antal utrikes fodda]]/Table2[[#This Row],[Befolkning]]</f>
        <v>0.15020500581359769</v>
      </c>
      <c r="K3205" s="3">
        <f>(Table1[[#This Row],[Antal utrikes fodda man]]/Table1[[#This Row],[Antal man I kommunen]])</f>
        <v>0.13852773650321942</v>
      </c>
      <c r="L3205" s="3">
        <f>(Table1[[#This Row],[Antal utrikes fodda kvinnor]]/Table1[[#This Row],[Antal kvinnor I kommunen]])</f>
        <v>0.1616152450090744</v>
      </c>
    </row>
    <row r="3206" spans="1:12" x14ac:dyDescent="0.2">
      <c r="A3206">
        <v>2012</v>
      </c>
      <c r="B3206" t="s">
        <v>294</v>
      </c>
      <c r="C3206" s="1" t="s">
        <v>15</v>
      </c>
      <c r="D3206">
        <v>4580</v>
      </c>
      <c r="E3206">
        <v>2018</v>
      </c>
      <c r="F3206">
        <v>2562</v>
      </c>
      <c r="G3206">
        <v>15444</v>
      </c>
      <c r="H3206">
        <v>16516</v>
      </c>
      <c r="I3206">
        <v>31960</v>
      </c>
      <c r="J3206" s="3">
        <f>Table1[[#This Row],[Totalt antal utrikes fodda]]/Table2[[#This Row],[Befolkning]]</f>
        <v>0.14330413016270338</v>
      </c>
      <c r="K3206" s="3">
        <f>(Table1[[#This Row],[Antal utrikes fodda man]]/Table1[[#This Row],[Antal man I kommunen]])</f>
        <v>0.13066563066563067</v>
      </c>
      <c r="L3206" s="3">
        <f>(Table1[[#This Row],[Antal utrikes fodda kvinnor]]/Table1[[#This Row],[Antal kvinnor I kommunen]])</f>
        <v>0.15512230564301283</v>
      </c>
    </row>
    <row r="3207" spans="1:12" x14ac:dyDescent="0.2">
      <c r="A3207">
        <v>2012</v>
      </c>
      <c r="B3207" t="s">
        <v>294</v>
      </c>
      <c r="C3207" s="1" t="s">
        <v>16</v>
      </c>
      <c r="D3207">
        <v>13890</v>
      </c>
      <c r="E3207">
        <v>6781</v>
      </c>
      <c r="F3207">
        <v>7109</v>
      </c>
      <c r="G3207">
        <v>33335</v>
      </c>
      <c r="H3207">
        <v>33524</v>
      </c>
      <c r="I3207">
        <v>66859</v>
      </c>
      <c r="J3207" s="3">
        <f>Table1[[#This Row],[Totalt antal utrikes fodda]]/Table2[[#This Row],[Befolkning]]</f>
        <v>0.20775063940531566</v>
      </c>
      <c r="K3207" s="3">
        <f>(Table1[[#This Row],[Antal utrikes fodda man]]/Table1[[#This Row],[Antal man I kommunen]])</f>
        <v>0.20341982900854957</v>
      </c>
      <c r="L3207" s="3">
        <f>(Table1[[#This Row],[Antal utrikes fodda kvinnor]]/Table1[[#This Row],[Antal kvinnor I kommunen]])</f>
        <v>0.21205703376685359</v>
      </c>
    </row>
    <row r="3208" spans="1:12" x14ac:dyDescent="0.2">
      <c r="A3208">
        <v>2012</v>
      </c>
      <c r="B3208" t="s">
        <v>294</v>
      </c>
      <c r="C3208" s="1" t="s">
        <v>17</v>
      </c>
      <c r="D3208">
        <v>201827</v>
      </c>
      <c r="E3208">
        <v>98883</v>
      </c>
      <c r="F3208">
        <v>102944</v>
      </c>
      <c r="G3208">
        <v>432874</v>
      </c>
      <c r="H3208">
        <v>448361</v>
      </c>
      <c r="I3208">
        <v>881235</v>
      </c>
      <c r="J3208" s="3">
        <f>Table1[[#This Row],[Totalt antal utrikes fodda]]/Table2[[#This Row],[Befolkning]]</f>
        <v>0.2290274444387706</v>
      </c>
      <c r="K3208" s="3">
        <f>(Table1[[#This Row],[Antal utrikes fodda man]]/Table1[[#This Row],[Antal man I kommunen]])</f>
        <v>0.22843367816038848</v>
      </c>
      <c r="L3208" s="3">
        <f>(Table1[[#This Row],[Antal utrikes fodda kvinnor]]/Table1[[#This Row],[Antal kvinnor I kommunen]])</f>
        <v>0.22960070122066817</v>
      </c>
    </row>
    <row r="3209" spans="1:12" x14ac:dyDescent="0.2">
      <c r="A3209">
        <v>2012</v>
      </c>
      <c r="B3209" t="s">
        <v>294</v>
      </c>
      <c r="C3209" s="1" t="s">
        <v>18</v>
      </c>
      <c r="D3209">
        <v>30300</v>
      </c>
      <c r="E3209">
        <v>15250</v>
      </c>
      <c r="F3209">
        <v>15050</v>
      </c>
      <c r="G3209">
        <v>45137</v>
      </c>
      <c r="H3209">
        <v>44336</v>
      </c>
      <c r="I3209">
        <v>89473</v>
      </c>
      <c r="J3209" s="3">
        <f>Table1[[#This Row],[Totalt antal utrikes fodda]]/Table2[[#This Row],[Befolkning]]</f>
        <v>0.33864964849731205</v>
      </c>
      <c r="K3209" s="3">
        <f>(Table1[[#This Row],[Antal utrikes fodda man]]/Table1[[#This Row],[Antal man I kommunen]])</f>
        <v>0.33786029199991136</v>
      </c>
      <c r="L3209" s="3">
        <f>(Table1[[#This Row],[Antal utrikes fodda kvinnor]]/Table1[[#This Row],[Antal kvinnor I kommunen]])</f>
        <v>0.33945326596896425</v>
      </c>
    </row>
    <row r="3210" spans="1:12" x14ac:dyDescent="0.2">
      <c r="A3210">
        <v>2012</v>
      </c>
      <c r="B3210" t="s">
        <v>294</v>
      </c>
      <c r="C3210" s="1" t="s">
        <v>19</v>
      </c>
      <c r="D3210">
        <v>16630</v>
      </c>
      <c r="E3210">
        <v>7803</v>
      </c>
      <c r="F3210">
        <v>8827</v>
      </c>
      <c r="G3210">
        <v>45804</v>
      </c>
      <c r="H3210">
        <v>47069</v>
      </c>
      <c r="I3210">
        <v>92873</v>
      </c>
      <c r="J3210" s="3">
        <f>Table1[[#This Row],[Totalt antal utrikes fodda]]/Table2[[#This Row],[Befolkning]]</f>
        <v>0.17906172945850785</v>
      </c>
      <c r="K3210" s="3">
        <f>(Table1[[#This Row],[Antal utrikes fodda man]]/Table1[[#This Row],[Antal man I kommunen]])</f>
        <v>0.17035630075975897</v>
      </c>
      <c r="L3210" s="3">
        <f>(Table1[[#This Row],[Antal utrikes fodda kvinnor]]/Table1[[#This Row],[Antal kvinnor I kommunen]])</f>
        <v>0.1875331959463766</v>
      </c>
    </row>
    <row r="3211" spans="1:12" x14ac:dyDescent="0.2">
      <c r="A3211">
        <v>2012</v>
      </c>
      <c r="B3211" t="s">
        <v>294</v>
      </c>
      <c r="C3211" s="1" t="s">
        <v>20</v>
      </c>
      <c r="D3211">
        <v>10961</v>
      </c>
      <c r="E3211">
        <v>5393</v>
      </c>
      <c r="F3211">
        <v>5568</v>
      </c>
      <c r="G3211">
        <v>20234</v>
      </c>
      <c r="H3211">
        <v>20559</v>
      </c>
      <c r="I3211">
        <v>40793</v>
      </c>
      <c r="J3211" s="3">
        <f>Table1[[#This Row],[Totalt antal utrikes fodda]]/Table2[[#This Row],[Befolkning]]</f>
        <v>0.26869806094182824</v>
      </c>
      <c r="K3211" s="3">
        <f>(Table1[[#This Row],[Antal utrikes fodda man]]/Table1[[#This Row],[Antal man I kommunen]])</f>
        <v>0.26653158050805575</v>
      </c>
      <c r="L3211" s="3">
        <f>(Table1[[#This Row],[Antal utrikes fodda kvinnor]]/Table1[[#This Row],[Antal kvinnor I kommunen]])</f>
        <v>0.27083029330220343</v>
      </c>
    </row>
    <row r="3212" spans="1:12" x14ac:dyDescent="0.2">
      <c r="A3212">
        <v>2012</v>
      </c>
      <c r="B3212" t="s">
        <v>294</v>
      </c>
      <c r="C3212" s="1" t="s">
        <v>21</v>
      </c>
      <c r="D3212">
        <v>18646</v>
      </c>
      <c r="E3212">
        <v>9050</v>
      </c>
      <c r="F3212">
        <v>9596</v>
      </c>
      <c r="G3212">
        <v>35289</v>
      </c>
      <c r="H3212">
        <v>36004</v>
      </c>
      <c r="I3212">
        <v>71293</v>
      </c>
      <c r="J3212" s="3">
        <f>Table1[[#This Row],[Totalt antal utrikes fodda]]/Table2[[#This Row],[Befolkning]]</f>
        <v>0.26154040368619641</v>
      </c>
      <c r="K3212" s="3">
        <f>(Table1[[#This Row],[Antal utrikes fodda man]]/Table1[[#This Row],[Antal man I kommunen]])</f>
        <v>0.25645385247527558</v>
      </c>
      <c r="L3212" s="3">
        <f>(Table1[[#This Row],[Antal utrikes fodda kvinnor]]/Table1[[#This Row],[Antal kvinnor I kommunen]])</f>
        <v>0.26652594156204867</v>
      </c>
    </row>
    <row r="3213" spans="1:12" x14ac:dyDescent="0.2">
      <c r="A3213">
        <v>2012</v>
      </c>
      <c r="B3213" t="s">
        <v>294</v>
      </c>
      <c r="C3213" s="1" t="s">
        <v>22</v>
      </c>
      <c r="D3213">
        <v>6782</v>
      </c>
      <c r="E3213">
        <v>3056</v>
      </c>
      <c r="F3213">
        <v>3726</v>
      </c>
      <c r="G3213">
        <v>21482</v>
      </c>
      <c r="H3213">
        <v>22952</v>
      </c>
      <c r="I3213">
        <v>44434</v>
      </c>
      <c r="J3213" s="3">
        <f>Table1[[#This Row],[Totalt antal utrikes fodda]]/Table2[[#This Row],[Befolkning]]</f>
        <v>0.15263086825403971</v>
      </c>
      <c r="K3213" s="3">
        <f>(Table1[[#This Row],[Antal utrikes fodda man]]/Table1[[#This Row],[Antal man I kommunen]])</f>
        <v>0.14225863513639325</v>
      </c>
      <c r="L3213" s="3">
        <f>(Table1[[#This Row],[Antal utrikes fodda kvinnor]]/Table1[[#This Row],[Antal kvinnor I kommunen]])</f>
        <v>0.16233879400487974</v>
      </c>
    </row>
    <row r="3214" spans="1:12" x14ac:dyDescent="0.2">
      <c r="A3214">
        <v>2012</v>
      </c>
      <c r="B3214" t="s">
        <v>294</v>
      </c>
      <c r="C3214" s="1" t="s">
        <v>23</v>
      </c>
      <c r="D3214">
        <v>1133</v>
      </c>
      <c r="E3214">
        <v>530</v>
      </c>
      <c r="F3214">
        <v>603</v>
      </c>
      <c r="G3214">
        <v>5524</v>
      </c>
      <c r="H3214">
        <v>5602</v>
      </c>
      <c r="I3214">
        <v>11126</v>
      </c>
      <c r="J3214" s="3">
        <f>Table1[[#This Row],[Totalt antal utrikes fodda]]/Table2[[#This Row],[Befolkning]]</f>
        <v>0.1018335430523099</v>
      </c>
      <c r="K3214" s="3">
        <f>(Table1[[#This Row],[Antal utrikes fodda man]]/Table1[[#This Row],[Antal man I kommunen]])</f>
        <v>9.5944967414916732E-2</v>
      </c>
      <c r="L3214" s="3">
        <f>(Table1[[#This Row],[Antal utrikes fodda kvinnor]]/Table1[[#This Row],[Antal kvinnor I kommunen]])</f>
        <v>0.1076401285255266</v>
      </c>
    </row>
    <row r="3215" spans="1:12" x14ac:dyDescent="0.2">
      <c r="A3215">
        <v>2012</v>
      </c>
      <c r="B3215" t="s">
        <v>294</v>
      </c>
      <c r="C3215" s="1" t="s">
        <v>24</v>
      </c>
      <c r="D3215">
        <v>5722</v>
      </c>
      <c r="E3215">
        <v>2619</v>
      </c>
      <c r="F3215">
        <v>3103</v>
      </c>
      <c r="G3215">
        <v>28356</v>
      </c>
      <c r="H3215">
        <v>28278</v>
      </c>
      <c r="I3215">
        <v>56634</v>
      </c>
      <c r="J3215" s="3">
        <f>Table1[[#This Row],[Totalt antal utrikes fodda]]/Table2[[#This Row],[Befolkning]]</f>
        <v>0.10103471412932161</v>
      </c>
      <c r="K3215" s="3">
        <f>(Table1[[#This Row],[Antal utrikes fodda man]]/Table1[[#This Row],[Antal man I kommunen]])</f>
        <v>9.2361404993652141E-2</v>
      </c>
      <c r="L3215" s="3">
        <f>(Table1[[#This Row],[Antal utrikes fodda kvinnor]]/Table1[[#This Row],[Antal kvinnor I kommunen]])</f>
        <v>0.10973194709668294</v>
      </c>
    </row>
    <row r="3216" spans="1:12" x14ac:dyDescent="0.2">
      <c r="A3216">
        <v>2012</v>
      </c>
      <c r="B3216" t="s">
        <v>294</v>
      </c>
      <c r="C3216" s="1" t="s">
        <v>25</v>
      </c>
      <c r="D3216">
        <v>11026</v>
      </c>
      <c r="E3216">
        <v>5388</v>
      </c>
      <c r="F3216">
        <v>5638</v>
      </c>
      <c r="G3216">
        <v>21175</v>
      </c>
      <c r="H3216">
        <v>21097</v>
      </c>
      <c r="I3216">
        <v>42272</v>
      </c>
      <c r="J3216" s="3">
        <f>Table1[[#This Row],[Totalt antal utrikes fodda]]/Table2[[#This Row],[Befolkning]]</f>
        <v>0.26083459500378503</v>
      </c>
      <c r="K3216" s="3">
        <f>(Table1[[#This Row],[Antal utrikes fodda man]]/Table1[[#This Row],[Antal man I kommunen]])</f>
        <v>0.25445100354191263</v>
      </c>
      <c r="L3216" s="3">
        <f>(Table1[[#This Row],[Antal utrikes fodda kvinnor]]/Table1[[#This Row],[Antal kvinnor I kommunen]])</f>
        <v>0.26724178793193343</v>
      </c>
    </row>
    <row r="3217" spans="1:12" x14ac:dyDescent="0.2">
      <c r="A3217">
        <v>2012</v>
      </c>
      <c r="B3217" t="s">
        <v>294</v>
      </c>
      <c r="C3217" s="1" t="s">
        <v>26</v>
      </c>
      <c r="D3217">
        <v>3761</v>
      </c>
      <c r="E3217">
        <v>1785</v>
      </c>
      <c r="F3217">
        <v>1976</v>
      </c>
      <c r="G3217">
        <v>13468</v>
      </c>
      <c r="H3217">
        <v>13104</v>
      </c>
      <c r="I3217">
        <v>26572</v>
      </c>
      <c r="J3217" s="3">
        <f>Table1[[#This Row],[Totalt antal utrikes fodda]]/Table2[[#This Row],[Befolkning]]</f>
        <v>0.14153996688243264</v>
      </c>
      <c r="K3217" s="3">
        <f>(Table1[[#This Row],[Antal utrikes fodda man]]/Table1[[#This Row],[Antal man I kommunen]])</f>
        <v>0.13253638253638253</v>
      </c>
      <c r="L3217" s="3">
        <f>(Table1[[#This Row],[Antal utrikes fodda kvinnor]]/Table1[[#This Row],[Antal kvinnor I kommunen]])</f>
        <v>0.15079365079365079</v>
      </c>
    </row>
    <row r="3218" spans="1:12" x14ac:dyDescent="0.2">
      <c r="A3218">
        <v>2012</v>
      </c>
      <c r="B3218" t="s">
        <v>296</v>
      </c>
      <c r="C3218" s="1" t="s">
        <v>27</v>
      </c>
      <c r="D3218">
        <v>2571</v>
      </c>
      <c r="E3218">
        <v>1209</v>
      </c>
      <c r="F3218">
        <v>1362</v>
      </c>
      <c r="G3218">
        <v>10062</v>
      </c>
      <c r="H3218">
        <v>9821</v>
      </c>
      <c r="I3218">
        <v>19883</v>
      </c>
      <c r="J3218" s="3">
        <f>Table1[[#This Row],[Totalt antal utrikes fodda]]/Table2[[#This Row],[Befolkning]]</f>
        <v>0.12930644268973496</v>
      </c>
      <c r="K3218" s="3">
        <f>(Table1[[#This Row],[Antal utrikes fodda man]]/Table1[[#This Row],[Antal man I kommunen]])</f>
        <v>0.12015503875968993</v>
      </c>
      <c r="L3218" s="3">
        <f>(Table1[[#This Row],[Antal utrikes fodda kvinnor]]/Table1[[#This Row],[Antal kvinnor I kommunen]])</f>
        <v>0.1386824152326647</v>
      </c>
    </row>
    <row r="3219" spans="1:12" x14ac:dyDescent="0.2">
      <c r="A3219">
        <v>2012</v>
      </c>
      <c r="B3219" t="s">
        <v>296</v>
      </c>
      <c r="C3219" s="1" t="s">
        <v>28</v>
      </c>
      <c r="D3219">
        <v>979</v>
      </c>
      <c r="E3219">
        <v>477</v>
      </c>
      <c r="F3219">
        <v>502</v>
      </c>
      <c r="G3219">
        <v>4631</v>
      </c>
      <c r="H3219">
        <v>4428</v>
      </c>
      <c r="I3219">
        <v>9059</v>
      </c>
      <c r="J3219" s="3">
        <f>Table1[[#This Row],[Totalt antal utrikes fodda]]/Table2[[#This Row],[Befolkning]]</f>
        <v>0.10806932332487029</v>
      </c>
      <c r="K3219" s="3">
        <f>(Table1[[#This Row],[Antal utrikes fodda man]]/Table1[[#This Row],[Antal man I kommunen]])</f>
        <v>0.10300151155258043</v>
      </c>
      <c r="L3219" s="3">
        <f>(Table1[[#This Row],[Antal utrikes fodda kvinnor]]/Table1[[#This Row],[Antal kvinnor I kommunen]])</f>
        <v>0.11336946702800361</v>
      </c>
    </row>
    <row r="3220" spans="1:12" x14ac:dyDescent="0.2">
      <c r="A3220">
        <v>2012</v>
      </c>
      <c r="B3220" t="s">
        <v>296</v>
      </c>
      <c r="C3220" s="1" t="s">
        <v>29</v>
      </c>
      <c r="D3220">
        <v>1491</v>
      </c>
      <c r="E3220">
        <v>691</v>
      </c>
      <c r="F3220">
        <v>800</v>
      </c>
      <c r="G3220">
        <v>7696</v>
      </c>
      <c r="H3220">
        <v>7583</v>
      </c>
      <c r="I3220">
        <v>15279</v>
      </c>
      <c r="J3220" s="3">
        <f>Table1[[#This Row],[Totalt antal utrikes fodda]]/Table2[[#This Row],[Befolkning]]</f>
        <v>9.7584920479088941E-2</v>
      </c>
      <c r="K3220" s="3">
        <f>(Table1[[#This Row],[Antal utrikes fodda man]]/Table1[[#This Row],[Antal man I kommunen]])</f>
        <v>8.9786902286902281E-2</v>
      </c>
      <c r="L3220" s="3">
        <f>(Table1[[#This Row],[Antal utrikes fodda kvinnor]]/Table1[[#This Row],[Antal kvinnor I kommunen]])</f>
        <v>0.1054991428194646</v>
      </c>
    </row>
    <row r="3221" spans="1:12" x14ac:dyDescent="0.2">
      <c r="A3221">
        <v>2012</v>
      </c>
      <c r="B3221" t="s">
        <v>296</v>
      </c>
      <c r="C3221" s="1" t="s">
        <v>30</v>
      </c>
      <c r="D3221">
        <v>1154</v>
      </c>
      <c r="E3221">
        <v>534</v>
      </c>
      <c r="F3221">
        <v>620</v>
      </c>
      <c r="G3221">
        <v>6843</v>
      </c>
      <c r="H3221">
        <v>6521</v>
      </c>
      <c r="I3221">
        <v>13364</v>
      </c>
      <c r="J3221" s="3">
        <f>Table1[[#This Row],[Totalt antal utrikes fodda]]/Table2[[#This Row],[Befolkning]]</f>
        <v>8.6351391798862615E-2</v>
      </c>
      <c r="K3221" s="3">
        <f>(Table1[[#This Row],[Antal utrikes fodda man]]/Table1[[#This Row],[Antal man I kommunen]])</f>
        <v>7.8035949145111791E-2</v>
      </c>
      <c r="L3221" s="3">
        <f>(Table1[[#This Row],[Antal utrikes fodda kvinnor]]/Table1[[#This Row],[Antal kvinnor I kommunen]])</f>
        <v>9.5077442110105811E-2</v>
      </c>
    </row>
    <row r="3222" spans="1:12" x14ac:dyDescent="0.2">
      <c r="A3222">
        <v>2012</v>
      </c>
      <c r="B3222" t="s">
        <v>296</v>
      </c>
      <c r="C3222" s="1" t="s">
        <v>31</v>
      </c>
      <c r="D3222">
        <v>1737</v>
      </c>
      <c r="E3222">
        <v>802</v>
      </c>
      <c r="F3222">
        <v>935</v>
      </c>
      <c r="G3222">
        <v>10201</v>
      </c>
      <c r="H3222">
        <v>9955</v>
      </c>
      <c r="I3222">
        <v>20156</v>
      </c>
      <c r="J3222" s="3">
        <f>Table1[[#This Row],[Totalt antal utrikes fodda]]/Table2[[#This Row],[Befolkning]]</f>
        <v>8.6177813058146452E-2</v>
      </c>
      <c r="K3222" s="3">
        <f>(Table1[[#This Row],[Antal utrikes fodda man]]/Table1[[#This Row],[Antal man I kommunen]])</f>
        <v>7.8619743162435057E-2</v>
      </c>
      <c r="L3222" s="3">
        <f>(Table1[[#This Row],[Antal utrikes fodda kvinnor]]/Table1[[#This Row],[Antal kvinnor I kommunen]])</f>
        <v>9.3922651933701654E-2</v>
      </c>
    </row>
    <row r="3223" spans="1:12" x14ac:dyDescent="0.2">
      <c r="A3223">
        <v>2012</v>
      </c>
      <c r="B3223" t="s">
        <v>296</v>
      </c>
      <c r="C3223" s="1" t="s">
        <v>32</v>
      </c>
      <c r="D3223">
        <v>34169</v>
      </c>
      <c r="E3223">
        <v>16791</v>
      </c>
      <c r="F3223">
        <v>17378</v>
      </c>
      <c r="G3223">
        <v>99800</v>
      </c>
      <c r="H3223">
        <v>102825</v>
      </c>
      <c r="I3223">
        <v>202625</v>
      </c>
      <c r="J3223" s="3">
        <f>Table1[[#This Row],[Totalt antal utrikes fodda]]/Table2[[#This Row],[Befolkning]]</f>
        <v>0.16863170882171499</v>
      </c>
      <c r="K3223" s="3">
        <f>(Table1[[#This Row],[Antal utrikes fodda man]]/Table1[[#This Row],[Antal man I kommunen]])</f>
        <v>0.16824649298597194</v>
      </c>
      <c r="L3223" s="3">
        <f>(Table1[[#This Row],[Antal utrikes fodda kvinnor]]/Table1[[#This Row],[Antal kvinnor I kommunen]])</f>
        <v>0.16900559202528567</v>
      </c>
    </row>
    <row r="3224" spans="1:12" x14ac:dyDescent="0.2">
      <c r="A3224">
        <v>2012</v>
      </c>
      <c r="B3224" t="s">
        <v>296</v>
      </c>
      <c r="C3224" s="1" t="s">
        <v>33</v>
      </c>
      <c r="D3224">
        <v>4354</v>
      </c>
      <c r="E3224">
        <v>2063</v>
      </c>
      <c r="F3224">
        <v>2291</v>
      </c>
      <c r="G3224">
        <v>20224</v>
      </c>
      <c r="H3224">
        <v>20125</v>
      </c>
      <c r="I3224">
        <v>40349</v>
      </c>
      <c r="J3224" s="3">
        <f>Table1[[#This Row],[Totalt antal utrikes fodda]]/Table2[[#This Row],[Befolkning]]</f>
        <v>0.10790849835187985</v>
      </c>
      <c r="K3224" s="3">
        <f>(Table1[[#This Row],[Antal utrikes fodda man]]/Table1[[#This Row],[Antal man I kommunen]])</f>
        <v>0.10200751582278481</v>
      </c>
      <c r="L3224" s="3">
        <f>(Table1[[#This Row],[Antal utrikes fodda kvinnor]]/Table1[[#This Row],[Antal kvinnor I kommunen]])</f>
        <v>0.11383850931677018</v>
      </c>
    </row>
    <row r="3225" spans="1:12" x14ac:dyDescent="0.2">
      <c r="A3225">
        <v>2012</v>
      </c>
      <c r="B3225" t="s">
        <v>296</v>
      </c>
      <c r="C3225" s="1" t="s">
        <v>34</v>
      </c>
      <c r="D3225">
        <v>1652</v>
      </c>
      <c r="E3225">
        <v>749</v>
      </c>
      <c r="F3225">
        <v>903</v>
      </c>
      <c r="G3225">
        <v>10902</v>
      </c>
      <c r="H3225">
        <v>10360</v>
      </c>
      <c r="I3225">
        <v>21262</v>
      </c>
      <c r="J3225" s="3">
        <f>Table1[[#This Row],[Totalt antal utrikes fodda]]/Table2[[#This Row],[Befolkning]]</f>
        <v>7.7697300348038761E-2</v>
      </c>
      <c r="K3225" s="3">
        <f>(Table1[[#This Row],[Antal utrikes fodda man]]/Table1[[#This Row],[Antal man I kommunen]])</f>
        <v>6.870299027701339E-2</v>
      </c>
      <c r="L3225" s="3">
        <f>(Table1[[#This Row],[Antal utrikes fodda kvinnor]]/Table1[[#This Row],[Antal kvinnor I kommunen]])</f>
        <v>8.716216216216216E-2</v>
      </c>
    </row>
    <row r="3226" spans="1:12" x14ac:dyDescent="0.2">
      <c r="A3226">
        <v>2012</v>
      </c>
      <c r="B3226" t="s">
        <v>297</v>
      </c>
      <c r="C3226" s="1" t="s">
        <v>35</v>
      </c>
      <c r="D3226">
        <v>862</v>
      </c>
      <c r="E3226">
        <v>407</v>
      </c>
      <c r="F3226">
        <v>455</v>
      </c>
      <c r="G3226">
        <v>4465</v>
      </c>
      <c r="H3226">
        <v>4310</v>
      </c>
      <c r="I3226">
        <v>8775</v>
      </c>
      <c r="J3226" s="3">
        <f>Table1[[#This Row],[Totalt antal utrikes fodda]]/Table2[[#This Row],[Befolkning]]</f>
        <v>9.8233618233618231E-2</v>
      </c>
      <c r="K3226" s="3">
        <f>(Table1[[#This Row],[Antal utrikes fodda man]]/Table1[[#This Row],[Antal man I kommunen]])</f>
        <v>9.1153415453527439E-2</v>
      </c>
      <c r="L3226" s="3">
        <f>(Table1[[#This Row],[Antal utrikes fodda kvinnor]]/Table1[[#This Row],[Antal kvinnor I kommunen]])</f>
        <v>0.10556844547563805</v>
      </c>
    </row>
    <row r="3227" spans="1:12" x14ac:dyDescent="0.2">
      <c r="A3227">
        <v>2012</v>
      </c>
      <c r="B3227" t="s">
        <v>297</v>
      </c>
      <c r="C3227" s="1" t="s">
        <v>36</v>
      </c>
      <c r="D3227">
        <v>1023</v>
      </c>
      <c r="E3227">
        <v>483</v>
      </c>
      <c r="F3227">
        <v>540</v>
      </c>
      <c r="G3227">
        <v>5237</v>
      </c>
      <c r="H3227">
        <v>5205</v>
      </c>
      <c r="I3227">
        <v>10442</v>
      </c>
      <c r="J3227" s="3">
        <f>Table1[[#This Row],[Totalt antal utrikes fodda]]/Table2[[#This Row],[Befolkning]]</f>
        <v>9.7969737598161272E-2</v>
      </c>
      <c r="K3227" s="3">
        <f>(Table1[[#This Row],[Antal utrikes fodda man]]/Table1[[#This Row],[Antal man I kommunen]])</f>
        <v>9.2228375023868631E-2</v>
      </c>
      <c r="L3227" s="3">
        <f>(Table1[[#This Row],[Antal utrikes fodda kvinnor]]/Table1[[#This Row],[Antal kvinnor I kommunen]])</f>
        <v>0.1037463976945245</v>
      </c>
    </row>
    <row r="3228" spans="1:12" x14ac:dyDescent="0.2">
      <c r="A3228">
        <v>2012</v>
      </c>
      <c r="B3228" t="s">
        <v>297</v>
      </c>
      <c r="C3228" s="1" t="s">
        <v>37</v>
      </c>
      <c r="D3228">
        <v>5807</v>
      </c>
      <c r="E3228">
        <v>2712</v>
      </c>
      <c r="F3228">
        <v>3095</v>
      </c>
      <c r="G3228">
        <v>25750</v>
      </c>
      <c r="H3228">
        <v>26586</v>
      </c>
      <c r="I3228">
        <v>52336</v>
      </c>
      <c r="J3228" s="3">
        <f>Table1[[#This Row],[Totalt antal utrikes fodda]]/Table2[[#This Row],[Befolkning]]</f>
        <v>0.11095612962396821</v>
      </c>
      <c r="K3228" s="3">
        <f>(Table1[[#This Row],[Antal utrikes fodda man]]/Table1[[#This Row],[Antal man I kommunen]])</f>
        <v>0.10532038834951456</v>
      </c>
      <c r="L3228" s="3">
        <f>(Table1[[#This Row],[Antal utrikes fodda kvinnor]]/Table1[[#This Row],[Antal kvinnor I kommunen]])</f>
        <v>0.11641465432934628</v>
      </c>
    </row>
    <row r="3229" spans="1:12" x14ac:dyDescent="0.2">
      <c r="A3229">
        <v>2012</v>
      </c>
      <c r="B3229" t="s">
        <v>297</v>
      </c>
      <c r="C3229" s="1" t="s">
        <v>38</v>
      </c>
      <c r="D3229">
        <v>1802</v>
      </c>
      <c r="E3229">
        <v>851</v>
      </c>
      <c r="F3229">
        <v>951</v>
      </c>
      <c r="G3229">
        <v>5703</v>
      </c>
      <c r="H3229">
        <v>5533</v>
      </c>
      <c r="I3229">
        <v>11236</v>
      </c>
      <c r="J3229" s="3">
        <f>Table1[[#This Row],[Totalt antal utrikes fodda]]/Table2[[#This Row],[Befolkning]]</f>
        <v>0.16037735849056603</v>
      </c>
      <c r="K3229" s="3">
        <f>(Table1[[#This Row],[Antal utrikes fodda man]]/Table1[[#This Row],[Antal man I kommunen]])</f>
        <v>0.14921970892512712</v>
      </c>
      <c r="L3229" s="3">
        <f>(Table1[[#This Row],[Antal utrikes fodda kvinnor]]/Table1[[#This Row],[Antal kvinnor I kommunen]])</f>
        <v>0.1718778239652991</v>
      </c>
    </row>
    <row r="3230" spans="1:12" x14ac:dyDescent="0.2">
      <c r="A3230">
        <v>2012</v>
      </c>
      <c r="B3230" t="s">
        <v>297</v>
      </c>
      <c r="C3230" s="1" t="s">
        <v>39</v>
      </c>
      <c r="D3230">
        <v>2584</v>
      </c>
      <c r="E3230">
        <v>1301</v>
      </c>
      <c r="F3230">
        <v>1283</v>
      </c>
      <c r="G3230">
        <v>8134</v>
      </c>
      <c r="H3230">
        <v>7885</v>
      </c>
      <c r="I3230">
        <v>16019</v>
      </c>
      <c r="J3230" s="3">
        <f>Table1[[#This Row],[Totalt antal utrikes fodda]]/Table2[[#This Row],[Befolkning]]</f>
        <v>0.16130844622011362</v>
      </c>
      <c r="K3230" s="3">
        <f>(Table1[[#This Row],[Antal utrikes fodda man]]/Table1[[#This Row],[Antal man I kommunen]])</f>
        <v>0.15994590607327269</v>
      </c>
      <c r="L3230" s="3">
        <f>(Table1[[#This Row],[Antal utrikes fodda kvinnor]]/Table1[[#This Row],[Antal kvinnor I kommunen]])</f>
        <v>0.162714013950539</v>
      </c>
    </row>
    <row r="3231" spans="1:12" x14ac:dyDescent="0.2">
      <c r="A3231">
        <v>2012</v>
      </c>
      <c r="B3231" t="s">
        <v>297</v>
      </c>
      <c r="C3231" s="1" t="s">
        <v>40</v>
      </c>
      <c r="D3231">
        <v>4691</v>
      </c>
      <c r="E3231">
        <v>2254</v>
      </c>
      <c r="F3231">
        <v>2437</v>
      </c>
      <c r="G3231">
        <v>16181</v>
      </c>
      <c r="H3231">
        <v>16368</v>
      </c>
      <c r="I3231">
        <v>32549</v>
      </c>
      <c r="J3231" s="3">
        <f>Table1[[#This Row],[Totalt antal utrikes fodda]]/Table2[[#This Row],[Befolkning]]</f>
        <v>0.14412117115733203</v>
      </c>
      <c r="K3231" s="3">
        <f>(Table1[[#This Row],[Antal utrikes fodda man]]/Table1[[#This Row],[Antal man I kommunen]])</f>
        <v>0.13929917804832828</v>
      </c>
      <c r="L3231" s="3">
        <f>(Table1[[#This Row],[Antal utrikes fodda kvinnor]]/Table1[[#This Row],[Antal kvinnor I kommunen]])</f>
        <v>0.1488880742913001</v>
      </c>
    </row>
    <row r="3232" spans="1:12" x14ac:dyDescent="0.2">
      <c r="A3232">
        <v>2012</v>
      </c>
      <c r="B3232" t="s">
        <v>297</v>
      </c>
      <c r="C3232" s="1" t="s">
        <v>41</v>
      </c>
      <c r="D3232">
        <v>20752</v>
      </c>
      <c r="E3232">
        <v>10197</v>
      </c>
      <c r="F3232">
        <v>10555</v>
      </c>
      <c r="G3232">
        <v>49115</v>
      </c>
      <c r="H3232">
        <v>49650</v>
      </c>
      <c r="I3232">
        <v>98765</v>
      </c>
      <c r="J3232" s="3">
        <f>Table1[[#This Row],[Totalt antal utrikes fodda]]/Table2[[#This Row],[Befolkning]]</f>
        <v>0.21011491925277173</v>
      </c>
      <c r="K3232" s="3">
        <f>(Table1[[#This Row],[Antal utrikes fodda man]]/Table1[[#This Row],[Antal man I kommunen]])</f>
        <v>0.20761478163493841</v>
      </c>
      <c r="L3232" s="3">
        <f>(Table1[[#This Row],[Antal utrikes fodda kvinnor]]/Table1[[#This Row],[Antal kvinnor I kommunen]])</f>
        <v>0.21258811681772408</v>
      </c>
    </row>
    <row r="3233" spans="1:12" x14ac:dyDescent="0.2">
      <c r="A3233">
        <v>2012</v>
      </c>
      <c r="B3233" t="s">
        <v>297</v>
      </c>
      <c r="C3233" s="1" t="s">
        <v>42</v>
      </c>
      <c r="D3233">
        <v>3785</v>
      </c>
      <c r="E3233">
        <v>1788</v>
      </c>
      <c r="F3233">
        <v>1997</v>
      </c>
      <c r="G3233">
        <v>16472</v>
      </c>
      <c r="H3233">
        <v>16600</v>
      </c>
      <c r="I3233">
        <v>33072</v>
      </c>
      <c r="J3233" s="3">
        <f>Table1[[#This Row],[Totalt antal utrikes fodda]]/Table2[[#This Row],[Befolkning]]</f>
        <v>0.11444726656990808</v>
      </c>
      <c r="K3233" s="3">
        <f>(Table1[[#This Row],[Antal utrikes fodda man]]/Table1[[#This Row],[Antal man I kommunen]])</f>
        <v>0.10854783875667801</v>
      </c>
      <c r="L3233" s="3">
        <f>(Table1[[#This Row],[Antal utrikes fodda kvinnor]]/Table1[[#This Row],[Antal kvinnor I kommunen]])</f>
        <v>0.12030120481927711</v>
      </c>
    </row>
    <row r="3234" spans="1:12" x14ac:dyDescent="0.2">
      <c r="A3234">
        <v>2012</v>
      </c>
      <c r="B3234" t="s">
        <v>297</v>
      </c>
      <c r="C3234" s="1" t="s">
        <v>43</v>
      </c>
      <c r="D3234">
        <v>1258</v>
      </c>
      <c r="E3234">
        <v>595</v>
      </c>
      <c r="F3234">
        <v>663</v>
      </c>
      <c r="G3234">
        <v>5760</v>
      </c>
      <c r="H3234">
        <v>5769</v>
      </c>
      <c r="I3234">
        <v>11529</v>
      </c>
      <c r="J3234" s="3">
        <f>Table1[[#This Row],[Totalt antal utrikes fodda]]/Table2[[#This Row],[Befolkning]]</f>
        <v>0.10911614190302715</v>
      </c>
      <c r="K3234" s="3">
        <f>(Table1[[#This Row],[Antal utrikes fodda man]]/Table1[[#This Row],[Antal man I kommunen]])</f>
        <v>0.1032986111111111</v>
      </c>
      <c r="L3234" s="3">
        <f>(Table1[[#This Row],[Antal utrikes fodda kvinnor]]/Table1[[#This Row],[Antal kvinnor I kommunen]])</f>
        <v>0.11492459698387936</v>
      </c>
    </row>
    <row r="3235" spans="1:12" x14ac:dyDescent="0.2">
      <c r="A3235">
        <v>2012</v>
      </c>
      <c r="B3235" t="s">
        <v>298</v>
      </c>
      <c r="C3235" s="1" t="s">
        <v>44</v>
      </c>
      <c r="D3235">
        <v>393</v>
      </c>
      <c r="E3235">
        <v>191</v>
      </c>
      <c r="F3235">
        <v>202</v>
      </c>
      <c r="G3235">
        <v>2589</v>
      </c>
      <c r="H3235">
        <v>2611</v>
      </c>
      <c r="I3235">
        <v>5200</v>
      </c>
      <c r="J3235" s="3">
        <f>Table1[[#This Row],[Totalt antal utrikes fodda]]/Table2[[#This Row],[Befolkning]]</f>
        <v>7.5576923076923083E-2</v>
      </c>
      <c r="K3235" s="3">
        <f>(Table1[[#This Row],[Antal utrikes fodda man]]/Table1[[#This Row],[Antal man I kommunen]])</f>
        <v>7.3773657782927771E-2</v>
      </c>
      <c r="L3235" s="3">
        <f>(Table1[[#This Row],[Antal utrikes fodda kvinnor]]/Table1[[#This Row],[Antal kvinnor I kommunen]])</f>
        <v>7.736499425507469E-2</v>
      </c>
    </row>
    <row r="3236" spans="1:12" x14ac:dyDescent="0.2">
      <c r="A3236">
        <v>2012</v>
      </c>
      <c r="B3236" t="s">
        <v>298</v>
      </c>
      <c r="C3236" s="1" t="s">
        <v>45</v>
      </c>
      <c r="D3236">
        <v>259</v>
      </c>
      <c r="E3236">
        <v>134</v>
      </c>
      <c r="F3236">
        <v>125</v>
      </c>
      <c r="G3236">
        <v>1877</v>
      </c>
      <c r="H3236">
        <v>1735</v>
      </c>
      <c r="I3236">
        <v>3612</v>
      </c>
      <c r="J3236" s="3">
        <f>Table1[[#This Row],[Totalt antal utrikes fodda]]/Table2[[#This Row],[Befolkning]]</f>
        <v>7.170542635658915E-2</v>
      </c>
      <c r="K3236" s="3">
        <f>(Table1[[#This Row],[Antal utrikes fodda man]]/Table1[[#This Row],[Antal man I kommunen]])</f>
        <v>7.1390516782099095E-2</v>
      </c>
      <c r="L3236" s="3">
        <f>(Table1[[#This Row],[Antal utrikes fodda kvinnor]]/Table1[[#This Row],[Antal kvinnor I kommunen]])</f>
        <v>7.2046109510086456E-2</v>
      </c>
    </row>
    <row r="3237" spans="1:12" x14ac:dyDescent="0.2">
      <c r="A3237">
        <v>2012</v>
      </c>
      <c r="B3237" t="s">
        <v>298</v>
      </c>
      <c r="C3237" s="1" t="s">
        <v>46</v>
      </c>
      <c r="D3237">
        <v>647</v>
      </c>
      <c r="E3237">
        <v>296</v>
      </c>
      <c r="F3237">
        <v>351</v>
      </c>
      <c r="G3237">
        <v>4922</v>
      </c>
      <c r="H3237">
        <v>4822</v>
      </c>
      <c r="I3237">
        <v>9744</v>
      </c>
      <c r="J3237" s="3">
        <f>Table1[[#This Row],[Totalt antal utrikes fodda]]/Table2[[#This Row],[Befolkning]]</f>
        <v>6.6399835796387516E-2</v>
      </c>
      <c r="K3237" s="3">
        <f>(Table1[[#This Row],[Antal utrikes fodda man]]/Table1[[#This Row],[Antal man I kommunen]])</f>
        <v>6.0138155221454694E-2</v>
      </c>
      <c r="L3237" s="3">
        <f>(Table1[[#This Row],[Antal utrikes fodda kvinnor]]/Table1[[#This Row],[Antal kvinnor I kommunen]])</f>
        <v>7.2791372874326007E-2</v>
      </c>
    </row>
    <row r="3238" spans="1:12" x14ac:dyDescent="0.2">
      <c r="A3238">
        <v>2012</v>
      </c>
      <c r="B3238" t="s">
        <v>298</v>
      </c>
      <c r="C3238" s="1" t="s">
        <v>47</v>
      </c>
      <c r="D3238">
        <v>301</v>
      </c>
      <c r="E3238">
        <v>137</v>
      </c>
      <c r="F3238">
        <v>164</v>
      </c>
      <c r="G3238">
        <v>2654</v>
      </c>
      <c r="H3238">
        <v>2552</v>
      </c>
      <c r="I3238">
        <v>5206</v>
      </c>
      <c r="J3238" s="3">
        <f>Table1[[#This Row],[Totalt antal utrikes fodda]]/Table2[[#This Row],[Befolkning]]</f>
        <v>5.7817902420284284E-2</v>
      </c>
      <c r="K3238" s="3">
        <f>(Table1[[#This Row],[Antal utrikes fodda man]]/Table1[[#This Row],[Antal man I kommunen]])</f>
        <v>5.1620195930670687E-2</v>
      </c>
      <c r="L3238" s="3">
        <f>(Table1[[#This Row],[Antal utrikes fodda kvinnor]]/Table1[[#This Row],[Antal kvinnor I kommunen]])</f>
        <v>6.4263322884012541E-2</v>
      </c>
    </row>
    <row r="3239" spans="1:12" x14ac:dyDescent="0.2">
      <c r="A3239">
        <v>2012</v>
      </c>
      <c r="B3239" t="s">
        <v>298</v>
      </c>
      <c r="C3239" s="1" t="s">
        <v>48</v>
      </c>
      <c r="D3239">
        <v>619</v>
      </c>
      <c r="E3239">
        <v>282</v>
      </c>
      <c r="F3239">
        <v>337</v>
      </c>
      <c r="G3239">
        <v>5767</v>
      </c>
      <c r="H3239">
        <v>5679</v>
      </c>
      <c r="I3239">
        <v>11446</v>
      </c>
      <c r="J3239" s="3">
        <f>Table1[[#This Row],[Totalt antal utrikes fodda]]/Table2[[#This Row],[Befolkning]]</f>
        <v>5.4080027957365016E-2</v>
      </c>
      <c r="K3239" s="3">
        <f>(Table1[[#This Row],[Antal utrikes fodda man]]/Table1[[#This Row],[Antal man I kommunen]])</f>
        <v>4.889890757759667E-2</v>
      </c>
      <c r="L3239" s="3">
        <f>(Table1[[#This Row],[Antal utrikes fodda kvinnor]]/Table1[[#This Row],[Antal kvinnor I kommunen]])</f>
        <v>5.9341433350942066E-2</v>
      </c>
    </row>
    <row r="3240" spans="1:12" x14ac:dyDescent="0.2">
      <c r="A3240">
        <v>2012</v>
      </c>
      <c r="B3240" t="s">
        <v>298</v>
      </c>
      <c r="C3240" s="1" t="s">
        <v>49</v>
      </c>
      <c r="D3240">
        <v>2398</v>
      </c>
      <c r="E3240">
        <v>1149</v>
      </c>
      <c r="F3240">
        <v>1249</v>
      </c>
      <c r="G3240">
        <v>10585</v>
      </c>
      <c r="H3240">
        <v>10206</v>
      </c>
      <c r="I3240">
        <v>20791</v>
      </c>
      <c r="J3240" s="3">
        <f>Table1[[#This Row],[Totalt antal utrikes fodda]]/Table2[[#This Row],[Befolkning]]</f>
        <v>0.11533836756288779</v>
      </c>
      <c r="K3240" s="3">
        <f>(Table1[[#This Row],[Antal utrikes fodda man]]/Table1[[#This Row],[Antal man I kommunen]])</f>
        <v>0.10854983467170524</v>
      </c>
      <c r="L3240" s="3">
        <f>(Table1[[#This Row],[Antal utrikes fodda kvinnor]]/Table1[[#This Row],[Antal kvinnor I kommunen]])</f>
        <v>0.12237899274936312</v>
      </c>
    </row>
    <row r="3241" spans="1:12" x14ac:dyDescent="0.2">
      <c r="A3241">
        <v>2012</v>
      </c>
      <c r="B3241" t="s">
        <v>298</v>
      </c>
      <c r="C3241" s="1" t="s">
        <v>50</v>
      </c>
      <c r="D3241">
        <v>518</v>
      </c>
      <c r="E3241">
        <v>245</v>
      </c>
      <c r="F3241">
        <v>273</v>
      </c>
      <c r="G3241">
        <v>3847</v>
      </c>
      <c r="H3241">
        <v>3750</v>
      </c>
      <c r="I3241">
        <v>7597</v>
      </c>
      <c r="J3241" s="3">
        <f>Table1[[#This Row],[Totalt antal utrikes fodda]]/Table2[[#This Row],[Befolkning]]</f>
        <v>6.8184809793339476E-2</v>
      </c>
      <c r="K3241" s="3">
        <f>(Table1[[#This Row],[Antal utrikes fodda man]]/Table1[[#This Row],[Antal man I kommunen]])</f>
        <v>6.3685989082401875E-2</v>
      </c>
      <c r="L3241" s="3">
        <f>(Table1[[#This Row],[Antal utrikes fodda kvinnor]]/Table1[[#This Row],[Antal kvinnor I kommunen]])</f>
        <v>7.2800000000000004E-2</v>
      </c>
    </row>
    <row r="3242" spans="1:12" x14ac:dyDescent="0.2">
      <c r="A3242">
        <v>2012</v>
      </c>
      <c r="B3242" t="s">
        <v>298</v>
      </c>
      <c r="C3242" s="1" t="s">
        <v>51</v>
      </c>
      <c r="D3242">
        <v>20939</v>
      </c>
      <c r="E3242">
        <v>10488</v>
      </c>
      <c r="F3242">
        <v>10451</v>
      </c>
      <c r="G3242">
        <v>75231</v>
      </c>
      <c r="H3242">
        <v>73290</v>
      </c>
      <c r="I3242">
        <v>148521</v>
      </c>
      <c r="J3242" s="3">
        <f>Table1[[#This Row],[Totalt antal utrikes fodda]]/Table2[[#This Row],[Befolkning]]</f>
        <v>0.14098342995266663</v>
      </c>
      <c r="K3242" s="3">
        <f>(Table1[[#This Row],[Antal utrikes fodda man]]/Table1[[#This Row],[Antal man I kommunen]])</f>
        <v>0.13941061530486104</v>
      </c>
      <c r="L3242" s="3">
        <f>(Table1[[#This Row],[Antal utrikes fodda kvinnor]]/Table1[[#This Row],[Antal kvinnor I kommunen]])</f>
        <v>0.14259789875835721</v>
      </c>
    </row>
    <row r="3243" spans="1:12" x14ac:dyDescent="0.2">
      <c r="A3243">
        <v>2012</v>
      </c>
      <c r="B3243" t="s">
        <v>298</v>
      </c>
      <c r="C3243" s="1" t="s">
        <v>52</v>
      </c>
      <c r="D3243">
        <v>20703</v>
      </c>
      <c r="E3243">
        <v>10148</v>
      </c>
      <c r="F3243">
        <v>10555</v>
      </c>
      <c r="G3243">
        <v>65617</v>
      </c>
      <c r="H3243">
        <v>66507</v>
      </c>
      <c r="I3243">
        <v>132124</v>
      </c>
      <c r="J3243" s="3">
        <f>Table1[[#This Row],[Totalt antal utrikes fodda]]/Table2[[#This Row],[Befolkning]]</f>
        <v>0.15669371196754564</v>
      </c>
      <c r="K3243" s="3">
        <f>(Table1[[#This Row],[Antal utrikes fodda man]]/Table1[[#This Row],[Antal man I kommunen]])</f>
        <v>0.15465504366246552</v>
      </c>
      <c r="L3243" s="3">
        <f>(Table1[[#This Row],[Antal utrikes fodda kvinnor]]/Table1[[#This Row],[Antal kvinnor I kommunen]])</f>
        <v>0.15870509871141383</v>
      </c>
    </row>
    <row r="3244" spans="1:12" x14ac:dyDescent="0.2">
      <c r="A3244">
        <v>2012</v>
      </c>
      <c r="B3244" t="s">
        <v>298</v>
      </c>
      <c r="C3244" s="1" t="s">
        <v>53</v>
      </c>
      <c r="D3244">
        <v>737</v>
      </c>
      <c r="E3244">
        <v>332</v>
      </c>
      <c r="F3244">
        <v>405</v>
      </c>
      <c r="G3244">
        <v>7100</v>
      </c>
      <c r="H3244">
        <v>7043</v>
      </c>
      <c r="I3244">
        <v>14143</v>
      </c>
      <c r="J3244" s="3">
        <f>Table1[[#This Row],[Totalt antal utrikes fodda]]/Table2[[#This Row],[Befolkning]]</f>
        <v>5.2110584741568267E-2</v>
      </c>
      <c r="K3244" s="3">
        <f>(Table1[[#This Row],[Antal utrikes fodda man]]/Table1[[#This Row],[Antal man I kommunen]])</f>
        <v>4.6760563380281693E-2</v>
      </c>
      <c r="L3244" s="3">
        <f>(Table1[[#This Row],[Antal utrikes fodda kvinnor]]/Table1[[#This Row],[Antal kvinnor I kommunen]])</f>
        <v>5.7503904586113874E-2</v>
      </c>
    </row>
    <row r="3245" spans="1:12" x14ac:dyDescent="0.2">
      <c r="A3245">
        <v>2012</v>
      </c>
      <c r="B3245" t="s">
        <v>298</v>
      </c>
      <c r="C3245" s="1" t="s">
        <v>54</v>
      </c>
      <c r="D3245">
        <v>4537</v>
      </c>
      <c r="E3245">
        <v>2182</v>
      </c>
      <c r="F3245">
        <v>2355</v>
      </c>
      <c r="G3245">
        <v>20982</v>
      </c>
      <c r="H3245">
        <v>20885</v>
      </c>
      <c r="I3245">
        <v>41867</v>
      </c>
      <c r="J3245" s="3">
        <f>Table1[[#This Row],[Totalt antal utrikes fodda]]/Table2[[#This Row],[Befolkning]]</f>
        <v>0.10836697160054458</v>
      </c>
      <c r="K3245" s="3">
        <f>(Table1[[#This Row],[Antal utrikes fodda man]]/Table1[[#This Row],[Antal man I kommunen]])</f>
        <v>0.10399389953293299</v>
      </c>
      <c r="L3245" s="3">
        <f>(Table1[[#This Row],[Antal utrikes fodda kvinnor]]/Table1[[#This Row],[Antal kvinnor I kommunen]])</f>
        <v>0.11276035432128322</v>
      </c>
    </row>
    <row r="3246" spans="1:12" x14ac:dyDescent="0.2">
      <c r="A3246">
        <v>2012</v>
      </c>
      <c r="B3246" t="s">
        <v>298</v>
      </c>
      <c r="C3246" s="1" t="s">
        <v>55</v>
      </c>
      <c r="D3246">
        <v>528</v>
      </c>
      <c r="E3246">
        <v>248</v>
      </c>
      <c r="F3246">
        <v>280</v>
      </c>
      <c r="G3246">
        <v>3585</v>
      </c>
      <c r="H3246">
        <v>3753</v>
      </c>
      <c r="I3246">
        <v>7338</v>
      </c>
      <c r="J3246" s="3">
        <f>Table1[[#This Row],[Totalt antal utrikes fodda]]/Table2[[#This Row],[Befolkning]]</f>
        <v>7.1954210956663947E-2</v>
      </c>
      <c r="K3246" s="3">
        <f>(Table1[[#This Row],[Antal utrikes fodda man]]/Table1[[#This Row],[Antal man I kommunen]])</f>
        <v>6.9177126917712689E-2</v>
      </c>
      <c r="L3246" s="3">
        <f>(Table1[[#This Row],[Antal utrikes fodda kvinnor]]/Table1[[#This Row],[Antal kvinnor I kommunen]])</f>
        <v>7.4606981081801221E-2</v>
      </c>
    </row>
    <row r="3247" spans="1:12" x14ac:dyDescent="0.2">
      <c r="A3247">
        <v>2012</v>
      </c>
      <c r="B3247" t="s">
        <v>298</v>
      </c>
      <c r="C3247" s="1" t="s">
        <v>56</v>
      </c>
      <c r="D3247">
        <v>1955</v>
      </c>
      <c r="E3247">
        <v>961</v>
      </c>
      <c r="F3247">
        <v>994</v>
      </c>
      <c r="G3247">
        <v>13190</v>
      </c>
      <c r="H3247">
        <v>13005</v>
      </c>
      <c r="I3247">
        <v>26195</v>
      </c>
      <c r="J3247" s="3">
        <f>Table1[[#This Row],[Totalt antal utrikes fodda]]/Table2[[#This Row],[Befolkning]]</f>
        <v>7.4632563466310364E-2</v>
      </c>
      <c r="K3247" s="3">
        <f>(Table1[[#This Row],[Antal utrikes fodda man]]/Table1[[#This Row],[Antal man I kommunen]])</f>
        <v>7.2858225928733894E-2</v>
      </c>
      <c r="L3247" s="3">
        <f>(Table1[[#This Row],[Antal utrikes fodda kvinnor]]/Table1[[#This Row],[Antal kvinnor I kommunen]])</f>
        <v>7.6432141484044605E-2</v>
      </c>
    </row>
    <row r="3248" spans="1:12" x14ac:dyDescent="0.2">
      <c r="A3248">
        <v>2012</v>
      </c>
      <c r="B3248" t="s">
        <v>295</v>
      </c>
      <c r="C3248" s="1" t="s">
        <v>57</v>
      </c>
      <c r="D3248">
        <v>529</v>
      </c>
      <c r="E3248">
        <v>266</v>
      </c>
      <c r="F3248">
        <v>263</v>
      </c>
      <c r="G3248">
        <v>3281</v>
      </c>
      <c r="H3248">
        <v>3126</v>
      </c>
      <c r="I3248">
        <v>6407</v>
      </c>
      <c r="J3248" s="3">
        <f>Table1[[#This Row],[Totalt antal utrikes fodda]]/Table2[[#This Row],[Befolkning]]</f>
        <v>8.2565943499297648E-2</v>
      </c>
      <c r="K3248" s="3">
        <f>(Table1[[#This Row],[Antal utrikes fodda man]]/Table1[[#This Row],[Antal man I kommunen]])</f>
        <v>8.1072843645230111E-2</v>
      </c>
      <c r="L3248" s="3">
        <f>(Table1[[#This Row],[Antal utrikes fodda kvinnor]]/Table1[[#This Row],[Antal kvinnor I kommunen]])</f>
        <v>8.4133077415227131E-2</v>
      </c>
    </row>
    <row r="3249" spans="1:12" x14ac:dyDescent="0.2">
      <c r="A3249">
        <v>2012</v>
      </c>
      <c r="B3249" t="s">
        <v>295</v>
      </c>
      <c r="C3249" s="1" t="s">
        <v>58</v>
      </c>
      <c r="D3249">
        <v>1904</v>
      </c>
      <c r="E3249">
        <v>979</v>
      </c>
      <c r="F3249">
        <v>925</v>
      </c>
      <c r="G3249">
        <v>4778</v>
      </c>
      <c r="H3249">
        <v>4576</v>
      </c>
      <c r="I3249">
        <v>9354</v>
      </c>
      <c r="J3249" s="3">
        <f>Table1[[#This Row],[Totalt antal utrikes fodda]]/Table2[[#This Row],[Befolkning]]</f>
        <v>0.20354928372888603</v>
      </c>
      <c r="K3249" s="3">
        <f>(Table1[[#This Row],[Antal utrikes fodda man]]/Table1[[#This Row],[Antal man I kommunen]])</f>
        <v>0.20489744663038928</v>
      </c>
      <c r="L3249" s="3">
        <f>(Table1[[#This Row],[Antal utrikes fodda kvinnor]]/Table1[[#This Row],[Antal kvinnor I kommunen]])</f>
        <v>0.20214160839160839</v>
      </c>
    </row>
    <row r="3250" spans="1:12" x14ac:dyDescent="0.2">
      <c r="A3250">
        <v>2012</v>
      </c>
      <c r="B3250" t="s">
        <v>295</v>
      </c>
      <c r="C3250" s="1" t="s">
        <v>59</v>
      </c>
      <c r="D3250">
        <v>570</v>
      </c>
      <c r="E3250">
        <v>262</v>
      </c>
      <c r="F3250">
        <v>308</v>
      </c>
      <c r="G3250">
        <v>3525</v>
      </c>
      <c r="H3250">
        <v>3545</v>
      </c>
      <c r="I3250">
        <v>7070</v>
      </c>
      <c r="J3250" s="3">
        <f>Table1[[#This Row],[Totalt antal utrikes fodda]]/Table2[[#This Row],[Befolkning]]</f>
        <v>8.0622347949080617E-2</v>
      </c>
      <c r="K3250" s="3">
        <f>(Table1[[#This Row],[Antal utrikes fodda man]]/Table1[[#This Row],[Antal man I kommunen]])</f>
        <v>7.4326241134751767E-2</v>
      </c>
      <c r="L3250" s="3">
        <f>(Table1[[#This Row],[Antal utrikes fodda kvinnor]]/Table1[[#This Row],[Antal kvinnor I kommunen]])</f>
        <v>8.6882933709449925E-2</v>
      </c>
    </row>
    <row r="3251" spans="1:12" x14ac:dyDescent="0.2">
      <c r="A3251">
        <v>2012</v>
      </c>
      <c r="B3251" t="s">
        <v>295</v>
      </c>
      <c r="C3251" s="1" t="s">
        <v>60</v>
      </c>
      <c r="D3251">
        <v>667</v>
      </c>
      <c r="E3251">
        <v>316</v>
      </c>
      <c r="F3251">
        <v>351</v>
      </c>
      <c r="G3251">
        <v>5510</v>
      </c>
      <c r="H3251">
        <v>5369</v>
      </c>
      <c r="I3251">
        <v>10879</v>
      </c>
      <c r="J3251" s="3">
        <f>Table1[[#This Row],[Totalt antal utrikes fodda]]/Table2[[#This Row],[Befolkning]]</f>
        <v>6.13107822410148E-2</v>
      </c>
      <c r="K3251" s="3">
        <f>(Table1[[#This Row],[Antal utrikes fodda man]]/Table1[[#This Row],[Antal man I kommunen]])</f>
        <v>5.7350272232304898E-2</v>
      </c>
      <c r="L3251" s="3">
        <f>(Table1[[#This Row],[Antal utrikes fodda kvinnor]]/Table1[[#This Row],[Antal kvinnor I kommunen]])</f>
        <v>6.5375302663438259E-2</v>
      </c>
    </row>
    <row r="3252" spans="1:12" x14ac:dyDescent="0.2">
      <c r="A3252">
        <v>2012</v>
      </c>
      <c r="B3252" t="s">
        <v>295</v>
      </c>
      <c r="C3252" s="1" t="s">
        <v>61</v>
      </c>
      <c r="D3252">
        <v>4936</v>
      </c>
      <c r="E3252">
        <v>2354</v>
      </c>
      <c r="F3252">
        <v>2582</v>
      </c>
      <c r="G3252">
        <v>14527</v>
      </c>
      <c r="H3252">
        <v>14205</v>
      </c>
      <c r="I3252">
        <v>28732</v>
      </c>
      <c r="J3252" s="3">
        <f>Table1[[#This Row],[Totalt antal utrikes fodda]]/Table2[[#This Row],[Befolkning]]</f>
        <v>0.1717945148266741</v>
      </c>
      <c r="K3252" s="3">
        <f>(Table1[[#This Row],[Antal utrikes fodda man]]/Table1[[#This Row],[Antal man I kommunen]])</f>
        <v>0.16204309217319474</v>
      </c>
      <c r="L3252" s="3">
        <f>(Table1[[#This Row],[Antal utrikes fodda kvinnor]]/Table1[[#This Row],[Antal kvinnor I kommunen]])</f>
        <v>0.18176698345652939</v>
      </c>
    </row>
    <row r="3253" spans="1:12" x14ac:dyDescent="0.2">
      <c r="A3253">
        <v>2012</v>
      </c>
      <c r="B3253" t="s">
        <v>295</v>
      </c>
      <c r="C3253" s="1" t="s">
        <v>62</v>
      </c>
      <c r="D3253">
        <v>1771</v>
      </c>
      <c r="E3253">
        <v>859</v>
      </c>
      <c r="F3253">
        <v>912</v>
      </c>
      <c r="G3253">
        <v>6601</v>
      </c>
      <c r="H3253">
        <v>6547</v>
      </c>
      <c r="I3253">
        <v>13148</v>
      </c>
      <c r="J3253" s="3">
        <f>Table1[[#This Row],[Totalt antal utrikes fodda]]/Table2[[#This Row],[Befolkning]]</f>
        <v>0.13469729236385763</v>
      </c>
      <c r="K3253" s="3">
        <f>(Table1[[#This Row],[Antal utrikes fodda man]]/Table1[[#This Row],[Antal man I kommunen]])</f>
        <v>0.13013179821239207</v>
      </c>
      <c r="L3253" s="3">
        <f>(Table1[[#This Row],[Antal utrikes fodda kvinnor]]/Table1[[#This Row],[Antal kvinnor I kommunen]])</f>
        <v>0.13930044295096991</v>
      </c>
    </row>
    <row r="3254" spans="1:12" x14ac:dyDescent="0.2">
      <c r="A3254">
        <v>2012</v>
      </c>
      <c r="B3254" t="s">
        <v>295</v>
      </c>
      <c r="C3254" s="1" t="s">
        <v>63</v>
      </c>
      <c r="D3254">
        <v>18053</v>
      </c>
      <c r="E3254">
        <v>8873</v>
      </c>
      <c r="F3254">
        <v>9180</v>
      </c>
      <c r="G3254">
        <v>64192</v>
      </c>
      <c r="H3254">
        <v>65286</v>
      </c>
      <c r="I3254">
        <v>129478</v>
      </c>
      <c r="J3254" s="3">
        <f>Table1[[#This Row],[Totalt antal utrikes fodda]]/Table2[[#This Row],[Befolkning]]</f>
        <v>0.13942909220099167</v>
      </c>
      <c r="K3254" s="3">
        <f>(Table1[[#This Row],[Antal utrikes fodda man]]/Table1[[#This Row],[Antal man I kommunen]])</f>
        <v>0.13822594715852443</v>
      </c>
      <c r="L3254" s="3">
        <f>(Table1[[#This Row],[Antal utrikes fodda kvinnor]]/Table1[[#This Row],[Antal kvinnor I kommunen]])</f>
        <v>0.14061207609594706</v>
      </c>
    </row>
    <row r="3255" spans="1:12" x14ac:dyDescent="0.2">
      <c r="A3255">
        <v>2012</v>
      </c>
      <c r="B3255" t="s">
        <v>295</v>
      </c>
      <c r="C3255" s="1" t="s">
        <v>64</v>
      </c>
      <c r="D3255">
        <v>3531</v>
      </c>
      <c r="E3255">
        <v>1702</v>
      </c>
      <c r="F3255">
        <v>1829</v>
      </c>
      <c r="G3255">
        <v>14814</v>
      </c>
      <c r="H3255">
        <v>14568</v>
      </c>
      <c r="I3255">
        <v>29382</v>
      </c>
      <c r="J3255" s="3">
        <f>Table1[[#This Row],[Totalt antal utrikes fodda]]/Table2[[#This Row],[Befolkning]]</f>
        <v>0.12017561772513784</v>
      </c>
      <c r="K3255" s="3">
        <f>(Table1[[#This Row],[Antal utrikes fodda man]]/Table1[[#This Row],[Antal man I kommunen]])</f>
        <v>0.11489131902254623</v>
      </c>
      <c r="L3255" s="3">
        <f>(Table1[[#This Row],[Antal utrikes fodda kvinnor]]/Table1[[#This Row],[Antal kvinnor I kommunen]])</f>
        <v>0.12554914881933005</v>
      </c>
    </row>
    <row r="3256" spans="1:12" x14ac:dyDescent="0.2">
      <c r="A3256">
        <v>2012</v>
      </c>
      <c r="B3256" t="s">
        <v>295</v>
      </c>
      <c r="C3256" s="1" t="s">
        <v>65</v>
      </c>
      <c r="D3256">
        <v>5353</v>
      </c>
      <c r="E3256">
        <v>2609</v>
      </c>
      <c r="F3256">
        <v>2744</v>
      </c>
      <c r="G3256">
        <v>16478</v>
      </c>
      <c r="H3256">
        <v>16534</v>
      </c>
      <c r="I3256">
        <v>33012</v>
      </c>
      <c r="J3256" s="3">
        <f>Table1[[#This Row],[Totalt antal utrikes fodda]]/Table2[[#This Row],[Befolkning]]</f>
        <v>0.1621531564279656</v>
      </c>
      <c r="K3256" s="3">
        <f>(Table1[[#This Row],[Antal utrikes fodda man]]/Table1[[#This Row],[Antal man I kommunen]])</f>
        <v>0.15833232188372376</v>
      </c>
      <c r="L3256" s="3">
        <f>(Table1[[#This Row],[Antal utrikes fodda kvinnor]]/Table1[[#This Row],[Antal kvinnor I kommunen]])</f>
        <v>0.165961049957663</v>
      </c>
    </row>
    <row r="3257" spans="1:12" x14ac:dyDescent="0.2">
      <c r="A3257">
        <v>2012</v>
      </c>
      <c r="B3257" t="s">
        <v>295</v>
      </c>
      <c r="C3257" s="1" t="s">
        <v>66</v>
      </c>
      <c r="D3257">
        <v>1287</v>
      </c>
      <c r="E3257">
        <v>628</v>
      </c>
      <c r="F3257">
        <v>659</v>
      </c>
      <c r="G3257">
        <v>5482</v>
      </c>
      <c r="H3257">
        <v>5362</v>
      </c>
      <c r="I3257">
        <v>10844</v>
      </c>
      <c r="J3257" s="3">
        <f>Table1[[#This Row],[Totalt antal utrikes fodda]]/Table2[[#This Row],[Befolkning]]</f>
        <v>0.11868314275175212</v>
      </c>
      <c r="K3257" s="3">
        <f>(Table1[[#This Row],[Antal utrikes fodda man]]/Table1[[#This Row],[Antal man I kommunen]])</f>
        <v>0.11455673112002919</v>
      </c>
      <c r="L3257" s="3">
        <f>(Table1[[#This Row],[Antal utrikes fodda kvinnor]]/Table1[[#This Row],[Antal kvinnor I kommunen]])</f>
        <v>0.12290190227527042</v>
      </c>
    </row>
    <row r="3258" spans="1:12" x14ac:dyDescent="0.2">
      <c r="A3258">
        <v>2012</v>
      </c>
      <c r="B3258" t="s">
        <v>295</v>
      </c>
      <c r="C3258" s="1" t="s">
        <v>67</v>
      </c>
      <c r="D3258">
        <v>2759</v>
      </c>
      <c r="E3258">
        <v>1371</v>
      </c>
      <c r="F3258">
        <v>1388</v>
      </c>
      <c r="G3258">
        <v>13372</v>
      </c>
      <c r="H3258">
        <v>12925</v>
      </c>
      <c r="I3258">
        <v>26297</v>
      </c>
      <c r="J3258" s="3">
        <f>Table1[[#This Row],[Totalt antal utrikes fodda]]/Table2[[#This Row],[Befolkning]]</f>
        <v>0.10491691067422139</v>
      </c>
      <c r="K3258" s="3">
        <f>(Table1[[#This Row],[Antal utrikes fodda man]]/Table1[[#This Row],[Antal man I kommunen]])</f>
        <v>0.10252766975770267</v>
      </c>
      <c r="L3258" s="3">
        <f>(Table1[[#This Row],[Antal utrikes fodda kvinnor]]/Table1[[#This Row],[Antal kvinnor I kommunen]])</f>
        <v>0.10738878143133462</v>
      </c>
    </row>
    <row r="3259" spans="1:12" x14ac:dyDescent="0.2">
      <c r="A3259">
        <v>2012</v>
      </c>
      <c r="B3259" t="s">
        <v>295</v>
      </c>
      <c r="C3259" s="1" t="s">
        <v>68</v>
      </c>
      <c r="D3259">
        <v>1513</v>
      </c>
      <c r="E3259">
        <v>740</v>
      </c>
      <c r="F3259">
        <v>773</v>
      </c>
      <c r="G3259">
        <v>8171</v>
      </c>
      <c r="H3259">
        <v>8197</v>
      </c>
      <c r="I3259">
        <v>16368</v>
      </c>
      <c r="J3259" s="3">
        <f>Table1[[#This Row],[Totalt antal utrikes fodda]]/Table2[[#This Row],[Befolkning]]</f>
        <v>9.2436461388074292E-2</v>
      </c>
      <c r="K3259" s="3">
        <f>(Table1[[#This Row],[Antal utrikes fodda man]]/Table1[[#This Row],[Antal man I kommunen]])</f>
        <v>9.0564190429567981E-2</v>
      </c>
      <c r="L3259" s="3">
        <f>(Table1[[#This Row],[Antal utrikes fodda kvinnor]]/Table1[[#This Row],[Antal kvinnor I kommunen]])</f>
        <v>9.4302793705014029E-2</v>
      </c>
    </row>
    <row r="3260" spans="1:12" x14ac:dyDescent="0.2">
      <c r="A3260">
        <v>2012</v>
      </c>
      <c r="B3260" t="s">
        <v>295</v>
      </c>
      <c r="C3260" s="1" t="s">
        <v>69</v>
      </c>
      <c r="D3260">
        <v>1749</v>
      </c>
      <c r="E3260">
        <v>852</v>
      </c>
      <c r="F3260">
        <v>897</v>
      </c>
      <c r="G3260">
        <v>9085</v>
      </c>
      <c r="H3260">
        <v>9060</v>
      </c>
      <c r="I3260">
        <v>18145</v>
      </c>
      <c r="J3260" s="3">
        <f>Table1[[#This Row],[Totalt antal utrikes fodda]]/Table2[[#This Row],[Befolkning]]</f>
        <v>9.6390190135023424E-2</v>
      </c>
      <c r="K3260" s="3">
        <f>(Table1[[#This Row],[Antal utrikes fodda man]]/Table1[[#This Row],[Antal man I kommunen]])</f>
        <v>9.37809576224546E-2</v>
      </c>
      <c r="L3260" s="3">
        <f>(Table1[[#This Row],[Antal utrikes fodda kvinnor]]/Table1[[#This Row],[Antal kvinnor I kommunen]])</f>
        <v>9.9006622516556286E-2</v>
      </c>
    </row>
    <row r="3261" spans="1:12" x14ac:dyDescent="0.2">
      <c r="A3261">
        <v>2012</v>
      </c>
      <c r="B3261" t="s">
        <v>299</v>
      </c>
      <c r="C3261" s="1" t="s">
        <v>70</v>
      </c>
      <c r="D3261">
        <v>1526</v>
      </c>
      <c r="E3261">
        <v>817</v>
      </c>
      <c r="F3261">
        <v>709</v>
      </c>
      <c r="G3261">
        <v>4807</v>
      </c>
      <c r="H3261">
        <v>4469</v>
      </c>
      <c r="I3261">
        <v>9276</v>
      </c>
      <c r="J3261" s="3">
        <f>Table1[[#This Row],[Totalt antal utrikes fodda]]/Table2[[#This Row],[Befolkning]]</f>
        <v>0.16451056489866323</v>
      </c>
      <c r="K3261" s="3">
        <f>(Table1[[#This Row],[Antal utrikes fodda man]]/Table1[[#This Row],[Antal man I kommunen]])</f>
        <v>0.16996047430830039</v>
      </c>
      <c r="L3261" s="3">
        <f>(Table1[[#This Row],[Antal utrikes fodda kvinnor]]/Table1[[#This Row],[Antal kvinnor I kommunen]])</f>
        <v>0.15864846721861714</v>
      </c>
    </row>
    <row r="3262" spans="1:12" x14ac:dyDescent="0.2">
      <c r="A3262">
        <v>2012</v>
      </c>
      <c r="B3262" t="s">
        <v>299</v>
      </c>
      <c r="C3262" s="1" t="s">
        <v>71</v>
      </c>
      <c r="D3262">
        <v>1231</v>
      </c>
      <c r="E3262">
        <v>646</v>
      </c>
      <c r="F3262">
        <v>585</v>
      </c>
      <c r="G3262">
        <v>4070</v>
      </c>
      <c r="H3262">
        <v>3942</v>
      </c>
      <c r="I3262">
        <v>8012</v>
      </c>
      <c r="J3262" s="3">
        <f>Table1[[#This Row],[Totalt antal utrikes fodda]]/Table2[[#This Row],[Befolkning]]</f>
        <v>0.15364453320019969</v>
      </c>
      <c r="K3262" s="3">
        <f>(Table1[[#This Row],[Antal utrikes fodda man]]/Table1[[#This Row],[Antal man I kommunen]])</f>
        <v>0.15872235872235874</v>
      </c>
      <c r="L3262" s="3">
        <f>(Table1[[#This Row],[Antal utrikes fodda kvinnor]]/Table1[[#This Row],[Antal kvinnor I kommunen]])</f>
        <v>0.14840182648401826</v>
      </c>
    </row>
    <row r="3263" spans="1:12" x14ac:dyDescent="0.2">
      <c r="A3263">
        <v>2012</v>
      </c>
      <c r="B3263" t="s">
        <v>299</v>
      </c>
      <c r="C3263" s="1" t="s">
        <v>72</v>
      </c>
      <c r="D3263">
        <v>1286</v>
      </c>
      <c r="E3263">
        <v>644</v>
      </c>
      <c r="F3263">
        <v>642</v>
      </c>
      <c r="G3263">
        <v>6154</v>
      </c>
      <c r="H3263">
        <v>5987</v>
      </c>
      <c r="I3263">
        <v>12141</v>
      </c>
      <c r="J3263" s="3">
        <f>Table1[[#This Row],[Totalt antal utrikes fodda]]/Table2[[#This Row],[Befolkning]]</f>
        <v>0.10592208220080718</v>
      </c>
      <c r="K3263" s="3">
        <f>(Table1[[#This Row],[Antal utrikes fodda man]]/Table1[[#This Row],[Antal man I kommunen]])</f>
        <v>0.10464738381540462</v>
      </c>
      <c r="L3263" s="3">
        <f>(Table1[[#This Row],[Antal utrikes fodda kvinnor]]/Table1[[#This Row],[Antal kvinnor I kommunen]])</f>
        <v>0.10723233672958075</v>
      </c>
    </row>
    <row r="3264" spans="1:12" x14ac:dyDescent="0.2">
      <c r="A3264">
        <v>2012</v>
      </c>
      <c r="B3264" t="s">
        <v>299</v>
      </c>
      <c r="C3264" s="1" t="s">
        <v>73</v>
      </c>
      <c r="D3264">
        <v>2789</v>
      </c>
      <c r="E3264">
        <v>1416</v>
      </c>
      <c r="F3264">
        <v>1373</v>
      </c>
      <c r="G3264">
        <v>9736</v>
      </c>
      <c r="H3264">
        <v>9298</v>
      </c>
      <c r="I3264">
        <v>19034</v>
      </c>
      <c r="J3264" s="3">
        <f>Table1[[#This Row],[Totalt antal utrikes fodda]]/Table2[[#This Row],[Befolkning]]</f>
        <v>0.14652726699590207</v>
      </c>
      <c r="K3264" s="3">
        <f>(Table1[[#This Row],[Antal utrikes fodda man]]/Table1[[#This Row],[Antal man I kommunen]])</f>
        <v>0.14543960558751026</v>
      </c>
      <c r="L3264" s="3">
        <f>(Table1[[#This Row],[Antal utrikes fodda kvinnor]]/Table1[[#This Row],[Antal kvinnor I kommunen]])</f>
        <v>0.14766616476661648</v>
      </c>
    </row>
    <row r="3265" spans="1:12" x14ac:dyDescent="0.2">
      <c r="A3265">
        <v>2012</v>
      </c>
      <c r="B3265" t="s">
        <v>299</v>
      </c>
      <c r="C3265" s="1" t="s">
        <v>74</v>
      </c>
      <c r="D3265">
        <v>2390</v>
      </c>
      <c r="E3265">
        <v>1167</v>
      </c>
      <c r="F3265">
        <v>1223</v>
      </c>
      <c r="G3265">
        <v>7882</v>
      </c>
      <c r="H3265">
        <v>7842</v>
      </c>
      <c r="I3265">
        <v>15724</v>
      </c>
      <c r="J3265" s="3">
        <f>Table1[[#This Row],[Totalt antal utrikes fodda]]/Table2[[#This Row],[Befolkning]]</f>
        <v>0.15199694734164335</v>
      </c>
      <c r="K3265" s="3">
        <f>(Table1[[#This Row],[Antal utrikes fodda man]]/Table1[[#This Row],[Antal man I kommunen]])</f>
        <v>0.14805886830753615</v>
      </c>
      <c r="L3265" s="3">
        <f>(Table1[[#This Row],[Antal utrikes fodda kvinnor]]/Table1[[#This Row],[Antal kvinnor I kommunen]])</f>
        <v>0.15595511349145627</v>
      </c>
    </row>
    <row r="3266" spans="1:12" x14ac:dyDescent="0.2">
      <c r="A3266">
        <v>2012</v>
      </c>
      <c r="B3266" t="s">
        <v>299</v>
      </c>
      <c r="C3266" s="1" t="s">
        <v>75</v>
      </c>
      <c r="D3266">
        <v>1590</v>
      </c>
      <c r="E3266">
        <v>800</v>
      </c>
      <c r="F3266">
        <v>790</v>
      </c>
      <c r="G3266">
        <v>4771</v>
      </c>
      <c r="H3266">
        <v>4706</v>
      </c>
      <c r="I3266">
        <v>9477</v>
      </c>
      <c r="J3266" s="3">
        <f>Table1[[#This Row],[Totalt antal utrikes fodda]]/Table2[[#This Row],[Befolkning]]</f>
        <v>0.16777461221905665</v>
      </c>
      <c r="K3266" s="3">
        <f>(Table1[[#This Row],[Antal utrikes fodda man]]/Table1[[#This Row],[Antal man I kommunen]])</f>
        <v>0.16767973171242925</v>
      </c>
      <c r="L3266" s="3">
        <f>(Table1[[#This Row],[Antal utrikes fodda kvinnor]]/Table1[[#This Row],[Antal kvinnor I kommunen]])</f>
        <v>0.16787080322991926</v>
      </c>
    </row>
    <row r="3267" spans="1:12" x14ac:dyDescent="0.2">
      <c r="A3267">
        <v>2012</v>
      </c>
      <c r="B3267" t="s">
        <v>299</v>
      </c>
      <c r="C3267" s="1" t="s">
        <v>76</v>
      </c>
      <c r="D3267">
        <v>12852</v>
      </c>
      <c r="E3267">
        <v>6401</v>
      </c>
      <c r="F3267">
        <v>6451</v>
      </c>
      <c r="G3267">
        <v>42498</v>
      </c>
      <c r="H3267">
        <v>42302</v>
      </c>
      <c r="I3267">
        <v>84800</v>
      </c>
      <c r="J3267" s="3">
        <f>Table1[[#This Row],[Totalt antal utrikes fodda]]/Table2[[#This Row],[Befolkning]]</f>
        <v>0.1515566037735849</v>
      </c>
      <c r="K3267" s="3">
        <f>(Table1[[#This Row],[Antal utrikes fodda man]]/Table1[[#This Row],[Antal man I kommunen]])</f>
        <v>0.15061885265188951</v>
      </c>
      <c r="L3267" s="3">
        <f>(Table1[[#This Row],[Antal utrikes fodda kvinnor]]/Table1[[#This Row],[Antal kvinnor I kommunen]])</f>
        <v>0.15249869982506736</v>
      </c>
    </row>
    <row r="3268" spans="1:12" x14ac:dyDescent="0.2">
      <c r="A3268">
        <v>2012</v>
      </c>
      <c r="B3268" t="s">
        <v>299</v>
      </c>
      <c r="C3268" s="1" t="s">
        <v>77</v>
      </c>
      <c r="D3268">
        <v>3904</v>
      </c>
      <c r="E3268">
        <v>1929</v>
      </c>
      <c r="F3268">
        <v>1975</v>
      </c>
      <c r="G3268">
        <v>13858</v>
      </c>
      <c r="H3268">
        <v>13565</v>
      </c>
      <c r="I3268">
        <v>27423</v>
      </c>
      <c r="J3268" s="3">
        <f>Table1[[#This Row],[Totalt antal utrikes fodda]]/Table2[[#This Row],[Befolkning]]</f>
        <v>0.14236225066549976</v>
      </c>
      <c r="K3268" s="3">
        <f>(Table1[[#This Row],[Antal utrikes fodda man]]/Table1[[#This Row],[Antal man I kommunen]])</f>
        <v>0.13919757540770675</v>
      </c>
      <c r="L3268" s="3">
        <f>(Table1[[#This Row],[Antal utrikes fodda kvinnor]]/Table1[[#This Row],[Antal kvinnor I kommunen]])</f>
        <v>0.14559528197567267</v>
      </c>
    </row>
    <row r="3269" spans="1:12" x14ac:dyDescent="0.2">
      <c r="A3269">
        <v>2012</v>
      </c>
      <c r="B3269" t="s">
        <v>300</v>
      </c>
      <c r="C3269" s="1" t="s">
        <v>78</v>
      </c>
      <c r="D3269">
        <v>792</v>
      </c>
      <c r="E3269">
        <v>397</v>
      </c>
      <c r="F3269">
        <v>395</v>
      </c>
      <c r="G3269">
        <v>2919</v>
      </c>
      <c r="H3269">
        <v>2811</v>
      </c>
      <c r="I3269">
        <v>5730</v>
      </c>
      <c r="J3269" s="3">
        <f>Table1[[#This Row],[Totalt antal utrikes fodda]]/Table2[[#This Row],[Befolkning]]</f>
        <v>0.13821989528795811</v>
      </c>
      <c r="K3269" s="3">
        <f>(Table1[[#This Row],[Antal utrikes fodda man]]/Table1[[#This Row],[Antal man I kommunen]])</f>
        <v>0.13600548132922233</v>
      </c>
      <c r="L3269" s="3">
        <f>(Table1[[#This Row],[Antal utrikes fodda kvinnor]]/Table1[[#This Row],[Antal kvinnor I kommunen]])</f>
        <v>0.14051938811810744</v>
      </c>
    </row>
    <row r="3270" spans="1:12" x14ac:dyDescent="0.2">
      <c r="A3270">
        <v>2012</v>
      </c>
      <c r="B3270" t="s">
        <v>300</v>
      </c>
      <c r="C3270" s="1" t="s">
        <v>79</v>
      </c>
      <c r="D3270">
        <v>522</v>
      </c>
      <c r="E3270">
        <v>250</v>
      </c>
      <c r="F3270">
        <v>272</v>
      </c>
      <c r="G3270">
        <v>3563</v>
      </c>
      <c r="H3270">
        <v>3295</v>
      </c>
      <c r="I3270">
        <v>6858</v>
      </c>
      <c r="J3270" s="3">
        <f>Table1[[#This Row],[Totalt antal utrikes fodda]]/Table2[[#This Row],[Befolkning]]</f>
        <v>7.6115485564304461E-2</v>
      </c>
      <c r="K3270" s="3">
        <f>(Table1[[#This Row],[Antal utrikes fodda man]]/Table1[[#This Row],[Antal man I kommunen]])</f>
        <v>7.0165590794274493E-2</v>
      </c>
      <c r="L3270" s="3">
        <f>(Table1[[#This Row],[Antal utrikes fodda kvinnor]]/Table1[[#This Row],[Antal kvinnor I kommunen]])</f>
        <v>8.2549317147192713E-2</v>
      </c>
    </row>
    <row r="3271" spans="1:12" x14ac:dyDescent="0.2">
      <c r="A3271">
        <v>2012</v>
      </c>
      <c r="B3271" t="s">
        <v>300</v>
      </c>
      <c r="C3271" s="1" t="s">
        <v>80</v>
      </c>
      <c r="D3271">
        <v>752</v>
      </c>
      <c r="E3271">
        <v>358</v>
      </c>
      <c r="F3271">
        <v>394</v>
      </c>
      <c r="G3271">
        <v>6972</v>
      </c>
      <c r="H3271">
        <v>7284</v>
      </c>
      <c r="I3271">
        <v>14256</v>
      </c>
      <c r="J3271" s="3">
        <f>Table1[[#This Row],[Totalt antal utrikes fodda]]/Table2[[#This Row],[Befolkning]]</f>
        <v>5.2749719416386086E-2</v>
      </c>
      <c r="K3271" s="3">
        <f>(Table1[[#This Row],[Antal utrikes fodda man]]/Table1[[#This Row],[Antal man I kommunen]])</f>
        <v>5.1348250143430869E-2</v>
      </c>
      <c r="L3271" s="3">
        <f>(Table1[[#This Row],[Antal utrikes fodda kvinnor]]/Table1[[#This Row],[Antal kvinnor I kommunen]])</f>
        <v>5.4091158704008789E-2</v>
      </c>
    </row>
    <row r="3272" spans="1:12" x14ac:dyDescent="0.2">
      <c r="A3272">
        <v>2012</v>
      </c>
      <c r="B3272" t="s">
        <v>300</v>
      </c>
      <c r="C3272" s="1" t="s">
        <v>81</v>
      </c>
      <c r="D3272">
        <v>1723</v>
      </c>
      <c r="E3272">
        <v>874</v>
      </c>
      <c r="F3272">
        <v>849</v>
      </c>
      <c r="G3272">
        <v>6894</v>
      </c>
      <c r="H3272">
        <v>6656</v>
      </c>
      <c r="I3272">
        <v>13550</v>
      </c>
      <c r="J3272" s="3">
        <f>Table1[[#This Row],[Totalt antal utrikes fodda]]/Table2[[#This Row],[Befolkning]]</f>
        <v>0.12715867158671587</v>
      </c>
      <c r="K3272" s="3">
        <f>(Table1[[#This Row],[Antal utrikes fodda man]]/Table1[[#This Row],[Antal man I kommunen]])</f>
        <v>0.12677690745575862</v>
      </c>
      <c r="L3272" s="3">
        <f>(Table1[[#This Row],[Antal utrikes fodda kvinnor]]/Table1[[#This Row],[Antal kvinnor I kommunen]])</f>
        <v>0.12755408653846154</v>
      </c>
    </row>
    <row r="3273" spans="1:12" x14ac:dyDescent="0.2">
      <c r="A3273">
        <v>2012</v>
      </c>
      <c r="B3273" t="s">
        <v>300</v>
      </c>
      <c r="C3273" s="1" t="s">
        <v>82</v>
      </c>
      <c r="D3273">
        <v>1049</v>
      </c>
      <c r="E3273">
        <v>492</v>
      </c>
      <c r="F3273">
        <v>557</v>
      </c>
      <c r="G3273">
        <v>6449</v>
      </c>
      <c r="H3273">
        <v>6350</v>
      </c>
      <c r="I3273">
        <v>12799</v>
      </c>
      <c r="J3273" s="3">
        <f>Table1[[#This Row],[Totalt antal utrikes fodda]]/Table2[[#This Row],[Befolkning]]</f>
        <v>8.1959528088131881E-2</v>
      </c>
      <c r="K3273" s="3">
        <f>(Table1[[#This Row],[Antal utrikes fodda man]]/Table1[[#This Row],[Antal man I kommunen]])</f>
        <v>7.6290897813614519E-2</v>
      </c>
      <c r="L3273" s="3">
        <f>(Table1[[#This Row],[Antal utrikes fodda kvinnor]]/Table1[[#This Row],[Antal kvinnor I kommunen]])</f>
        <v>8.7716535433070869E-2</v>
      </c>
    </row>
    <row r="3274" spans="1:12" x14ac:dyDescent="0.2">
      <c r="A3274">
        <v>2012</v>
      </c>
      <c r="B3274" t="s">
        <v>300</v>
      </c>
      <c r="C3274" s="1" t="s">
        <v>83</v>
      </c>
      <c r="D3274">
        <v>1093</v>
      </c>
      <c r="E3274">
        <v>497</v>
      </c>
      <c r="F3274">
        <v>596</v>
      </c>
      <c r="G3274">
        <v>4577</v>
      </c>
      <c r="H3274">
        <v>4414</v>
      </c>
      <c r="I3274">
        <v>8991</v>
      </c>
      <c r="J3274" s="3">
        <f>Table1[[#This Row],[Totalt antal utrikes fodda]]/Table2[[#This Row],[Befolkning]]</f>
        <v>0.12156601045489934</v>
      </c>
      <c r="K3274" s="3">
        <f>(Table1[[#This Row],[Antal utrikes fodda man]]/Table1[[#This Row],[Antal man I kommunen]])</f>
        <v>0.10858641031243173</v>
      </c>
      <c r="L3274" s="3">
        <f>(Table1[[#This Row],[Antal utrikes fodda kvinnor]]/Table1[[#This Row],[Antal kvinnor I kommunen]])</f>
        <v>0.13502492070684186</v>
      </c>
    </row>
    <row r="3275" spans="1:12" x14ac:dyDescent="0.2">
      <c r="A3275">
        <v>2012</v>
      </c>
      <c r="B3275" t="s">
        <v>300</v>
      </c>
      <c r="C3275" s="1" t="s">
        <v>84</v>
      </c>
      <c r="D3275">
        <v>6576</v>
      </c>
      <c r="E3275">
        <v>3263</v>
      </c>
      <c r="F3275">
        <v>3313</v>
      </c>
      <c r="G3275">
        <v>31333</v>
      </c>
      <c r="H3275">
        <v>32338</v>
      </c>
      <c r="I3275">
        <v>63671</v>
      </c>
      <c r="J3275" s="3">
        <f>Table1[[#This Row],[Totalt antal utrikes fodda]]/Table2[[#This Row],[Befolkning]]</f>
        <v>0.10328092852318953</v>
      </c>
      <c r="K3275" s="3">
        <f>(Table1[[#This Row],[Antal utrikes fodda man]]/Table1[[#This Row],[Antal man I kommunen]])</f>
        <v>0.10413940573835892</v>
      </c>
      <c r="L3275" s="3">
        <f>(Table1[[#This Row],[Antal utrikes fodda kvinnor]]/Table1[[#This Row],[Antal kvinnor I kommunen]])</f>
        <v>0.10244913105325004</v>
      </c>
    </row>
    <row r="3276" spans="1:12" x14ac:dyDescent="0.2">
      <c r="A3276">
        <v>2012</v>
      </c>
      <c r="B3276" t="s">
        <v>300</v>
      </c>
      <c r="C3276" s="1" t="s">
        <v>85</v>
      </c>
      <c r="D3276">
        <v>2105</v>
      </c>
      <c r="E3276">
        <v>1020</v>
      </c>
      <c r="F3276">
        <v>1085</v>
      </c>
      <c r="G3276">
        <v>9839</v>
      </c>
      <c r="H3276">
        <v>9647</v>
      </c>
      <c r="I3276">
        <v>19486</v>
      </c>
      <c r="J3276" s="3">
        <f>Table1[[#This Row],[Totalt antal utrikes fodda]]/Table2[[#This Row],[Befolkning]]</f>
        <v>0.10802627527455609</v>
      </c>
      <c r="K3276" s="3">
        <f>(Table1[[#This Row],[Antal utrikes fodda man]]/Table1[[#This Row],[Antal man I kommunen]])</f>
        <v>0.10366907206016872</v>
      </c>
      <c r="L3276" s="3">
        <f>(Table1[[#This Row],[Antal utrikes fodda kvinnor]]/Table1[[#This Row],[Antal kvinnor I kommunen]])</f>
        <v>0.11247019798901213</v>
      </c>
    </row>
    <row r="3277" spans="1:12" x14ac:dyDescent="0.2">
      <c r="A3277">
        <v>2012</v>
      </c>
      <c r="B3277" t="s">
        <v>300</v>
      </c>
      <c r="C3277" s="1" t="s">
        <v>86</v>
      </c>
      <c r="D3277">
        <v>2622</v>
      </c>
      <c r="E3277">
        <v>1262</v>
      </c>
      <c r="F3277">
        <v>1360</v>
      </c>
      <c r="G3277">
        <v>13138</v>
      </c>
      <c r="H3277">
        <v>13006</v>
      </c>
      <c r="I3277">
        <v>26144</v>
      </c>
      <c r="J3277" s="3">
        <f>Table1[[#This Row],[Totalt antal utrikes fodda]]/Table2[[#This Row],[Befolkning]]</f>
        <v>0.1002906976744186</v>
      </c>
      <c r="K3277" s="3">
        <f>(Table1[[#This Row],[Antal utrikes fodda man]]/Table1[[#This Row],[Antal man I kommunen]])</f>
        <v>9.6057238544679555E-2</v>
      </c>
      <c r="L3277" s="3">
        <f>(Table1[[#This Row],[Antal utrikes fodda kvinnor]]/Table1[[#This Row],[Antal kvinnor I kommunen]])</f>
        <v>0.10456712286636936</v>
      </c>
    </row>
    <row r="3278" spans="1:12" x14ac:dyDescent="0.2">
      <c r="A3278">
        <v>2012</v>
      </c>
      <c r="B3278" t="s">
        <v>300</v>
      </c>
      <c r="C3278" s="1" t="s">
        <v>87</v>
      </c>
      <c r="D3278">
        <v>2830</v>
      </c>
      <c r="E3278">
        <v>1368</v>
      </c>
      <c r="F3278">
        <v>1462</v>
      </c>
      <c r="G3278">
        <v>17860</v>
      </c>
      <c r="H3278">
        <v>18032</v>
      </c>
      <c r="I3278">
        <v>35892</v>
      </c>
      <c r="J3278" s="3">
        <f>Table1[[#This Row],[Totalt antal utrikes fodda]]/Table2[[#This Row],[Befolkning]]</f>
        <v>7.8847654073331108E-2</v>
      </c>
      <c r="K3278" s="3">
        <f>(Table1[[#This Row],[Antal utrikes fodda man]]/Table1[[#This Row],[Antal man I kommunen]])</f>
        <v>7.6595744680851063E-2</v>
      </c>
      <c r="L3278" s="3">
        <f>(Table1[[#This Row],[Antal utrikes fodda kvinnor]]/Table1[[#This Row],[Antal kvinnor I kommunen]])</f>
        <v>8.1078083407275958E-2</v>
      </c>
    </row>
    <row r="3279" spans="1:12" x14ac:dyDescent="0.2">
      <c r="A3279">
        <v>2012</v>
      </c>
      <c r="B3279" t="s">
        <v>300</v>
      </c>
      <c r="C3279" s="1" t="s">
        <v>88</v>
      </c>
      <c r="D3279">
        <v>1215</v>
      </c>
      <c r="E3279">
        <v>583</v>
      </c>
      <c r="F3279">
        <v>632</v>
      </c>
      <c r="G3279">
        <v>7838</v>
      </c>
      <c r="H3279">
        <v>7565</v>
      </c>
      <c r="I3279">
        <v>15403</v>
      </c>
      <c r="J3279" s="3">
        <f>Table1[[#This Row],[Totalt antal utrikes fodda]]/Table2[[#This Row],[Befolkning]]</f>
        <v>7.88807375186652E-2</v>
      </c>
      <c r="K3279" s="3">
        <f>(Table1[[#This Row],[Antal utrikes fodda man]]/Table1[[#This Row],[Antal man I kommunen]])</f>
        <v>7.4381219698902781E-2</v>
      </c>
      <c r="L3279" s="3">
        <f>(Table1[[#This Row],[Antal utrikes fodda kvinnor]]/Table1[[#This Row],[Antal kvinnor I kommunen]])</f>
        <v>8.3542630535360207E-2</v>
      </c>
    </row>
    <row r="3280" spans="1:12" x14ac:dyDescent="0.2">
      <c r="A3280">
        <v>2012</v>
      </c>
      <c r="B3280" t="s">
        <v>300</v>
      </c>
      <c r="C3280" s="1" t="s">
        <v>89</v>
      </c>
      <c r="D3280">
        <v>825</v>
      </c>
      <c r="E3280">
        <v>388</v>
      </c>
      <c r="F3280">
        <v>437</v>
      </c>
      <c r="G3280">
        <v>5376</v>
      </c>
      <c r="H3280">
        <v>5392</v>
      </c>
      <c r="I3280">
        <v>10768</v>
      </c>
      <c r="J3280" s="3">
        <f>Table1[[#This Row],[Totalt antal utrikes fodda]]/Table2[[#This Row],[Befolkning]]</f>
        <v>7.6615898959881135E-2</v>
      </c>
      <c r="K3280" s="3">
        <f>(Table1[[#This Row],[Antal utrikes fodda man]]/Table1[[#This Row],[Antal man I kommunen]])</f>
        <v>7.2172619047619041E-2</v>
      </c>
      <c r="L3280" s="3">
        <f>(Table1[[#This Row],[Antal utrikes fodda kvinnor]]/Table1[[#This Row],[Antal kvinnor I kommunen]])</f>
        <v>8.1045994065281901E-2</v>
      </c>
    </row>
    <row r="3281" spans="1:12" x14ac:dyDescent="0.2">
      <c r="A3281">
        <v>2012</v>
      </c>
      <c r="B3281" t="s">
        <v>298</v>
      </c>
      <c r="C3281" s="1" t="s">
        <v>90</v>
      </c>
      <c r="D3281">
        <v>2845</v>
      </c>
      <c r="E3281">
        <v>1318</v>
      </c>
      <c r="F3281">
        <v>1527</v>
      </c>
      <c r="G3281">
        <v>28359</v>
      </c>
      <c r="H3281">
        <v>28882</v>
      </c>
      <c r="I3281">
        <v>57241</v>
      </c>
      <c r="J3281" s="3">
        <f>Table1[[#This Row],[Totalt antal utrikes fodda]]/Table2[[#This Row],[Befolkning]]</f>
        <v>4.970213658042312E-2</v>
      </c>
      <c r="K3281" s="3">
        <f>(Table1[[#This Row],[Antal utrikes fodda man]]/Table1[[#This Row],[Antal man I kommunen]])</f>
        <v>4.6475545682146763E-2</v>
      </c>
      <c r="L3281" s="3">
        <f>(Table1[[#This Row],[Antal utrikes fodda kvinnor]]/Table1[[#This Row],[Antal kvinnor I kommunen]])</f>
        <v>5.2870299840731251E-2</v>
      </c>
    </row>
    <row r="3282" spans="1:12" x14ac:dyDescent="0.2">
      <c r="A3282">
        <v>2012</v>
      </c>
      <c r="B3282" t="s">
        <v>301</v>
      </c>
      <c r="C3282" s="1" t="s">
        <v>91</v>
      </c>
      <c r="D3282">
        <v>2493</v>
      </c>
      <c r="E3282">
        <v>1208</v>
      </c>
      <c r="F3282">
        <v>1285</v>
      </c>
      <c r="G3282">
        <v>6551</v>
      </c>
      <c r="H3282">
        <v>6345</v>
      </c>
      <c r="I3282">
        <v>12896</v>
      </c>
      <c r="J3282" s="3">
        <f>Table1[[#This Row],[Totalt antal utrikes fodda]]/Table2[[#This Row],[Befolkning]]</f>
        <v>0.19331575682382135</v>
      </c>
      <c r="K3282" s="3">
        <f>(Table1[[#This Row],[Antal utrikes fodda man]]/Table1[[#This Row],[Antal man I kommunen]])</f>
        <v>0.18439932834681727</v>
      </c>
      <c r="L3282" s="3">
        <f>(Table1[[#This Row],[Antal utrikes fodda kvinnor]]/Table1[[#This Row],[Antal kvinnor I kommunen]])</f>
        <v>0.20252167060677698</v>
      </c>
    </row>
    <row r="3283" spans="1:12" x14ac:dyDescent="0.2">
      <c r="A3283">
        <v>2012</v>
      </c>
      <c r="B3283" t="s">
        <v>301</v>
      </c>
      <c r="C3283" s="1" t="s">
        <v>92</v>
      </c>
      <c r="D3283">
        <v>6476</v>
      </c>
      <c r="E3283">
        <v>3455</v>
      </c>
      <c r="F3283">
        <v>3021</v>
      </c>
      <c r="G3283">
        <v>32455</v>
      </c>
      <c r="H3283">
        <v>31236</v>
      </c>
      <c r="I3283">
        <v>63691</v>
      </c>
      <c r="J3283" s="3">
        <f>Table1[[#This Row],[Totalt antal utrikes fodda]]/Table2[[#This Row],[Befolkning]]</f>
        <v>0.10167841610274607</v>
      </c>
      <c r="K3283" s="3">
        <f>(Table1[[#This Row],[Antal utrikes fodda man]]/Table1[[#This Row],[Antal man I kommunen]])</f>
        <v>0.10645509166538283</v>
      </c>
      <c r="L3283" s="3">
        <f>(Table1[[#This Row],[Antal utrikes fodda kvinnor]]/Table1[[#This Row],[Antal kvinnor I kommunen]])</f>
        <v>9.6715328467153291E-2</v>
      </c>
    </row>
    <row r="3284" spans="1:12" x14ac:dyDescent="0.2">
      <c r="A3284">
        <v>2012</v>
      </c>
      <c r="B3284" t="s">
        <v>301</v>
      </c>
      <c r="C3284" s="1" t="s">
        <v>93</v>
      </c>
      <c r="D3284">
        <v>2903</v>
      </c>
      <c r="E3284">
        <v>1539</v>
      </c>
      <c r="F3284">
        <v>1364</v>
      </c>
      <c r="G3284">
        <v>14156</v>
      </c>
      <c r="H3284">
        <v>13632</v>
      </c>
      <c r="I3284">
        <v>27788</v>
      </c>
      <c r="J3284" s="3">
        <f>Table1[[#This Row],[Totalt antal utrikes fodda]]/Table2[[#This Row],[Befolkning]]</f>
        <v>0.10446955520368505</v>
      </c>
      <c r="K3284" s="3">
        <f>(Table1[[#This Row],[Antal utrikes fodda man]]/Table1[[#This Row],[Antal man I kommunen]])</f>
        <v>0.10871715173777903</v>
      </c>
      <c r="L3284" s="3">
        <f>(Table1[[#This Row],[Antal utrikes fodda kvinnor]]/Table1[[#This Row],[Antal kvinnor I kommunen]])</f>
        <v>0.10005868544600939</v>
      </c>
    </row>
    <row r="3285" spans="1:12" x14ac:dyDescent="0.2">
      <c r="A3285">
        <v>2012</v>
      </c>
      <c r="B3285" t="s">
        <v>301</v>
      </c>
      <c r="C3285" s="1" t="s">
        <v>94</v>
      </c>
      <c r="D3285">
        <v>3032</v>
      </c>
      <c r="E3285">
        <v>1464</v>
      </c>
      <c r="F3285">
        <v>1568</v>
      </c>
      <c r="G3285">
        <v>15627</v>
      </c>
      <c r="H3285">
        <v>15505</v>
      </c>
      <c r="I3285">
        <v>31132</v>
      </c>
      <c r="J3285" s="3">
        <f>Table1[[#This Row],[Totalt antal utrikes fodda]]/Table2[[#This Row],[Befolkning]]</f>
        <v>9.7391751252730308E-2</v>
      </c>
      <c r="K3285" s="3">
        <f>(Table1[[#This Row],[Antal utrikes fodda man]]/Table1[[#This Row],[Antal man I kommunen]])</f>
        <v>9.3684008446918793E-2</v>
      </c>
      <c r="L3285" s="3">
        <f>(Table1[[#This Row],[Antal utrikes fodda kvinnor]]/Table1[[#This Row],[Antal kvinnor I kommunen]])</f>
        <v>0.10112866817155756</v>
      </c>
    </row>
    <row r="3286" spans="1:12" x14ac:dyDescent="0.2">
      <c r="A3286">
        <v>2012</v>
      </c>
      <c r="B3286" t="s">
        <v>301</v>
      </c>
      <c r="C3286" s="1" t="s">
        <v>95</v>
      </c>
      <c r="D3286">
        <v>1705</v>
      </c>
      <c r="E3286">
        <v>807</v>
      </c>
      <c r="F3286">
        <v>898</v>
      </c>
      <c r="G3286">
        <v>8484</v>
      </c>
      <c r="H3286">
        <v>8324</v>
      </c>
      <c r="I3286">
        <v>16808</v>
      </c>
      <c r="J3286" s="3">
        <f>Table1[[#This Row],[Totalt antal utrikes fodda]]/Table2[[#This Row],[Befolkning]]</f>
        <v>0.10143979057591623</v>
      </c>
      <c r="K3286" s="3">
        <f>(Table1[[#This Row],[Antal utrikes fodda man]]/Table1[[#This Row],[Antal man I kommunen]])</f>
        <v>9.5120226308345115E-2</v>
      </c>
      <c r="L3286" s="3">
        <f>(Table1[[#This Row],[Antal utrikes fodda kvinnor]]/Table1[[#This Row],[Antal kvinnor I kommunen]])</f>
        <v>0.1078808265257088</v>
      </c>
    </row>
    <row r="3287" spans="1:12" x14ac:dyDescent="0.2">
      <c r="A3287">
        <v>2012</v>
      </c>
      <c r="B3287" t="s">
        <v>302</v>
      </c>
      <c r="C3287" s="1" t="s">
        <v>96</v>
      </c>
      <c r="D3287">
        <v>1660</v>
      </c>
      <c r="E3287">
        <v>830</v>
      </c>
      <c r="F3287">
        <v>830</v>
      </c>
      <c r="G3287">
        <v>6859</v>
      </c>
      <c r="H3287">
        <v>6416</v>
      </c>
      <c r="I3287">
        <v>13275</v>
      </c>
      <c r="J3287" s="3">
        <f>Table1[[#This Row],[Totalt antal utrikes fodda]]/Table2[[#This Row],[Befolkning]]</f>
        <v>0.12504708097928438</v>
      </c>
      <c r="K3287" s="3">
        <f>(Table1[[#This Row],[Antal utrikes fodda man]]/Table1[[#This Row],[Antal man I kommunen]])</f>
        <v>0.12100889342469748</v>
      </c>
      <c r="L3287" s="3">
        <f>(Table1[[#This Row],[Antal utrikes fodda kvinnor]]/Table1[[#This Row],[Antal kvinnor I kommunen]])</f>
        <v>0.1293640897755611</v>
      </c>
    </row>
    <row r="3288" spans="1:12" x14ac:dyDescent="0.2">
      <c r="A3288">
        <v>2012</v>
      </c>
      <c r="B3288" t="s">
        <v>302</v>
      </c>
      <c r="C3288" s="1" t="s">
        <v>97</v>
      </c>
      <c r="D3288">
        <v>2430</v>
      </c>
      <c r="E3288">
        <v>1125</v>
      </c>
      <c r="F3288">
        <v>1305</v>
      </c>
      <c r="G3288">
        <v>11163</v>
      </c>
      <c r="H3288">
        <v>11371</v>
      </c>
      <c r="I3288">
        <v>22534</v>
      </c>
      <c r="J3288" s="3">
        <f>Table1[[#This Row],[Totalt antal utrikes fodda]]/Table2[[#This Row],[Befolkning]]</f>
        <v>0.10783704624123547</v>
      </c>
      <c r="K3288" s="3">
        <f>(Table1[[#This Row],[Antal utrikes fodda man]]/Table1[[#This Row],[Antal man I kommunen]])</f>
        <v>0.10077936038699274</v>
      </c>
      <c r="L3288" s="3">
        <f>(Table1[[#This Row],[Antal utrikes fodda kvinnor]]/Table1[[#This Row],[Antal kvinnor I kommunen]])</f>
        <v>0.11476563187054789</v>
      </c>
    </row>
    <row r="3289" spans="1:12" x14ac:dyDescent="0.2">
      <c r="A3289">
        <v>2012</v>
      </c>
      <c r="B3289" t="s">
        <v>302</v>
      </c>
      <c r="C3289" s="1" t="s">
        <v>98</v>
      </c>
      <c r="D3289">
        <v>4706</v>
      </c>
      <c r="E3289">
        <v>2401</v>
      </c>
      <c r="F3289">
        <v>2305</v>
      </c>
      <c r="G3289">
        <v>8525</v>
      </c>
      <c r="H3289">
        <v>8486</v>
      </c>
      <c r="I3289">
        <v>17011</v>
      </c>
      <c r="J3289" s="3">
        <f>Table1[[#This Row],[Totalt antal utrikes fodda]]/Table2[[#This Row],[Befolkning]]</f>
        <v>0.27664452413144436</v>
      </c>
      <c r="K3289" s="3">
        <f>(Table1[[#This Row],[Antal utrikes fodda man]]/Table1[[#This Row],[Antal man I kommunen]])</f>
        <v>0.28164222873900291</v>
      </c>
      <c r="L3289" s="3">
        <f>(Table1[[#This Row],[Antal utrikes fodda kvinnor]]/Table1[[#This Row],[Antal kvinnor I kommunen]])</f>
        <v>0.27162385104878622</v>
      </c>
    </row>
    <row r="3290" spans="1:12" x14ac:dyDescent="0.2">
      <c r="A3290">
        <v>2012</v>
      </c>
      <c r="B3290" t="s">
        <v>302</v>
      </c>
      <c r="C3290" s="1" t="s">
        <v>99</v>
      </c>
      <c r="D3290">
        <v>2560</v>
      </c>
      <c r="E3290">
        <v>1233</v>
      </c>
      <c r="F3290">
        <v>1327</v>
      </c>
      <c r="G3290">
        <v>16628</v>
      </c>
      <c r="H3290">
        <v>16987</v>
      </c>
      <c r="I3290">
        <v>33615</v>
      </c>
      <c r="J3290" s="3">
        <f>Table1[[#This Row],[Totalt antal utrikes fodda]]/Table2[[#This Row],[Befolkning]]</f>
        <v>7.6156477762903463E-2</v>
      </c>
      <c r="K3290" s="3">
        <f>(Table1[[#This Row],[Antal utrikes fodda man]]/Table1[[#This Row],[Antal man I kommunen]])</f>
        <v>7.4152032715900887E-2</v>
      </c>
      <c r="L3290" s="3">
        <f>(Table1[[#This Row],[Antal utrikes fodda kvinnor]]/Table1[[#This Row],[Antal kvinnor I kommunen]])</f>
        <v>7.8118561252722665E-2</v>
      </c>
    </row>
    <row r="3291" spans="1:12" x14ac:dyDescent="0.2">
      <c r="A3291">
        <v>2012</v>
      </c>
      <c r="B3291" t="s">
        <v>302</v>
      </c>
      <c r="C3291" s="1" t="s">
        <v>100</v>
      </c>
      <c r="D3291">
        <v>1280</v>
      </c>
      <c r="E3291">
        <v>650</v>
      </c>
      <c r="F3291">
        <v>630</v>
      </c>
      <c r="G3291">
        <v>6955</v>
      </c>
      <c r="H3291">
        <v>6665</v>
      </c>
      <c r="I3291">
        <v>13620</v>
      </c>
      <c r="J3291" s="3">
        <f>Table1[[#This Row],[Totalt antal utrikes fodda]]/Table2[[#This Row],[Befolkning]]</f>
        <v>9.3979441997063137E-2</v>
      </c>
      <c r="K3291" s="3">
        <f>(Table1[[#This Row],[Antal utrikes fodda man]]/Table1[[#This Row],[Antal man I kommunen]])</f>
        <v>9.3457943925233641E-2</v>
      </c>
      <c r="L3291" s="3">
        <f>(Table1[[#This Row],[Antal utrikes fodda kvinnor]]/Table1[[#This Row],[Antal kvinnor I kommunen]])</f>
        <v>9.4523630907726933E-2</v>
      </c>
    </row>
    <row r="3292" spans="1:12" x14ac:dyDescent="0.2">
      <c r="A3292">
        <v>2012</v>
      </c>
      <c r="B3292" t="s">
        <v>302</v>
      </c>
      <c r="C3292" s="1" t="s">
        <v>101</v>
      </c>
      <c r="D3292">
        <v>1330</v>
      </c>
      <c r="E3292">
        <v>683</v>
      </c>
      <c r="F3292">
        <v>647</v>
      </c>
      <c r="G3292">
        <v>4890</v>
      </c>
      <c r="H3292">
        <v>4765</v>
      </c>
      <c r="I3292">
        <v>9655</v>
      </c>
      <c r="J3292" s="3">
        <f>Table1[[#This Row],[Totalt antal utrikes fodda]]/Table2[[#This Row],[Befolkning]]</f>
        <v>0.13775245986535473</v>
      </c>
      <c r="K3292" s="3">
        <f>(Table1[[#This Row],[Antal utrikes fodda man]]/Table1[[#This Row],[Antal man I kommunen]])</f>
        <v>0.13967280163599183</v>
      </c>
      <c r="L3292" s="3">
        <f>(Table1[[#This Row],[Antal utrikes fodda kvinnor]]/Table1[[#This Row],[Antal kvinnor I kommunen]])</f>
        <v>0.13578174186778594</v>
      </c>
    </row>
    <row r="3293" spans="1:12" x14ac:dyDescent="0.2">
      <c r="A3293">
        <v>2012</v>
      </c>
      <c r="B3293" t="s">
        <v>302</v>
      </c>
      <c r="C3293" s="1" t="s">
        <v>102</v>
      </c>
      <c r="D3293">
        <v>2904</v>
      </c>
      <c r="E3293">
        <v>1446</v>
      </c>
      <c r="F3293">
        <v>1458</v>
      </c>
      <c r="G3293">
        <v>7481</v>
      </c>
      <c r="H3293">
        <v>7385</v>
      </c>
      <c r="I3293">
        <v>14866</v>
      </c>
      <c r="J3293" s="3">
        <f>Table1[[#This Row],[Totalt antal utrikes fodda]]/Table2[[#This Row],[Befolkning]]</f>
        <v>0.19534508273913628</v>
      </c>
      <c r="K3293" s="3">
        <f>(Table1[[#This Row],[Antal utrikes fodda man]]/Table1[[#This Row],[Antal man I kommunen]])</f>
        <v>0.19328966715679721</v>
      </c>
      <c r="L3293" s="3">
        <f>(Table1[[#This Row],[Antal utrikes fodda kvinnor]]/Table1[[#This Row],[Antal kvinnor I kommunen]])</f>
        <v>0.1974272173324306</v>
      </c>
    </row>
    <row r="3294" spans="1:12" x14ac:dyDescent="0.2">
      <c r="A3294">
        <v>2012</v>
      </c>
      <c r="B3294" t="s">
        <v>302</v>
      </c>
      <c r="C3294" s="1" t="s">
        <v>103</v>
      </c>
      <c r="D3294">
        <v>2441</v>
      </c>
      <c r="E3294">
        <v>1156</v>
      </c>
      <c r="F3294">
        <v>1285</v>
      </c>
      <c r="G3294">
        <v>14731</v>
      </c>
      <c r="H3294">
        <v>14696</v>
      </c>
      <c r="I3294">
        <v>29427</v>
      </c>
      <c r="J3294" s="3">
        <f>Table1[[#This Row],[Totalt antal utrikes fodda]]/Table2[[#This Row],[Befolkning]]</f>
        <v>8.2951031365752534E-2</v>
      </c>
      <c r="K3294" s="3">
        <f>(Table1[[#This Row],[Antal utrikes fodda man]]/Table1[[#This Row],[Antal man I kommunen]])</f>
        <v>7.8473966465277309E-2</v>
      </c>
      <c r="L3294" s="3">
        <f>(Table1[[#This Row],[Antal utrikes fodda kvinnor]]/Table1[[#This Row],[Antal kvinnor I kommunen]])</f>
        <v>8.7438758845944473E-2</v>
      </c>
    </row>
    <row r="3295" spans="1:12" x14ac:dyDescent="0.2">
      <c r="A3295">
        <v>2012</v>
      </c>
      <c r="B3295" t="s">
        <v>302</v>
      </c>
      <c r="C3295" s="1" t="s">
        <v>104</v>
      </c>
      <c r="D3295">
        <v>1721</v>
      </c>
      <c r="E3295">
        <v>795</v>
      </c>
      <c r="F3295">
        <v>926</v>
      </c>
      <c r="G3295">
        <v>11069</v>
      </c>
      <c r="H3295">
        <v>11229</v>
      </c>
      <c r="I3295">
        <v>22298</v>
      </c>
      <c r="J3295" s="3">
        <f>Table1[[#This Row],[Totalt antal utrikes fodda]]/Table2[[#This Row],[Befolkning]]</f>
        <v>7.7181810027805178E-2</v>
      </c>
      <c r="K3295" s="3">
        <f>(Table1[[#This Row],[Antal utrikes fodda man]]/Table1[[#This Row],[Antal man I kommunen]])</f>
        <v>7.1822206161351529E-2</v>
      </c>
      <c r="L3295" s="3">
        <f>(Table1[[#This Row],[Antal utrikes fodda kvinnor]]/Table1[[#This Row],[Antal kvinnor I kommunen]])</f>
        <v>8.2465045863389444E-2</v>
      </c>
    </row>
    <row r="3296" spans="1:12" x14ac:dyDescent="0.2">
      <c r="A3296">
        <v>2012</v>
      </c>
      <c r="B3296" t="s">
        <v>302</v>
      </c>
      <c r="C3296" s="1" t="s">
        <v>105</v>
      </c>
      <c r="D3296">
        <v>1742</v>
      </c>
      <c r="E3296">
        <v>861</v>
      </c>
      <c r="F3296">
        <v>881</v>
      </c>
      <c r="G3296">
        <v>9997</v>
      </c>
      <c r="H3296">
        <v>9974</v>
      </c>
      <c r="I3296">
        <v>19971</v>
      </c>
      <c r="J3296" s="3">
        <f>Table1[[#This Row],[Totalt antal utrikes fodda]]/Table2[[#This Row],[Befolkning]]</f>
        <v>8.7226478393670828E-2</v>
      </c>
      <c r="K3296" s="3">
        <f>(Table1[[#This Row],[Antal utrikes fodda man]]/Table1[[#This Row],[Antal man I kommunen]])</f>
        <v>8.6125837751325401E-2</v>
      </c>
      <c r="L3296" s="3">
        <f>(Table1[[#This Row],[Antal utrikes fodda kvinnor]]/Table1[[#This Row],[Antal kvinnor I kommunen]])</f>
        <v>8.8329657108482049E-2</v>
      </c>
    </row>
    <row r="3297" spans="1:12" x14ac:dyDescent="0.2">
      <c r="A3297">
        <v>2012</v>
      </c>
      <c r="B3297" t="s">
        <v>302</v>
      </c>
      <c r="C3297" s="1" t="s">
        <v>106</v>
      </c>
      <c r="D3297">
        <v>1509</v>
      </c>
      <c r="E3297">
        <v>738</v>
      </c>
      <c r="F3297">
        <v>771</v>
      </c>
      <c r="G3297">
        <v>7477</v>
      </c>
      <c r="H3297">
        <v>7478</v>
      </c>
      <c r="I3297">
        <v>14955</v>
      </c>
      <c r="J3297" s="3">
        <f>Table1[[#This Row],[Totalt antal utrikes fodda]]/Table2[[#This Row],[Befolkning]]</f>
        <v>0.10090270812437312</v>
      </c>
      <c r="K3297" s="3">
        <f>(Table1[[#This Row],[Antal utrikes fodda man]]/Table1[[#This Row],[Antal man I kommunen]])</f>
        <v>9.8702688243948108E-2</v>
      </c>
      <c r="L3297" s="3">
        <f>(Table1[[#This Row],[Antal utrikes fodda kvinnor]]/Table1[[#This Row],[Antal kvinnor I kommunen]])</f>
        <v>0.10310243380583044</v>
      </c>
    </row>
    <row r="3298" spans="1:12" x14ac:dyDescent="0.2">
      <c r="A3298">
        <v>2012</v>
      </c>
      <c r="B3298" t="s">
        <v>302</v>
      </c>
      <c r="C3298" s="1" t="s">
        <v>107</v>
      </c>
      <c r="D3298">
        <v>1586</v>
      </c>
      <c r="E3298">
        <v>772</v>
      </c>
      <c r="F3298">
        <v>814</v>
      </c>
      <c r="G3298">
        <v>9325</v>
      </c>
      <c r="H3298">
        <v>8965</v>
      </c>
      <c r="I3298">
        <v>18290</v>
      </c>
      <c r="J3298" s="3">
        <f>Table1[[#This Row],[Totalt antal utrikes fodda]]/Table2[[#This Row],[Befolkning]]</f>
        <v>8.6714051394204489E-2</v>
      </c>
      <c r="K3298" s="3">
        <f>(Table1[[#This Row],[Antal utrikes fodda man]]/Table1[[#This Row],[Antal man I kommunen]])</f>
        <v>8.2788203753351206E-2</v>
      </c>
      <c r="L3298" s="3">
        <f>(Table1[[#This Row],[Antal utrikes fodda kvinnor]]/Table1[[#This Row],[Antal kvinnor I kommunen]])</f>
        <v>9.0797546012269942E-2</v>
      </c>
    </row>
    <row r="3299" spans="1:12" x14ac:dyDescent="0.2">
      <c r="A3299">
        <v>2012</v>
      </c>
      <c r="B3299" t="s">
        <v>302</v>
      </c>
      <c r="C3299" s="1" t="s">
        <v>108</v>
      </c>
      <c r="D3299">
        <v>1590</v>
      </c>
      <c r="E3299">
        <v>786</v>
      </c>
      <c r="F3299">
        <v>804</v>
      </c>
      <c r="G3299">
        <v>7491</v>
      </c>
      <c r="H3299">
        <v>7467</v>
      </c>
      <c r="I3299">
        <v>14958</v>
      </c>
      <c r="J3299" s="3">
        <f>Table1[[#This Row],[Totalt antal utrikes fodda]]/Table2[[#This Row],[Befolkning]]</f>
        <v>0.10629763337344565</v>
      </c>
      <c r="K3299" s="3">
        <f>(Table1[[#This Row],[Antal utrikes fodda man]]/Table1[[#This Row],[Antal man I kommunen]])</f>
        <v>0.10492591109331198</v>
      </c>
      <c r="L3299" s="3">
        <f>(Table1[[#This Row],[Antal utrikes fodda kvinnor]]/Table1[[#This Row],[Antal kvinnor I kommunen]])</f>
        <v>0.10767376456408197</v>
      </c>
    </row>
    <row r="3300" spans="1:12" x14ac:dyDescent="0.2">
      <c r="A3300">
        <v>2012</v>
      </c>
      <c r="B3300" t="s">
        <v>302</v>
      </c>
      <c r="C3300" s="1" t="s">
        <v>109</v>
      </c>
      <c r="D3300">
        <v>1651</v>
      </c>
      <c r="E3300">
        <v>766</v>
      </c>
      <c r="F3300">
        <v>885</v>
      </c>
      <c r="G3300">
        <v>7741</v>
      </c>
      <c r="H3300">
        <v>7785</v>
      </c>
      <c r="I3300">
        <v>15526</v>
      </c>
      <c r="J3300" s="3">
        <f>Table1[[#This Row],[Totalt antal utrikes fodda]]/Table2[[#This Row],[Befolkning]]</f>
        <v>0.10633775602215638</v>
      </c>
      <c r="K3300" s="3">
        <f>(Table1[[#This Row],[Antal utrikes fodda man]]/Table1[[#This Row],[Antal man I kommunen]])</f>
        <v>9.8953623562847176E-2</v>
      </c>
      <c r="L3300" s="3">
        <f>(Table1[[#This Row],[Antal utrikes fodda kvinnor]]/Table1[[#This Row],[Antal kvinnor I kommunen]])</f>
        <v>0.11368015414258188</v>
      </c>
    </row>
    <row r="3301" spans="1:12" x14ac:dyDescent="0.2">
      <c r="A3301">
        <v>2012</v>
      </c>
      <c r="B3301" t="s">
        <v>302</v>
      </c>
      <c r="C3301" s="1" t="s">
        <v>110</v>
      </c>
      <c r="D3301">
        <v>1196</v>
      </c>
      <c r="E3301">
        <v>584</v>
      </c>
      <c r="F3301">
        <v>612</v>
      </c>
      <c r="G3301">
        <v>6509</v>
      </c>
      <c r="H3301">
        <v>6408</v>
      </c>
      <c r="I3301">
        <v>12917</v>
      </c>
      <c r="J3301" s="3">
        <f>Table1[[#This Row],[Totalt antal utrikes fodda]]/Table2[[#This Row],[Befolkning]]</f>
        <v>9.2591158937833859E-2</v>
      </c>
      <c r="K3301" s="3">
        <f>(Table1[[#This Row],[Antal utrikes fodda man]]/Table1[[#This Row],[Antal man I kommunen]])</f>
        <v>8.9721923490551539E-2</v>
      </c>
      <c r="L3301" s="3">
        <f>(Table1[[#This Row],[Antal utrikes fodda kvinnor]]/Table1[[#This Row],[Antal kvinnor I kommunen]])</f>
        <v>9.5505617977528087E-2</v>
      </c>
    </row>
    <row r="3302" spans="1:12" x14ac:dyDescent="0.2">
      <c r="A3302">
        <v>2012</v>
      </c>
      <c r="B3302" t="s">
        <v>302</v>
      </c>
      <c r="C3302" s="1" t="s">
        <v>111</v>
      </c>
      <c r="D3302">
        <v>1411</v>
      </c>
      <c r="E3302">
        <v>653</v>
      </c>
      <c r="F3302">
        <v>758</v>
      </c>
      <c r="G3302">
        <v>6163</v>
      </c>
      <c r="H3302">
        <v>6087</v>
      </c>
      <c r="I3302">
        <v>12250</v>
      </c>
      <c r="J3302" s="3">
        <f>Table1[[#This Row],[Totalt antal utrikes fodda]]/Table2[[#This Row],[Befolkning]]</f>
        <v>0.11518367346938775</v>
      </c>
      <c r="K3302" s="3">
        <f>(Table1[[#This Row],[Antal utrikes fodda man]]/Table1[[#This Row],[Antal man I kommunen]])</f>
        <v>0.10595489209800422</v>
      </c>
      <c r="L3302" s="3">
        <f>(Table1[[#This Row],[Antal utrikes fodda kvinnor]]/Table1[[#This Row],[Antal kvinnor I kommunen]])</f>
        <v>0.12452768194512896</v>
      </c>
    </row>
    <row r="3303" spans="1:12" x14ac:dyDescent="0.2">
      <c r="A3303">
        <v>2012</v>
      </c>
      <c r="B3303" t="s">
        <v>302</v>
      </c>
      <c r="C3303" s="1" t="s">
        <v>112</v>
      </c>
      <c r="D3303">
        <v>1538</v>
      </c>
      <c r="E3303">
        <v>743</v>
      </c>
      <c r="F3303">
        <v>795</v>
      </c>
      <c r="G3303">
        <v>6335</v>
      </c>
      <c r="H3303">
        <v>6302</v>
      </c>
      <c r="I3303">
        <v>12637</v>
      </c>
      <c r="J3303" s="3">
        <f>Table1[[#This Row],[Totalt antal utrikes fodda]]/Table2[[#This Row],[Befolkning]]</f>
        <v>0.12170610113159769</v>
      </c>
      <c r="K3303" s="3">
        <f>(Table1[[#This Row],[Antal utrikes fodda man]]/Table1[[#This Row],[Antal man I kommunen]])</f>
        <v>0.11728492501973165</v>
      </c>
      <c r="L3303" s="3">
        <f>(Table1[[#This Row],[Antal utrikes fodda kvinnor]]/Table1[[#This Row],[Antal kvinnor I kommunen]])</f>
        <v>0.12615042843541732</v>
      </c>
    </row>
    <row r="3304" spans="1:12" x14ac:dyDescent="0.2">
      <c r="A3304">
        <v>2012</v>
      </c>
      <c r="B3304" t="s">
        <v>302</v>
      </c>
      <c r="C3304" s="1" t="s">
        <v>113</v>
      </c>
      <c r="D3304">
        <v>1311</v>
      </c>
      <c r="E3304">
        <v>674</v>
      </c>
      <c r="F3304">
        <v>637</v>
      </c>
      <c r="G3304">
        <v>3637</v>
      </c>
      <c r="H3304">
        <v>3459</v>
      </c>
      <c r="I3304">
        <v>7096</v>
      </c>
      <c r="J3304" s="3">
        <f>Table1[[#This Row],[Totalt antal utrikes fodda]]/Table2[[#This Row],[Befolkning]]</f>
        <v>0.18475197294250281</v>
      </c>
      <c r="K3304" s="3">
        <f>(Table1[[#This Row],[Antal utrikes fodda man]]/Table1[[#This Row],[Antal man I kommunen]])</f>
        <v>0.18531756942535058</v>
      </c>
      <c r="L3304" s="3">
        <f>(Table1[[#This Row],[Antal utrikes fodda kvinnor]]/Table1[[#This Row],[Antal kvinnor I kommunen]])</f>
        <v>0.18415727088753975</v>
      </c>
    </row>
    <row r="3305" spans="1:12" x14ac:dyDescent="0.2">
      <c r="A3305">
        <v>2012</v>
      </c>
      <c r="B3305" t="s">
        <v>302</v>
      </c>
      <c r="C3305" s="1" t="s">
        <v>114</v>
      </c>
      <c r="D3305">
        <v>2230</v>
      </c>
      <c r="E3305">
        <v>1114</v>
      </c>
      <c r="F3305">
        <v>1116</v>
      </c>
      <c r="G3305">
        <v>8442</v>
      </c>
      <c r="H3305">
        <v>8218</v>
      </c>
      <c r="I3305">
        <v>16660</v>
      </c>
      <c r="J3305" s="3">
        <f>Table1[[#This Row],[Totalt antal utrikes fodda]]/Table2[[#This Row],[Befolkning]]</f>
        <v>0.13385354141656663</v>
      </c>
      <c r="K3305" s="3">
        <f>(Table1[[#This Row],[Antal utrikes fodda man]]/Table1[[#This Row],[Antal man I kommunen]])</f>
        <v>0.13195925136223643</v>
      </c>
      <c r="L3305" s="3">
        <f>(Table1[[#This Row],[Antal utrikes fodda kvinnor]]/Table1[[#This Row],[Antal kvinnor I kommunen]])</f>
        <v>0.13579946458992456</v>
      </c>
    </row>
    <row r="3306" spans="1:12" x14ac:dyDescent="0.2">
      <c r="A3306">
        <v>2012</v>
      </c>
      <c r="B3306" t="s">
        <v>302</v>
      </c>
      <c r="C3306" s="1" t="s">
        <v>115</v>
      </c>
      <c r="D3306">
        <v>2948</v>
      </c>
      <c r="E3306">
        <v>1479</v>
      </c>
      <c r="F3306">
        <v>1469</v>
      </c>
      <c r="G3306">
        <v>7514</v>
      </c>
      <c r="H3306">
        <v>7292</v>
      </c>
      <c r="I3306">
        <v>14806</v>
      </c>
      <c r="J3306" s="3">
        <f>Table1[[#This Row],[Totalt antal utrikes fodda]]/Table2[[#This Row],[Befolkning]]</f>
        <v>0.19910846953937592</v>
      </c>
      <c r="K3306" s="3">
        <f>(Table1[[#This Row],[Antal utrikes fodda man]]/Table1[[#This Row],[Antal man I kommunen]])</f>
        <v>0.19683257918552036</v>
      </c>
      <c r="L3306" s="3">
        <f>(Table1[[#This Row],[Antal utrikes fodda kvinnor]]/Table1[[#This Row],[Antal kvinnor I kommunen]])</f>
        <v>0.20145364783324191</v>
      </c>
    </row>
    <row r="3307" spans="1:12" x14ac:dyDescent="0.2">
      <c r="A3307">
        <v>2012</v>
      </c>
      <c r="B3307" t="s">
        <v>302</v>
      </c>
      <c r="C3307" s="1" t="s">
        <v>116</v>
      </c>
      <c r="D3307">
        <v>1440</v>
      </c>
      <c r="E3307">
        <v>680</v>
      </c>
      <c r="F3307">
        <v>760</v>
      </c>
      <c r="G3307">
        <v>7042</v>
      </c>
      <c r="H3307">
        <v>7221</v>
      </c>
      <c r="I3307">
        <v>14263</v>
      </c>
      <c r="J3307" s="3">
        <f>Table1[[#This Row],[Totalt antal utrikes fodda]]/Table2[[#This Row],[Befolkning]]</f>
        <v>0.10096052723830891</v>
      </c>
      <c r="K3307" s="3">
        <f>(Table1[[#This Row],[Antal utrikes fodda man]]/Table1[[#This Row],[Antal man I kommunen]])</f>
        <v>9.6563476285146263E-2</v>
      </c>
      <c r="L3307" s="3">
        <f>(Table1[[#This Row],[Antal utrikes fodda kvinnor]]/Table1[[#This Row],[Antal kvinnor I kommunen]])</f>
        <v>0.10524858052901261</v>
      </c>
    </row>
    <row r="3308" spans="1:12" x14ac:dyDescent="0.2">
      <c r="A3308">
        <v>2012</v>
      </c>
      <c r="B3308" t="s">
        <v>302</v>
      </c>
      <c r="C3308" s="1" t="s">
        <v>117</v>
      </c>
      <c r="D3308">
        <v>94743</v>
      </c>
      <c r="E3308">
        <v>47394</v>
      </c>
      <c r="F3308">
        <v>47349</v>
      </c>
      <c r="G3308">
        <v>151016</v>
      </c>
      <c r="H3308">
        <v>156742</v>
      </c>
      <c r="I3308">
        <v>307758</v>
      </c>
      <c r="J3308" s="3">
        <f>Table1[[#This Row],[Totalt antal utrikes fodda]]/Table2[[#This Row],[Befolkning]]</f>
        <v>0.30784902423332616</v>
      </c>
      <c r="K3308" s="3">
        <f>(Table1[[#This Row],[Antal utrikes fodda man]]/Table1[[#This Row],[Antal man I kommunen]])</f>
        <v>0.31383429570376647</v>
      </c>
      <c r="L3308" s="3">
        <f>(Table1[[#This Row],[Antal utrikes fodda kvinnor]]/Table1[[#This Row],[Antal kvinnor I kommunen]])</f>
        <v>0.3020824029296551</v>
      </c>
    </row>
    <row r="3309" spans="1:12" x14ac:dyDescent="0.2">
      <c r="A3309">
        <v>2012</v>
      </c>
      <c r="B3309" t="s">
        <v>302</v>
      </c>
      <c r="C3309" s="1" t="s">
        <v>118</v>
      </c>
      <c r="D3309">
        <v>20241</v>
      </c>
      <c r="E3309">
        <v>9747</v>
      </c>
      <c r="F3309">
        <v>10494</v>
      </c>
      <c r="G3309">
        <v>56190</v>
      </c>
      <c r="H3309">
        <v>56760</v>
      </c>
      <c r="I3309">
        <v>112950</v>
      </c>
      <c r="J3309" s="3">
        <f>Table1[[#This Row],[Totalt antal utrikes fodda]]/Table2[[#This Row],[Befolkning]]</f>
        <v>0.17920318725099602</v>
      </c>
      <c r="K3309" s="3">
        <f>(Table1[[#This Row],[Antal utrikes fodda man]]/Table1[[#This Row],[Antal man I kommunen]])</f>
        <v>0.17346502936465563</v>
      </c>
      <c r="L3309" s="3">
        <f>(Table1[[#This Row],[Antal utrikes fodda kvinnor]]/Table1[[#This Row],[Antal kvinnor I kommunen]])</f>
        <v>0.18488372093023256</v>
      </c>
    </row>
    <row r="3310" spans="1:12" x14ac:dyDescent="0.2">
      <c r="A3310">
        <v>2012</v>
      </c>
      <c r="B3310" t="s">
        <v>302</v>
      </c>
      <c r="C3310" s="1" t="s">
        <v>119</v>
      </c>
      <c r="D3310">
        <v>10350</v>
      </c>
      <c r="E3310">
        <v>5107</v>
      </c>
      <c r="F3310">
        <v>5243</v>
      </c>
      <c r="G3310">
        <v>21192</v>
      </c>
      <c r="H3310">
        <v>21368</v>
      </c>
      <c r="I3310">
        <v>42560</v>
      </c>
      <c r="J3310" s="3">
        <f>Table1[[#This Row],[Totalt antal utrikes fodda]]/Table2[[#This Row],[Befolkning]]</f>
        <v>0.24318609022556392</v>
      </c>
      <c r="K3310" s="3">
        <f>(Table1[[#This Row],[Antal utrikes fodda man]]/Table1[[#This Row],[Antal man I kommunen]])</f>
        <v>0.24098716496791242</v>
      </c>
      <c r="L3310" s="3">
        <f>(Table1[[#This Row],[Antal utrikes fodda kvinnor]]/Table1[[#This Row],[Antal kvinnor I kommunen]])</f>
        <v>0.24536690378135531</v>
      </c>
    </row>
    <row r="3311" spans="1:12" x14ac:dyDescent="0.2">
      <c r="A3311">
        <v>2012</v>
      </c>
      <c r="B3311" t="s">
        <v>302</v>
      </c>
      <c r="C3311" s="1" t="s">
        <v>120</v>
      </c>
      <c r="D3311">
        <v>27024</v>
      </c>
      <c r="E3311">
        <v>13106</v>
      </c>
      <c r="F3311">
        <v>13918</v>
      </c>
      <c r="G3311">
        <v>64822</v>
      </c>
      <c r="H3311">
        <v>67189</v>
      </c>
      <c r="I3311">
        <v>132011</v>
      </c>
      <c r="J3311" s="3">
        <f>Table1[[#This Row],[Totalt antal utrikes fodda]]/Table2[[#This Row],[Befolkning]]</f>
        <v>0.20471021354281083</v>
      </c>
      <c r="K3311" s="3">
        <f>(Table1[[#This Row],[Antal utrikes fodda man]]/Table1[[#This Row],[Antal man I kommunen]])</f>
        <v>0.20218444355311468</v>
      </c>
      <c r="L3311" s="3">
        <f>(Table1[[#This Row],[Antal utrikes fodda kvinnor]]/Table1[[#This Row],[Antal kvinnor I kommunen]])</f>
        <v>0.20714700322969534</v>
      </c>
    </row>
    <row r="3312" spans="1:12" x14ac:dyDescent="0.2">
      <c r="A3312">
        <v>2012</v>
      </c>
      <c r="B3312" t="s">
        <v>302</v>
      </c>
      <c r="C3312" s="1" t="s">
        <v>121</v>
      </c>
      <c r="D3312">
        <v>2667</v>
      </c>
      <c r="E3312">
        <v>1264</v>
      </c>
      <c r="F3312">
        <v>1403</v>
      </c>
      <c r="G3312">
        <v>12145</v>
      </c>
      <c r="H3312">
        <v>12718</v>
      </c>
      <c r="I3312">
        <v>24863</v>
      </c>
      <c r="J3312" s="3">
        <f>Table1[[#This Row],[Totalt antal utrikes fodda]]/Table2[[#This Row],[Befolkning]]</f>
        <v>0.10726782769577284</v>
      </c>
      <c r="K3312" s="3">
        <f>(Table1[[#This Row],[Antal utrikes fodda man]]/Table1[[#This Row],[Antal man I kommunen]])</f>
        <v>0.10407575133799918</v>
      </c>
      <c r="L3312" s="3">
        <f>(Table1[[#This Row],[Antal utrikes fodda kvinnor]]/Table1[[#This Row],[Antal kvinnor I kommunen]])</f>
        <v>0.11031608743513131</v>
      </c>
    </row>
    <row r="3313" spans="1:12" x14ac:dyDescent="0.2">
      <c r="A3313">
        <v>2012</v>
      </c>
      <c r="B3313" t="s">
        <v>302</v>
      </c>
      <c r="C3313" s="1" t="s">
        <v>122</v>
      </c>
      <c r="D3313">
        <v>4598</v>
      </c>
      <c r="E3313">
        <v>2239</v>
      </c>
      <c r="F3313">
        <v>2359</v>
      </c>
      <c r="G3313">
        <v>16019</v>
      </c>
      <c r="H3313">
        <v>15725</v>
      </c>
      <c r="I3313">
        <v>31744</v>
      </c>
      <c r="J3313" s="3">
        <f>Table1[[#This Row],[Totalt antal utrikes fodda]]/Table2[[#This Row],[Befolkning]]</f>
        <v>0.14484627016129031</v>
      </c>
      <c r="K3313" s="3">
        <f>(Table1[[#This Row],[Antal utrikes fodda man]]/Table1[[#This Row],[Antal man I kommunen]])</f>
        <v>0.13977152131843437</v>
      </c>
      <c r="L3313" s="3">
        <f>(Table1[[#This Row],[Antal utrikes fodda kvinnor]]/Table1[[#This Row],[Antal kvinnor I kommunen]])</f>
        <v>0.15001589825119238</v>
      </c>
    </row>
    <row r="3314" spans="1:12" x14ac:dyDescent="0.2">
      <c r="A3314">
        <v>2012</v>
      </c>
      <c r="B3314" t="s">
        <v>302</v>
      </c>
      <c r="C3314" s="1" t="s">
        <v>123</v>
      </c>
      <c r="D3314">
        <v>2366</v>
      </c>
      <c r="E3314">
        <v>1047</v>
      </c>
      <c r="F3314">
        <v>1319</v>
      </c>
      <c r="G3314">
        <v>13874</v>
      </c>
      <c r="H3314">
        <v>14684</v>
      </c>
      <c r="I3314">
        <v>28558</v>
      </c>
      <c r="J3314" s="3">
        <f>Table1[[#This Row],[Totalt antal utrikes fodda]]/Table2[[#This Row],[Befolkning]]</f>
        <v>8.2848939001330626E-2</v>
      </c>
      <c r="K3314" s="3">
        <f>(Table1[[#This Row],[Antal utrikes fodda man]]/Table1[[#This Row],[Antal man I kommunen]])</f>
        <v>7.5464898371053774E-2</v>
      </c>
      <c r="L3314" s="3">
        <f>(Table1[[#This Row],[Antal utrikes fodda kvinnor]]/Table1[[#This Row],[Antal kvinnor I kommunen]])</f>
        <v>8.9825660582947428E-2</v>
      </c>
    </row>
    <row r="3315" spans="1:12" x14ac:dyDescent="0.2">
      <c r="A3315">
        <v>2012</v>
      </c>
      <c r="B3315" t="s">
        <v>302</v>
      </c>
      <c r="C3315" s="1" t="s">
        <v>124</v>
      </c>
      <c r="D3315">
        <v>6203</v>
      </c>
      <c r="E3315">
        <v>3104</v>
      </c>
      <c r="F3315">
        <v>3099</v>
      </c>
      <c r="G3315">
        <v>21227</v>
      </c>
      <c r="H3315">
        <v>21378</v>
      </c>
      <c r="I3315">
        <v>42605</v>
      </c>
      <c r="J3315" s="3">
        <f>Table1[[#This Row],[Totalt antal utrikes fodda]]/Table2[[#This Row],[Befolkning]]</f>
        <v>0.14559324023001996</v>
      </c>
      <c r="K3315" s="3">
        <f>(Table1[[#This Row],[Antal utrikes fodda man]]/Table1[[#This Row],[Antal man I kommunen]])</f>
        <v>0.14622885947142789</v>
      </c>
      <c r="L3315" s="3">
        <f>(Table1[[#This Row],[Antal utrikes fodda kvinnor]]/Table1[[#This Row],[Antal kvinnor I kommunen]])</f>
        <v>0.14496211058097108</v>
      </c>
    </row>
    <row r="3316" spans="1:12" x14ac:dyDescent="0.2">
      <c r="A3316">
        <v>2012</v>
      </c>
      <c r="B3316" t="s">
        <v>302</v>
      </c>
      <c r="C3316" s="1" t="s">
        <v>125</v>
      </c>
      <c r="D3316">
        <v>11762</v>
      </c>
      <c r="E3316">
        <v>5794</v>
      </c>
      <c r="F3316">
        <v>5968</v>
      </c>
      <c r="G3316">
        <v>39753</v>
      </c>
      <c r="H3316">
        <v>40754</v>
      </c>
      <c r="I3316">
        <v>80507</v>
      </c>
      <c r="J3316" s="3">
        <f>Table1[[#This Row],[Totalt antal utrikes fodda]]/Table2[[#This Row],[Befolkning]]</f>
        <v>0.14609909697293402</v>
      </c>
      <c r="K3316" s="3">
        <f>(Table1[[#This Row],[Antal utrikes fodda man]]/Table1[[#This Row],[Antal man I kommunen]])</f>
        <v>0.14575000628883356</v>
      </c>
      <c r="L3316" s="3">
        <f>(Table1[[#This Row],[Antal utrikes fodda kvinnor]]/Table1[[#This Row],[Antal kvinnor I kommunen]])</f>
        <v>0.14643961328949306</v>
      </c>
    </row>
    <row r="3317" spans="1:12" x14ac:dyDescent="0.2">
      <c r="A3317">
        <v>2012</v>
      </c>
      <c r="B3317" t="s">
        <v>302</v>
      </c>
      <c r="C3317" s="1" t="s">
        <v>126</v>
      </c>
      <c r="D3317">
        <v>1679</v>
      </c>
      <c r="E3317">
        <v>795</v>
      </c>
      <c r="F3317">
        <v>884</v>
      </c>
      <c r="G3317">
        <v>9277</v>
      </c>
      <c r="H3317">
        <v>9720</v>
      </c>
      <c r="I3317">
        <v>18997</v>
      </c>
      <c r="J3317" s="3">
        <f>Table1[[#This Row],[Totalt antal utrikes fodda]]/Table2[[#This Row],[Befolkning]]</f>
        <v>8.8382376164657578E-2</v>
      </c>
      <c r="K3317" s="3">
        <f>(Table1[[#This Row],[Antal utrikes fodda man]]/Table1[[#This Row],[Antal man I kommunen]])</f>
        <v>8.5695806834105853E-2</v>
      </c>
      <c r="L3317" s="3">
        <f>(Table1[[#This Row],[Antal utrikes fodda kvinnor]]/Table1[[#This Row],[Antal kvinnor I kommunen]])</f>
        <v>9.0946502057613163E-2</v>
      </c>
    </row>
    <row r="3318" spans="1:12" x14ac:dyDescent="0.2">
      <c r="A3318">
        <v>2012</v>
      </c>
      <c r="B3318" t="s">
        <v>302</v>
      </c>
      <c r="C3318" s="1" t="s">
        <v>127</v>
      </c>
      <c r="D3318">
        <v>3912</v>
      </c>
      <c r="E3318">
        <v>1847</v>
      </c>
      <c r="F3318">
        <v>2065</v>
      </c>
      <c r="G3318">
        <v>19387</v>
      </c>
      <c r="H3318">
        <v>20355</v>
      </c>
      <c r="I3318">
        <v>39742</v>
      </c>
      <c r="J3318" s="3">
        <f>Table1[[#This Row],[Totalt antal utrikes fodda]]/Table2[[#This Row],[Befolkning]]</f>
        <v>9.8434905138141016E-2</v>
      </c>
      <c r="K3318" s="3">
        <f>(Table1[[#This Row],[Antal utrikes fodda man]]/Table1[[#This Row],[Antal man I kommunen]])</f>
        <v>9.5270026306287725E-2</v>
      </c>
      <c r="L3318" s="3">
        <f>(Table1[[#This Row],[Antal utrikes fodda kvinnor]]/Table1[[#This Row],[Antal kvinnor I kommunen]])</f>
        <v>0.10144927536231885</v>
      </c>
    </row>
    <row r="3319" spans="1:12" x14ac:dyDescent="0.2">
      <c r="A3319">
        <v>2012</v>
      </c>
      <c r="B3319" t="s">
        <v>302</v>
      </c>
      <c r="C3319" s="1" t="s">
        <v>128</v>
      </c>
      <c r="D3319">
        <v>6165</v>
      </c>
      <c r="E3319">
        <v>3031</v>
      </c>
      <c r="F3319">
        <v>3134</v>
      </c>
      <c r="G3319">
        <v>25101</v>
      </c>
      <c r="H3319">
        <v>25062</v>
      </c>
      <c r="I3319">
        <v>50163</v>
      </c>
      <c r="J3319" s="3">
        <f>Table1[[#This Row],[Totalt antal utrikes fodda]]/Table2[[#This Row],[Befolkning]]</f>
        <v>0.12289934812511213</v>
      </c>
      <c r="K3319" s="3">
        <f>(Table1[[#This Row],[Antal utrikes fodda man]]/Table1[[#This Row],[Antal man I kommunen]])</f>
        <v>0.12075216126847536</v>
      </c>
      <c r="L3319" s="3">
        <f>(Table1[[#This Row],[Antal utrikes fodda kvinnor]]/Table1[[#This Row],[Antal kvinnor I kommunen]])</f>
        <v>0.12504987630675923</v>
      </c>
    </row>
    <row r="3320" spans="1:12" x14ac:dyDescent="0.2">
      <c r="A3320">
        <v>2012</v>
      </c>
      <c r="B3320" t="s">
        <v>303</v>
      </c>
      <c r="C3320" s="1" t="s">
        <v>129</v>
      </c>
      <c r="D3320">
        <v>1681</v>
      </c>
      <c r="E3320">
        <v>838</v>
      </c>
      <c r="F3320">
        <v>843</v>
      </c>
      <c r="G3320">
        <v>5113</v>
      </c>
      <c r="H3320">
        <v>4919</v>
      </c>
      <c r="I3320">
        <v>10032</v>
      </c>
      <c r="J3320" s="3">
        <f>Table1[[#This Row],[Totalt antal utrikes fodda]]/Table2[[#This Row],[Befolkning]]</f>
        <v>0.16756379585326953</v>
      </c>
      <c r="K3320" s="3">
        <f>(Table1[[#This Row],[Antal utrikes fodda man]]/Table1[[#This Row],[Antal man I kommunen]])</f>
        <v>0.16389595149618619</v>
      </c>
      <c r="L3320" s="3">
        <f>(Table1[[#This Row],[Antal utrikes fodda kvinnor]]/Table1[[#This Row],[Antal kvinnor I kommunen]])</f>
        <v>0.17137629599512097</v>
      </c>
    </row>
    <row r="3321" spans="1:12" x14ac:dyDescent="0.2">
      <c r="A3321">
        <v>2012</v>
      </c>
      <c r="B3321" t="s">
        <v>303</v>
      </c>
      <c r="C3321" s="1" t="s">
        <v>130</v>
      </c>
      <c r="D3321">
        <v>13607</v>
      </c>
      <c r="E3321">
        <v>6665</v>
      </c>
      <c r="F3321">
        <v>6942</v>
      </c>
      <c r="G3321">
        <v>46063</v>
      </c>
      <c r="H3321">
        <v>47168</v>
      </c>
      <c r="I3321">
        <v>93231</v>
      </c>
      <c r="J3321" s="3">
        <f>Table1[[#This Row],[Totalt antal utrikes fodda]]/Table2[[#This Row],[Befolkning]]</f>
        <v>0.14594930870633158</v>
      </c>
      <c r="K3321" s="3">
        <f>(Table1[[#This Row],[Antal utrikes fodda man]]/Table1[[#This Row],[Antal man I kommunen]])</f>
        <v>0.1446931376592927</v>
      </c>
      <c r="L3321" s="3">
        <f>(Table1[[#This Row],[Antal utrikes fodda kvinnor]]/Table1[[#This Row],[Antal kvinnor I kommunen]])</f>
        <v>0.14717605156037991</v>
      </c>
    </row>
    <row r="3322" spans="1:12" x14ac:dyDescent="0.2">
      <c r="A3322">
        <v>2012</v>
      </c>
      <c r="B3322" t="s">
        <v>303</v>
      </c>
      <c r="C3322" s="1" t="s">
        <v>131</v>
      </c>
      <c r="D3322">
        <v>2264</v>
      </c>
      <c r="E3322">
        <v>1091</v>
      </c>
      <c r="F3322">
        <v>1173</v>
      </c>
      <c r="G3322">
        <v>11823</v>
      </c>
      <c r="H3322">
        <v>11635</v>
      </c>
      <c r="I3322">
        <v>23458</v>
      </c>
      <c r="J3322" s="3">
        <f>Table1[[#This Row],[Totalt antal utrikes fodda]]/Table2[[#This Row],[Befolkning]]</f>
        <v>9.6512916702191157E-2</v>
      </c>
      <c r="K3322" s="3">
        <f>(Table1[[#This Row],[Antal utrikes fodda man]]/Table1[[#This Row],[Antal man I kommunen]])</f>
        <v>9.2277763680960842E-2</v>
      </c>
      <c r="L3322" s="3">
        <f>(Table1[[#This Row],[Antal utrikes fodda kvinnor]]/Table1[[#This Row],[Antal kvinnor I kommunen]])</f>
        <v>0.10081650193382037</v>
      </c>
    </row>
    <row r="3323" spans="1:12" x14ac:dyDescent="0.2">
      <c r="A3323">
        <v>2012</v>
      </c>
      <c r="B3323" t="s">
        <v>303</v>
      </c>
      <c r="C3323" s="1" t="s">
        <v>132</v>
      </c>
      <c r="D3323">
        <v>4519</v>
      </c>
      <c r="E3323">
        <v>2200</v>
      </c>
      <c r="F3323">
        <v>2319</v>
      </c>
      <c r="G3323">
        <v>20686</v>
      </c>
      <c r="H3323">
        <v>20737</v>
      </c>
      <c r="I3323">
        <v>41423</v>
      </c>
      <c r="J3323" s="3">
        <f>Table1[[#This Row],[Totalt antal utrikes fodda]]/Table2[[#This Row],[Befolkning]]</f>
        <v>0.10909398160442266</v>
      </c>
      <c r="K3323" s="3">
        <f>(Table1[[#This Row],[Antal utrikes fodda man]]/Table1[[#This Row],[Antal man I kommunen]])</f>
        <v>0.10635212220825679</v>
      </c>
      <c r="L3323" s="3">
        <f>(Table1[[#This Row],[Antal utrikes fodda kvinnor]]/Table1[[#This Row],[Antal kvinnor I kommunen]])</f>
        <v>0.11182909774798669</v>
      </c>
    </row>
    <row r="3324" spans="1:12" x14ac:dyDescent="0.2">
      <c r="A3324">
        <v>2012</v>
      </c>
      <c r="B3324" t="s">
        <v>303</v>
      </c>
      <c r="C3324" s="1" t="s">
        <v>133</v>
      </c>
      <c r="D3324">
        <v>5199</v>
      </c>
      <c r="E3324">
        <v>2427</v>
      </c>
      <c r="F3324">
        <v>2772</v>
      </c>
      <c r="G3324">
        <v>29463</v>
      </c>
      <c r="H3324">
        <v>29723</v>
      </c>
      <c r="I3324">
        <v>59186</v>
      </c>
      <c r="J3324" s="3">
        <f>Table1[[#This Row],[Totalt antal utrikes fodda]]/Table2[[#This Row],[Befolkning]]</f>
        <v>8.7841719325516168E-2</v>
      </c>
      <c r="K3324" s="3">
        <f>(Table1[[#This Row],[Antal utrikes fodda man]]/Table1[[#This Row],[Antal man I kommunen]])</f>
        <v>8.2374503614703193E-2</v>
      </c>
      <c r="L3324" s="3">
        <f>(Table1[[#This Row],[Antal utrikes fodda kvinnor]]/Table1[[#This Row],[Antal kvinnor I kommunen]])</f>
        <v>9.3261110924200114E-2</v>
      </c>
    </row>
    <row r="3325" spans="1:12" x14ac:dyDescent="0.2">
      <c r="A3325">
        <v>2012</v>
      </c>
      <c r="B3325" t="s">
        <v>303</v>
      </c>
      <c r="C3325" s="1" t="s">
        <v>134</v>
      </c>
      <c r="D3325">
        <v>5087</v>
      </c>
      <c r="E3325">
        <v>2387</v>
      </c>
      <c r="F3325">
        <v>2700</v>
      </c>
      <c r="G3325">
        <v>38222</v>
      </c>
      <c r="H3325">
        <v>38564</v>
      </c>
      <c r="I3325">
        <v>76786</v>
      </c>
      <c r="J3325" s="3">
        <f>Table1[[#This Row],[Totalt antal utrikes fodda]]/Table2[[#This Row],[Befolkning]]</f>
        <v>6.624905581746672E-2</v>
      </c>
      <c r="K3325" s="3">
        <f>(Table1[[#This Row],[Antal utrikes fodda man]]/Table1[[#This Row],[Antal man I kommunen]])</f>
        <v>6.2450944482235364E-2</v>
      </c>
      <c r="L3325" s="3">
        <f>(Table1[[#This Row],[Antal utrikes fodda kvinnor]]/Table1[[#This Row],[Antal kvinnor I kommunen]])</f>
        <v>7.0013484078415109E-2</v>
      </c>
    </row>
    <row r="3326" spans="1:12" x14ac:dyDescent="0.2">
      <c r="A3326">
        <v>2012</v>
      </c>
      <c r="B3326" t="s">
        <v>304</v>
      </c>
      <c r="C3326" s="1" t="s">
        <v>135</v>
      </c>
      <c r="D3326">
        <v>3448</v>
      </c>
      <c r="E3326">
        <v>1604</v>
      </c>
      <c r="F3326">
        <v>1844</v>
      </c>
      <c r="G3326">
        <v>17683</v>
      </c>
      <c r="H3326">
        <v>17540</v>
      </c>
      <c r="I3326">
        <v>35223</v>
      </c>
      <c r="J3326" s="3">
        <f>Table1[[#This Row],[Totalt antal utrikes fodda]]/Table2[[#This Row],[Befolkning]]</f>
        <v>9.7890582857791786E-2</v>
      </c>
      <c r="K3326" s="3">
        <f>(Table1[[#This Row],[Antal utrikes fodda man]]/Table1[[#This Row],[Antal man I kommunen]])</f>
        <v>9.0708590171351008E-2</v>
      </c>
      <c r="L3326" s="3">
        <f>(Table1[[#This Row],[Antal utrikes fodda kvinnor]]/Table1[[#This Row],[Antal kvinnor I kommunen]])</f>
        <v>0.10513112884834663</v>
      </c>
    </row>
    <row r="3327" spans="1:12" x14ac:dyDescent="0.2">
      <c r="A3327">
        <v>2012</v>
      </c>
      <c r="B3327" t="s">
        <v>304</v>
      </c>
      <c r="C3327" s="1" t="s">
        <v>136</v>
      </c>
      <c r="D3327">
        <v>5165</v>
      </c>
      <c r="E3327">
        <v>2458</v>
      </c>
      <c r="F3327">
        <v>2707</v>
      </c>
      <c r="G3327">
        <v>17850</v>
      </c>
      <c r="H3327">
        <v>17987</v>
      </c>
      <c r="I3327">
        <v>35837</v>
      </c>
      <c r="J3327" s="3">
        <f>Table1[[#This Row],[Totalt antal utrikes fodda]]/Table2[[#This Row],[Befolkning]]</f>
        <v>0.14412478723107403</v>
      </c>
      <c r="K3327" s="3">
        <f>(Table1[[#This Row],[Antal utrikes fodda man]]/Table1[[#This Row],[Antal man I kommunen]])</f>
        <v>0.137703081232493</v>
      </c>
      <c r="L3327" s="3">
        <f>(Table1[[#This Row],[Antal utrikes fodda kvinnor]]/Table1[[#This Row],[Antal kvinnor I kommunen]])</f>
        <v>0.15049758158670151</v>
      </c>
    </row>
    <row r="3328" spans="1:12" x14ac:dyDescent="0.2">
      <c r="A3328">
        <v>2012</v>
      </c>
      <c r="B3328" t="s">
        <v>304</v>
      </c>
      <c r="C3328" s="1" t="s">
        <v>137</v>
      </c>
      <c r="D3328">
        <v>550</v>
      </c>
      <c r="E3328">
        <v>242</v>
      </c>
      <c r="F3328">
        <v>308</v>
      </c>
      <c r="G3328">
        <v>6304</v>
      </c>
      <c r="H3328">
        <v>6235</v>
      </c>
      <c r="I3328">
        <v>12539</v>
      </c>
      <c r="J3328" s="3">
        <f>Table1[[#This Row],[Totalt antal utrikes fodda]]/Table2[[#This Row],[Befolkning]]</f>
        <v>4.3863146981417973E-2</v>
      </c>
      <c r="K3328" s="3">
        <f>(Table1[[#This Row],[Antal utrikes fodda man]]/Table1[[#This Row],[Antal man I kommunen]])</f>
        <v>3.8388324873096444E-2</v>
      </c>
      <c r="L3328" s="3">
        <f>(Table1[[#This Row],[Antal utrikes fodda kvinnor]]/Table1[[#This Row],[Antal kvinnor I kommunen]])</f>
        <v>4.9398556535685645E-2</v>
      </c>
    </row>
    <row r="3329" spans="1:12" x14ac:dyDescent="0.2">
      <c r="A3329">
        <v>2012</v>
      </c>
      <c r="B3329" t="s">
        <v>304</v>
      </c>
      <c r="C3329" s="1" t="s">
        <v>138</v>
      </c>
      <c r="D3329">
        <v>2174</v>
      </c>
      <c r="E3329">
        <v>1002</v>
      </c>
      <c r="F3329">
        <v>1172</v>
      </c>
      <c r="G3329">
        <v>12470</v>
      </c>
      <c r="H3329">
        <v>12398</v>
      </c>
      <c r="I3329">
        <v>24868</v>
      </c>
      <c r="J3329" s="3">
        <f>Table1[[#This Row],[Totalt antal utrikes fodda]]/Table2[[#This Row],[Befolkning]]</f>
        <v>8.7421585973942423E-2</v>
      </c>
      <c r="K3329" s="3">
        <f>(Table1[[#This Row],[Antal utrikes fodda man]]/Table1[[#This Row],[Antal man I kommunen]])</f>
        <v>8.0352846832397753E-2</v>
      </c>
      <c r="L3329" s="3">
        <f>(Table1[[#This Row],[Antal utrikes fodda kvinnor]]/Table1[[#This Row],[Antal kvinnor I kommunen]])</f>
        <v>9.4531376028391678E-2</v>
      </c>
    </row>
    <row r="3330" spans="1:12" x14ac:dyDescent="0.2">
      <c r="A3330">
        <v>2012</v>
      </c>
      <c r="B3330" t="s">
        <v>304</v>
      </c>
      <c r="C3330" s="1" t="s">
        <v>139</v>
      </c>
      <c r="D3330">
        <v>990</v>
      </c>
      <c r="E3330">
        <v>471</v>
      </c>
      <c r="F3330">
        <v>519</v>
      </c>
      <c r="G3330">
        <v>7661</v>
      </c>
      <c r="H3330">
        <v>7313</v>
      </c>
      <c r="I3330">
        <v>14974</v>
      </c>
      <c r="J3330" s="3">
        <f>Table1[[#This Row],[Totalt antal utrikes fodda]]/Table2[[#This Row],[Befolkning]]</f>
        <v>6.6114598637638577E-2</v>
      </c>
      <c r="K3330" s="3">
        <f>(Table1[[#This Row],[Antal utrikes fodda man]]/Table1[[#This Row],[Antal man I kommunen]])</f>
        <v>6.1480224513771047E-2</v>
      </c>
      <c r="L3330" s="3">
        <f>(Table1[[#This Row],[Antal utrikes fodda kvinnor]]/Table1[[#This Row],[Antal kvinnor I kommunen]])</f>
        <v>7.0969506358539589E-2</v>
      </c>
    </row>
    <row r="3331" spans="1:12" x14ac:dyDescent="0.2">
      <c r="A3331">
        <v>2012</v>
      </c>
      <c r="B3331" t="s">
        <v>304</v>
      </c>
      <c r="C3331" s="1" t="s">
        <v>140</v>
      </c>
      <c r="D3331">
        <v>951</v>
      </c>
      <c r="E3331">
        <v>455</v>
      </c>
      <c r="F3331">
        <v>496</v>
      </c>
      <c r="G3331">
        <v>7640</v>
      </c>
      <c r="H3331">
        <v>7443</v>
      </c>
      <c r="I3331">
        <v>15083</v>
      </c>
      <c r="J3331" s="3">
        <f>Table1[[#This Row],[Totalt antal utrikes fodda]]/Table2[[#This Row],[Befolkning]]</f>
        <v>6.3051117151760261E-2</v>
      </c>
      <c r="K3331" s="3">
        <f>(Table1[[#This Row],[Antal utrikes fodda man]]/Table1[[#This Row],[Antal man I kommunen]])</f>
        <v>5.9554973821989529E-2</v>
      </c>
      <c r="L3331" s="3">
        <f>(Table1[[#This Row],[Antal utrikes fodda kvinnor]]/Table1[[#This Row],[Antal kvinnor I kommunen]])</f>
        <v>6.6639795781270994E-2</v>
      </c>
    </row>
    <row r="3332" spans="1:12" x14ac:dyDescent="0.2">
      <c r="A3332">
        <v>2012</v>
      </c>
      <c r="B3332" t="s">
        <v>304</v>
      </c>
      <c r="C3332" s="1" t="s">
        <v>141</v>
      </c>
      <c r="D3332">
        <v>713</v>
      </c>
      <c r="E3332">
        <v>314</v>
      </c>
      <c r="F3332">
        <v>399</v>
      </c>
      <c r="G3332">
        <v>4508</v>
      </c>
      <c r="H3332">
        <v>4496</v>
      </c>
      <c r="I3332">
        <v>9004</v>
      </c>
      <c r="J3332" s="3">
        <f>Table1[[#This Row],[Totalt antal utrikes fodda]]/Table2[[#This Row],[Befolkning]]</f>
        <v>7.9187027987561082E-2</v>
      </c>
      <c r="K3332" s="3">
        <f>(Table1[[#This Row],[Antal utrikes fodda man]]/Table1[[#This Row],[Antal man I kommunen]])</f>
        <v>6.9653948535936108E-2</v>
      </c>
      <c r="L3332" s="3">
        <f>(Table1[[#This Row],[Antal utrikes fodda kvinnor]]/Table1[[#This Row],[Antal kvinnor I kommunen]])</f>
        <v>8.8745551601423486E-2</v>
      </c>
    </row>
    <row r="3333" spans="1:12" x14ac:dyDescent="0.2">
      <c r="A3333">
        <v>2012</v>
      </c>
      <c r="B3333" t="s">
        <v>304</v>
      </c>
      <c r="C3333" s="1" t="s">
        <v>142</v>
      </c>
      <c r="D3333">
        <v>825</v>
      </c>
      <c r="E3333">
        <v>393</v>
      </c>
      <c r="F3333">
        <v>432</v>
      </c>
      <c r="G3333">
        <v>5245</v>
      </c>
      <c r="H3333">
        <v>4928</v>
      </c>
      <c r="I3333">
        <v>10173</v>
      </c>
      <c r="J3333" s="3">
        <f>Table1[[#This Row],[Totalt antal utrikes fodda]]/Table2[[#This Row],[Befolkning]]</f>
        <v>8.1097021527572991E-2</v>
      </c>
      <c r="K3333" s="3">
        <f>(Table1[[#This Row],[Antal utrikes fodda man]]/Table1[[#This Row],[Antal man I kommunen]])</f>
        <v>7.4928503336510965E-2</v>
      </c>
      <c r="L3333" s="3">
        <f>(Table1[[#This Row],[Antal utrikes fodda kvinnor]]/Table1[[#This Row],[Antal kvinnor I kommunen]])</f>
        <v>8.7662337662337664E-2</v>
      </c>
    </row>
    <row r="3334" spans="1:12" x14ac:dyDescent="0.2">
      <c r="A3334">
        <v>2012</v>
      </c>
      <c r="B3334" t="s">
        <v>304</v>
      </c>
      <c r="C3334" s="1" t="s">
        <v>143</v>
      </c>
      <c r="D3334">
        <v>1209</v>
      </c>
      <c r="E3334">
        <v>555</v>
      </c>
      <c r="F3334">
        <v>654</v>
      </c>
      <c r="G3334">
        <v>6181</v>
      </c>
      <c r="H3334">
        <v>6089</v>
      </c>
      <c r="I3334">
        <v>12270</v>
      </c>
      <c r="J3334" s="3">
        <f>Table1[[#This Row],[Totalt antal utrikes fodda]]/Table2[[#This Row],[Befolkning]]</f>
        <v>9.8533007334963327E-2</v>
      </c>
      <c r="K3334" s="3">
        <f>(Table1[[#This Row],[Antal utrikes fodda man]]/Table1[[#This Row],[Antal man I kommunen]])</f>
        <v>8.9791295906811189E-2</v>
      </c>
      <c r="L3334" s="3">
        <f>(Table1[[#This Row],[Antal utrikes fodda kvinnor]]/Table1[[#This Row],[Antal kvinnor I kommunen]])</f>
        <v>0.10740679914600099</v>
      </c>
    </row>
    <row r="3335" spans="1:12" x14ac:dyDescent="0.2">
      <c r="A3335">
        <v>2012</v>
      </c>
      <c r="B3335" t="s">
        <v>304</v>
      </c>
      <c r="C3335" s="1" t="s">
        <v>144</v>
      </c>
      <c r="D3335">
        <v>609</v>
      </c>
      <c r="E3335">
        <v>325</v>
      </c>
      <c r="F3335">
        <v>284</v>
      </c>
      <c r="G3335">
        <v>2416</v>
      </c>
      <c r="H3335">
        <v>2249</v>
      </c>
      <c r="I3335">
        <v>4665</v>
      </c>
      <c r="J3335" s="3">
        <f>Table1[[#This Row],[Totalt antal utrikes fodda]]/Table2[[#This Row],[Befolkning]]</f>
        <v>0.13054662379421222</v>
      </c>
      <c r="K3335" s="3">
        <f>(Table1[[#This Row],[Antal utrikes fodda man]]/Table1[[#This Row],[Antal man I kommunen]])</f>
        <v>0.13451986754966888</v>
      </c>
      <c r="L3335" s="3">
        <f>(Table1[[#This Row],[Antal utrikes fodda kvinnor]]/Table1[[#This Row],[Antal kvinnor I kommunen]])</f>
        <v>0.12627834593152512</v>
      </c>
    </row>
    <row r="3336" spans="1:12" x14ac:dyDescent="0.2">
      <c r="A3336">
        <v>2012</v>
      </c>
      <c r="B3336" t="s">
        <v>304</v>
      </c>
      <c r="C3336" s="1" t="s">
        <v>145</v>
      </c>
      <c r="D3336">
        <v>577</v>
      </c>
      <c r="E3336">
        <v>293</v>
      </c>
      <c r="F3336">
        <v>284</v>
      </c>
      <c r="G3336">
        <v>3409</v>
      </c>
      <c r="H3336">
        <v>3140</v>
      </c>
      <c r="I3336">
        <v>6549</v>
      </c>
      <c r="J3336" s="3">
        <f>Table1[[#This Row],[Totalt antal utrikes fodda]]/Table2[[#This Row],[Befolkning]]</f>
        <v>8.810505420674912E-2</v>
      </c>
      <c r="K3336" s="3">
        <f>(Table1[[#This Row],[Antal utrikes fodda man]]/Table1[[#This Row],[Antal man I kommunen]])</f>
        <v>8.5948958638897038E-2</v>
      </c>
      <c r="L3336" s="3">
        <f>(Table1[[#This Row],[Antal utrikes fodda kvinnor]]/Table1[[#This Row],[Antal kvinnor I kommunen]])</f>
        <v>9.0445859872611459E-2</v>
      </c>
    </row>
    <row r="3337" spans="1:12" x14ac:dyDescent="0.2">
      <c r="A3337">
        <v>2012</v>
      </c>
      <c r="B3337" t="s">
        <v>304</v>
      </c>
      <c r="C3337" s="1" t="s">
        <v>146</v>
      </c>
      <c r="D3337">
        <v>3691</v>
      </c>
      <c r="E3337">
        <v>1801</v>
      </c>
      <c r="F3337">
        <v>1890</v>
      </c>
      <c r="G3337">
        <v>14133</v>
      </c>
      <c r="H3337">
        <v>13709</v>
      </c>
      <c r="I3337">
        <v>27842</v>
      </c>
      <c r="J3337" s="3">
        <f>Table1[[#This Row],[Totalt antal utrikes fodda]]/Table2[[#This Row],[Befolkning]]</f>
        <v>0.13256949931757775</v>
      </c>
      <c r="K3337" s="3">
        <f>(Table1[[#This Row],[Antal utrikes fodda man]]/Table1[[#This Row],[Antal man I kommunen]])</f>
        <v>0.12743225076063114</v>
      </c>
      <c r="L3337" s="3">
        <f>(Table1[[#This Row],[Antal utrikes fodda kvinnor]]/Table1[[#This Row],[Antal kvinnor I kommunen]])</f>
        <v>0.13786563571376467</v>
      </c>
    </row>
    <row r="3338" spans="1:12" x14ac:dyDescent="0.2">
      <c r="A3338">
        <v>2012</v>
      </c>
      <c r="B3338" t="s">
        <v>304</v>
      </c>
      <c r="C3338" s="1" t="s">
        <v>147</v>
      </c>
      <c r="D3338">
        <v>3408</v>
      </c>
      <c r="E3338">
        <v>1641</v>
      </c>
      <c r="F3338">
        <v>1767</v>
      </c>
      <c r="G3338">
        <v>19513</v>
      </c>
      <c r="H3338">
        <v>19557</v>
      </c>
      <c r="I3338">
        <v>39070</v>
      </c>
      <c r="J3338" s="3">
        <f>Table1[[#This Row],[Totalt antal utrikes fodda]]/Table2[[#This Row],[Befolkning]]</f>
        <v>8.7228052213974921E-2</v>
      </c>
      <c r="K3338" s="3">
        <f>(Table1[[#This Row],[Antal utrikes fodda man]]/Table1[[#This Row],[Antal man I kommunen]])</f>
        <v>8.4097780966535127E-2</v>
      </c>
      <c r="L3338" s="3">
        <f>(Table1[[#This Row],[Antal utrikes fodda kvinnor]]/Table1[[#This Row],[Antal kvinnor I kommunen]])</f>
        <v>9.0351280871299275E-2</v>
      </c>
    </row>
    <row r="3339" spans="1:12" x14ac:dyDescent="0.2">
      <c r="A3339">
        <v>2012</v>
      </c>
      <c r="B3339" t="s">
        <v>304</v>
      </c>
      <c r="C3339" s="1" t="s">
        <v>148</v>
      </c>
      <c r="D3339">
        <v>995</v>
      </c>
      <c r="E3339">
        <v>488</v>
      </c>
      <c r="F3339">
        <v>507</v>
      </c>
      <c r="G3339">
        <v>5542</v>
      </c>
      <c r="H3339">
        <v>5488</v>
      </c>
      <c r="I3339">
        <v>11030</v>
      </c>
      <c r="J3339" s="3">
        <f>Table1[[#This Row],[Totalt antal utrikes fodda]]/Table2[[#This Row],[Befolkning]]</f>
        <v>9.0208522212148687E-2</v>
      </c>
      <c r="K3339" s="3">
        <f>(Table1[[#This Row],[Antal utrikes fodda man]]/Table1[[#This Row],[Antal man I kommunen]])</f>
        <v>8.8054853843377842E-2</v>
      </c>
      <c r="L3339" s="3">
        <f>(Table1[[#This Row],[Antal utrikes fodda kvinnor]]/Table1[[#This Row],[Antal kvinnor I kommunen]])</f>
        <v>9.2383381924198246E-2</v>
      </c>
    </row>
    <row r="3340" spans="1:12" x14ac:dyDescent="0.2">
      <c r="A3340">
        <v>2012</v>
      </c>
      <c r="B3340" t="s">
        <v>304</v>
      </c>
      <c r="C3340" s="1" t="s">
        <v>149</v>
      </c>
      <c r="D3340">
        <v>661</v>
      </c>
      <c r="E3340">
        <v>311</v>
      </c>
      <c r="F3340">
        <v>350</v>
      </c>
      <c r="G3340">
        <v>4310</v>
      </c>
      <c r="H3340">
        <v>4197</v>
      </c>
      <c r="I3340">
        <v>8507</v>
      </c>
      <c r="J3340" s="3">
        <f>Table1[[#This Row],[Totalt antal utrikes fodda]]/Table2[[#This Row],[Befolkning]]</f>
        <v>7.7700717056541677E-2</v>
      </c>
      <c r="K3340" s="3">
        <f>(Table1[[#This Row],[Antal utrikes fodda man]]/Table1[[#This Row],[Antal man I kommunen]])</f>
        <v>7.2157772621809751E-2</v>
      </c>
      <c r="L3340" s="3">
        <f>(Table1[[#This Row],[Antal utrikes fodda kvinnor]]/Table1[[#This Row],[Antal kvinnor I kommunen]])</f>
        <v>8.3392899690254943E-2</v>
      </c>
    </row>
    <row r="3341" spans="1:12" x14ac:dyDescent="0.2">
      <c r="A3341">
        <v>2012</v>
      </c>
      <c r="B3341" t="s">
        <v>304</v>
      </c>
      <c r="C3341" s="1" t="s">
        <v>150</v>
      </c>
      <c r="D3341">
        <v>352</v>
      </c>
      <c r="E3341">
        <v>147</v>
      </c>
      <c r="F3341">
        <v>205</v>
      </c>
      <c r="G3341">
        <v>2851</v>
      </c>
      <c r="H3341">
        <v>2788</v>
      </c>
      <c r="I3341">
        <v>5639</v>
      </c>
      <c r="J3341" s="3">
        <f>Table1[[#This Row],[Totalt antal utrikes fodda]]/Table2[[#This Row],[Befolkning]]</f>
        <v>6.2422415321865578E-2</v>
      </c>
      <c r="K3341" s="3">
        <f>(Table1[[#This Row],[Antal utrikes fodda man]]/Table1[[#This Row],[Antal man I kommunen]])</f>
        <v>5.1560855840056118E-2</v>
      </c>
      <c r="L3341" s="3">
        <f>(Table1[[#This Row],[Antal utrikes fodda kvinnor]]/Table1[[#This Row],[Antal kvinnor I kommunen]])</f>
        <v>7.3529411764705885E-2</v>
      </c>
    </row>
    <row r="3342" spans="1:12" x14ac:dyDescent="0.2">
      <c r="A3342">
        <v>2012</v>
      </c>
      <c r="B3342" t="s">
        <v>304</v>
      </c>
      <c r="C3342" s="1" t="s">
        <v>151</v>
      </c>
      <c r="D3342">
        <v>385</v>
      </c>
      <c r="E3342">
        <v>178</v>
      </c>
      <c r="F3342">
        <v>207</v>
      </c>
      <c r="G3342">
        <v>2775</v>
      </c>
      <c r="H3342">
        <v>2727</v>
      </c>
      <c r="I3342">
        <v>5502</v>
      </c>
      <c r="J3342" s="3">
        <f>Table1[[#This Row],[Totalt antal utrikes fodda]]/Table2[[#This Row],[Befolkning]]</f>
        <v>6.9974554707379136E-2</v>
      </c>
      <c r="K3342" s="3">
        <f>(Table1[[#This Row],[Antal utrikes fodda man]]/Table1[[#This Row],[Antal man I kommunen]])</f>
        <v>6.4144144144144141E-2</v>
      </c>
      <c r="L3342" s="3">
        <f>(Table1[[#This Row],[Antal utrikes fodda kvinnor]]/Table1[[#This Row],[Antal kvinnor I kommunen]])</f>
        <v>7.590759075907591E-2</v>
      </c>
    </row>
    <row r="3343" spans="1:12" x14ac:dyDescent="0.2">
      <c r="A3343">
        <v>2012</v>
      </c>
      <c r="B3343" t="s">
        <v>304</v>
      </c>
      <c r="C3343" s="1" t="s">
        <v>152</v>
      </c>
      <c r="D3343">
        <v>359</v>
      </c>
      <c r="E3343">
        <v>156</v>
      </c>
      <c r="F3343">
        <v>203</v>
      </c>
      <c r="G3343">
        <v>3368</v>
      </c>
      <c r="H3343">
        <v>3331</v>
      </c>
      <c r="I3343">
        <v>6699</v>
      </c>
      <c r="J3343" s="3">
        <f>Table1[[#This Row],[Totalt antal utrikes fodda]]/Table2[[#This Row],[Befolkning]]</f>
        <v>5.3590088072846695E-2</v>
      </c>
      <c r="K3343" s="3">
        <f>(Table1[[#This Row],[Antal utrikes fodda man]]/Table1[[#This Row],[Antal man I kommunen]])</f>
        <v>4.631828978622328E-2</v>
      </c>
      <c r="L3343" s="3">
        <f>(Table1[[#This Row],[Antal utrikes fodda kvinnor]]/Table1[[#This Row],[Antal kvinnor I kommunen]])</f>
        <v>6.094265986190333E-2</v>
      </c>
    </row>
    <row r="3344" spans="1:12" x14ac:dyDescent="0.2">
      <c r="A3344">
        <v>2012</v>
      </c>
      <c r="B3344" t="s">
        <v>304</v>
      </c>
      <c r="C3344" s="1" t="s">
        <v>153</v>
      </c>
      <c r="D3344">
        <v>680</v>
      </c>
      <c r="E3344">
        <v>305</v>
      </c>
      <c r="F3344">
        <v>375</v>
      </c>
      <c r="G3344">
        <v>2658</v>
      </c>
      <c r="H3344">
        <v>2563</v>
      </c>
      <c r="I3344">
        <v>5221</v>
      </c>
      <c r="J3344" s="3">
        <f>Table1[[#This Row],[Totalt antal utrikes fodda]]/Table2[[#This Row],[Befolkning]]</f>
        <v>0.13024324841984294</v>
      </c>
      <c r="K3344" s="3">
        <f>(Table1[[#This Row],[Antal utrikes fodda man]]/Table1[[#This Row],[Antal man I kommunen]])</f>
        <v>0.11474793077501881</v>
      </c>
      <c r="L3344" s="3">
        <f>(Table1[[#This Row],[Antal utrikes fodda kvinnor]]/Table1[[#This Row],[Antal kvinnor I kommunen]])</f>
        <v>0.1463129145532579</v>
      </c>
    </row>
    <row r="3345" spans="1:12" x14ac:dyDescent="0.2">
      <c r="A3345">
        <v>2012</v>
      </c>
      <c r="B3345" t="s">
        <v>304</v>
      </c>
      <c r="C3345" s="1" t="s">
        <v>154</v>
      </c>
      <c r="D3345">
        <v>1474</v>
      </c>
      <c r="E3345">
        <v>688</v>
      </c>
      <c r="F3345">
        <v>786</v>
      </c>
      <c r="G3345">
        <v>5929</v>
      </c>
      <c r="H3345">
        <v>5644</v>
      </c>
      <c r="I3345">
        <v>11573</v>
      </c>
      <c r="J3345" s="3">
        <f>Table1[[#This Row],[Totalt antal utrikes fodda]]/Table2[[#This Row],[Befolkning]]</f>
        <v>0.12736541951093061</v>
      </c>
      <c r="K3345" s="3">
        <f>(Table1[[#This Row],[Antal utrikes fodda man]]/Table1[[#This Row],[Antal man I kommunen]])</f>
        <v>0.11603980435149266</v>
      </c>
      <c r="L3345" s="3">
        <f>(Table1[[#This Row],[Antal utrikes fodda kvinnor]]/Table1[[#This Row],[Antal kvinnor I kommunen]])</f>
        <v>0.13926293408929838</v>
      </c>
    </row>
    <row r="3346" spans="1:12" x14ac:dyDescent="0.2">
      <c r="A3346">
        <v>2012</v>
      </c>
      <c r="B3346" t="s">
        <v>304</v>
      </c>
      <c r="C3346" s="1" t="s">
        <v>155</v>
      </c>
      <c r="D3346">
        <v>1233</v>
      </c>
      <c r="E3346">
        <v>632</v>
      </c>
      <c r="F3346">
        <v>601</v>
      </c>
      <c r="G3346">
        <v>4907</v>
      </c>
      <c r="H3346">
        <v>4681</v>
      </c>
      <c r="I3346">
        <v>9588</v>
      </c>
      <c r="J3346" s="3">
        <f>Table1[[#This Row],[Totalt antal utrikes fodda]]/Table2[[#This Row],[Befolkning]]</f>
        <v>0.1285982478097622</v>
      </c>
      <c r="K3346" s="3">
        <f>(Table1[[#This Row],[Antal utrikes fodda man]]/Table1[[#This Row],[Antal man I kommunen]])</f>
        <v>0.12879559812512736</v>
      </c>
      <c r="L3346" s="3">
        <f>(Table1[[#This Row],[Antal utrikes fodda kvinnor]]/Table1[[#This Row],[Antal kvinnor I kommunen]])</f>
        <v>0.12839136936552017</v>
      </c>
    </row>
    <row r="3347" spans="1:12" x14ac:dyDescent="0.2">
      <c r="A3347">
        <v>2012</v>
      </c>
      <c r="B3347" t="s">
        <v>304</v>
      </c>
      <c r="C3347" s="1" t="s">
        <v>156</v>
      </c>
      <c r="D3347">
        <v>1023</v>
      </c>
      <c r="E3347">
        <v>511</v>
      </c>
      <c r="F3347">
        <v>512</v>
      </c>
      <c r="G3347">
        <v>4595</v>
      </c>
      <c r="H3347">
        <v>4351</v>
      </c>
      <c r="I3347">
        <v>8946</v>
      </c>
      <c r="J3347" s="3">
        <f>Table1[[#This Row],[Totalt antal utrikes fodda]]/Table2[[#This Row],[Befolkning]]</f>
        <v>0.11435278336686787</v>
      </c>
      <c r="K3347" s="3">
        <f>(Table1[[#This Row],[Antal utrikes fodda man]]/Table1[[#This Row],[Antal man I kommunen]])</f>
        <v>0.11120783460282917</v>
      </c>
      <c r="L3347" s="3">
        <f>(Table1[[#This Row],[Antal utrikes fodda kvinnor]]/Table1[[#This Row],[Antal kvinnor I kommunen]])</f>
        <v>0.11767409790852677</v>
      </c>
    </row>
    <row r="3348" spans="1:12" x14ac:dyDescent="0.2">
      <c r="A3348">
        <v>2012</v>
      </c>
      <c r="B3348" t="s">
        <v>304</v>
      </c>
      <c r="C3348" s="1" t="s">
        <v>157</v>
      </c>
      <c r="D3348">
        <v>1614</v>
      </c>
      <c r="E3348">
        <v>794</v>
      </c>
      <c r="F3348">
        <v>820</v>
      </c>
      <c r="G3348">
        <v>6506</v>
      </c>
      <c r="H3348">
        <v>6074</v>
      </c>
      <c r="I3348">
        <v>12580</v>
      </c>
      <c r="J3348" s="3">
        <f>Table1[[#This Row],[Totalt antal utrikes fodda]]/Table2[[#This Row],[Befolkning]]</f>
        <v>0.12829888712241652</v>
      </c>
      <c r="K3348" s="3">
        <f>(Table1[[#This Row],[Antal utrikes fodda man]]/Table1[[#This Row],[Antal man I kommunen]])</f>
        <v>0.12204119274515832</v>
      </c>
      <c r="L3348" s="3">
        <f>(Table1[[#This Row],[Antal utrikes fodda kvinnor]]/Table1[[#This Row],[Antal kvinnor I kommunen]])</f>
        <v>0.13500164636154099</v>
      </c>
    </row>
    <row r="3349" spans="1:12" x14ac:dyDescent="0.2">
      <c r="A3349">
        <v>2012</v>
      </c>
      <c r="B3349" t="s">
        <v>304</v>
      </c>
      <c r="C3349" s="1" t="s">
        <v>158</v>
      </c>
      <c r="D3349">
        <v>3476</v>
      </c>
      <c r="E3349">
        <v>1630</v>
      </c>
      <c r="F3349">
        <v>1846</v>
      </c>
      <c r="G3349">
        <v>16887</v>
      </c>
      <c r="H3349">
        <v>16876</v>
      </c>
      <c r="I3349">
        <v>33763</v>
      </c>
      <c r="J3349" s="3">
        <f>Table1[[#This Row],[Totalt antal utrikes fodda]]/Table2[[#This Row],[Befolkning]]</f>
        <v>0.102952936646625</v>
      </c>
      <c r="K3349" s="3">
        <f>(Table1[[#This Row],[Antal utrikes fodda man]]/Table1[[#This Row],[Antal man I kommunen]])</f>
        <v>9.6523953336886362E-2</v>
      </c>
      <c r="L3349" s="3">
        <f>(Table1[[#This Row],[Antal utrikes fodda kvinnor]]/Table1[[#This Row],[Antal kvinnor I kommunen]])</f>
        <v>0.10938611045271392</v>
      </c>
    </row>
    <row r="3350" spans="1:12" x14ac:dyDescent="0.2">
      <c r="A3350">
        <v>2012</v>
      </c>
      <c r="B3350" t="s">
        <v>304</v>
      </c>
      <c r="C3350" s="1" t="s">
        <v>159</v>
      </c>
      <c r="D3350">
        <v>1174</v>
      </c>
      <c r="E3350">
        <v>540</v>
      </c>
      <c r="F3350">
        <v>634</v>
      </c>
      <c r="G3350">
        <v>5245</v>
      </c>
      <c r="H3350">
        <v>4994</v>
      </c>
      <c r="I3350">
        <v>10239</v>
      </c>
      <c r="J3350" s="3">
        <f>Table1[[#This Row],[Totalt antal utrikes fodda]]/Table2[[#This Row],[Befolkning]]</f>
        <v>0.11465963472995409</v>
      </c>
      <c r="K3350" s="3">
        <f>(Table1[[#This Row],[Antal utrikes fodda man]]/Table1[[#This Row],[Antal man I kommunen]])</f>
        <v>0.10295519542421354</v>
      </c>
      <c r="L3350" s="3">
        <f>(Table1[[#This Row],[Antal utrikes fodda kvinnor]]/Table1[[#This Row],[Antal kvinnor I kommunen]])</f>
        <v>0.12695234281137366</v>
      </c>
    </row>
    <row r="3351" spans="1:12" x14ac:dyDescent="0.2">
      <c r="A3351">
        <v>2012</v>
      </c>
      <c r="B3351" t="s">
        <v>304</v>
      </c>
      <c r="C3351" s="1" t="s">
        <v>160</v>
      </c>
      <c r="D3351">
        <v>909</v>
      </c>
      <c r="E3351">
        <v>424</v>
      </c>
      <c r="F3351">
        <v>485</v>
      </c>
      <c r="G3351">
        <v>4734</v>
      </c>
      <c r="H3351">
        <v>4548</v>
      </c>
      <c r="I3351">
        <v>9282</v>
      </c>
      <c r="J3351" s="3">
        <f>Table1[[#This Row],[Totalt antal utrikes fodda]]/Table2[[#This Row],[Befolkning]]</f>
        <v>9.793148028442146E-2</v>
      </c>
      <c r="K3351" s="3">
        <f>(Table1[[#This Row],[Antal utrikes fodda man]]/Table1[[#This Row],[Antal man I kommunen]])</f>
        <v>8.9564850021123785E-2</v>
      </c>
      <c r="L3351" s="3">
        <f>(Table1[[#This Row],[Antal utrikes fodda kvinnor]]/Table1[[#This Row],[Antal kvinnor I kommunen]])</f>
        <v>0.10664028144239227</v>
      </c>
    </row>
    <row r="3352" spans="1:12" x14ac:dyDescent="0.2">
      <c r="A3352">
        <v>2012</v>
      </c>
      <c r="B3352" t="s">
        <v>304</v>
      </c>
      <c r="C3352" s="1" t="s">
        <v>161</v>
      </c>
      <c r="D3352">
        <v>1145</v>
      </c>
      <c r="E3352">
        <v>546</v>
      </c>
      <c r="F3352">
        <v>599</v>
      </c>
      <c r="G3352">
        <v>7980</v>
      </c>
      <c r="H3352">
        <v>7577</v>
      </c>
      <c r="I3352">
        <v>15557</v>
      </c>
      <c r="J3352" s="3">
        <f>Table1[[#This Row],[Totalt antal utrikes fodda]]/Table2[[#This Row],[Befolkning]]</f>
        <v>7.3600308542778173E-2</v>
      </c>
      <c r="K3352" s="3">
        <f>(Table1[[#This Row],[Antal utrikes fodda man]]/Table1[[#This Row],[Antal man I kommunen]])</f>
        <v>6.8421052631578952E-2</v>
      </c>
      <c r="L3352" s="3">
        <f>(Table1[[#This Row],[Antal utrikes fodda kvinnor]]/Table1[[#This Row],[Antal kvinnor I kommunen]])</f>
        <v>7.9055034974264221E-2</v>
      </c>
    </row>
    <row r="3353" spans="1:12" x14ac:dyDescent="0.2">
      <c r="A3353">
        <v>2012</v>
      </c>
      <c r="B3353" t="s">
        <v>304</v>
      </c>
      <c r="C3353" s="1" t="s">
        <v>162</v>
      </c>
      <c r="D3353">
        <v>1125</v>
      </c>
      <c r="E3353">
        <v>516</v>
      </c>
      <c r="F3353">
        <v>609</v>
      </c>
      <c r="G3353">
        <v>6656</v>
      </c>
      <c r="H3353">
        <v>6436</v>
      </c>
      <c r="I3353">
        <v>13092</v>
      </c>
      <c r="J3353" s="3">
        <f>Table1[[#This Row],[Totalt antal utrikes fodda]]/Table2[[#This Row],[Befolkning]]</f>
        <v>8.5930339138405129E-2</v>
      </c>
      <c r="K3353" s="3">
        <f>(Table1[[#This Row],[Antal utrikes fodda man]]/Table1[[#This Row],[Antal man I kommunen]])</f>
        <v>7.7524038461538464E-2</v>
      </c>
      <c r="L3353" s="3">
        <f>(Table1[[#This Row],[Antal utrikes fodda kvinnor]]/Table1[[#This Row],[Antal kvinnor I kommunen]])</f>
        <v>9.4623990055935359E-2</v>
      </c>
    </row>
    <row r="3354" spans="1:12" x14ac:dyDescent="0.2">
      <c r="A3354">
        <v>2012</v>
      </c>
      <c r="B3354" t="s">
        <v>304</v>
      </c>
      <c r="C3354" s="1" t="s">
        <v>163</v>
      </c>
      <c r="D3354">
        <v>1129</v>
      </c>
      <c r="E3354">
        <v>556</v>
      </c>
      <c r="F3354">
        <v>573</v>
      </c>
      <c r="G3354">
        <v>5406</v>
      </c>
      <c r="H3354">
        <v>5267</v>
      </c>
      <c r="I3354">
        <v>10673</v>
      </c>
      <c r="J3354" s="3">
        <f>Table1[[#This Row],[Totalt antal utrikes fodda]]/Table2[[#This Row],[Befolkning]]</f>
        <v>0.10578094256535182</v>
      </c>
      <c r="K3354" s="3">
        <f>(Table1[[#This Row],[Antal utrikes fodda man]]/Table1[[#This Row],[Antal man I kommunen]])</f>
        <v>0.10284868664446911</v>
      </c>
      <c r="L3354" s="3">
        <f>(Table1[[#This Row],[Antal utrikes fodda kvinnor]]/Table1[[#This Row],[Antal kvinnor I kommunen]])</f>
        <v>0.10879058287450162</v>
      </c>
    </row>
    <row r="3355" spans="1:12" x14ac:dyDescent="0.2">
      <c r="A3355">
        <v>2012</v>
      </c>
      <c r="B3355" t="s">
        <v>304</v>
      </c>
      <c r="C3355" s="1" t="s">
        <v>164</v>
      </c>
      <c r="D3355">
        <v>767</v>
      </c>
      <c r="E3355">
        <v>393</v>
      </c>
      <c r="F3355">
        <v>374</v>
      </c>
      <c r="G3355">
        <v>4602</v>
      </c>
      <c r="H3355">
        <v>4407</v>
      </c>
      <c r="I3355">
        <v>9009</v>
      </c>
      <c r="J3355" s="3">
        <f>Table1[[#This Row],[Totalt antal utrikes fodda]]/Table2[[#This Row],[Befolkning]]</f>
        <v>8.5137085137085136E-2</v>
      </c>
      <c r="K3355" s="3">
        <f>(Table1[[#This Row],[Antal utrikes fodda man]]/Table1[[#This Row],[Antal man I kommunen]])</f>
        <v>8.5397653194263359E-2</v>
      </c>
      <c r="L3355" s="3">
        <f>(Table1[[#This Row],[Antal utrikes fodda kvinnor]]/Table1[[#This Row],[Antal kvinnor I kommunen]])</f>
        <v>8.4864987519854773E-2</v>
      </c>
    </row>
    <row r="3356" spans="1:12" x14ac:dyDescent="0.2">
      <c r="A3356">
        <v>2012</v>
      </c>
      <c r="B3356" t="s">
        <v>304</v>
      </c>
      <c r="C3356" s="1" t="s">
        <v>165</v>
      </c>
      <c r="D3356">
        <v>121312</v>
      </c>
      <c r="E3356">
        <v>60652</v>
      </c>
      <c r="F3356">
        <v>60660</v>
      </c>
      <c r="G3356">
        <v>260649</v>
      </c>
      <c r="H3356">
        <v>265440</v>
      </c>
      <c r="I3356">
        <v>526089</v>
      </c>
      <c r="J3356" s="3">
        <f>Table1[[#This Row],[Totalt antal utrikes fodda]]/Table2[[#This Row],[Befolkning]]</f>
        <v>0.23059216216267589</v>
      </c>
      <c r="K3356" s="3">
        <f>(Table1[[#This Row],[Antal utrikes fodda man]]/Table1[[#This Row],[Antal man I kommunen]])</f>
        <v>0.23269607786717003</v>
      </c>
      <c r="L3356" s="3">
        <f>(Table1[[#This Row],[Antal utrikes fodda kvinnor]]/Table1[[#This Row],[Antal kvinnor I kommunen]])</f>
        <v>0.22852622061482822</v>
      </c>
    </row>
    <row r="3357" spans="1:12" x14ac:dyDescent="0.2">
      <c r="A3357">
        <v>2012</v>
      </c>
      <c r="B3357" t="s">
        <v>304</v>
      </c>
      <c r="C3357" s="1" t="s">
        <v>166</v>
      </c>
      <c r="D3357">
        <v>8568</v>
      </c>
      <c r="E3357">
        <v>4150</v>
      </c>
      <c r="F3357">
        <v>4418</v>
      </c>
      <c r="G3357">
        <v>30659</v>
      </c>
      <c r="H3357">
        <v>31000</v>
      </c>
      <c r="I3357">
        <v>61659</v>
      </c>
      <c r="J3357" s="3">
        <f>Table1[[#This Row],[Totalt antal utrikes fodda]]/Table2[[#This Row],[Befolkning]]</f>
        <v>0.13895781637717122</v>
      </c>
      <c r="K3357" s="3">
        <f>(Table1[[#This Row],[Antal utrikes fodda man]]/Table1[[#This Row],[Antal man I kommunen]])</f>
        <v>0.1353599269382563</v>
      </c>
      <c r="L3357" s="3">
        <f>(Table1[[#This Row],[Antal utrikes fodda kvinnor]]/Table1[[#This Row],[Antal kvinnor I kommunen]])</f>
        <v>0.14251612903225808</v>
      </c>
    </row>
    <row r="3358" spans="1:12" x14ac:dyDescent="0.2">
      <c r="A3358">
        <v>2012</v>
      </c>
      <c r="B3358" t="s">
        <v>304</v>
      </c>
      <c r="C3358" s="1" t="s">
        <v>167</v>
      </c>
      <c r="D3358">
        <v>3313</v>
      </c>
      <c r="E3358">
        <v>1539</v>
      </c>
      <c r="F3358">
        <v>1774</v>
      </c>
      <c r="G3358">
        <v>20845</v>
      </c>
      <c r="H3358">
        <v>20908</v>
      </c>
      <c r="I3358">
        <v>41753</v>
      </c>
      <c r="J3358" s="3">
        <f>Table1[[#This Row],[Totalt antal utrikes fodda]]/Table2[[#This Row],[Befolkning]]</f>
        <v>7.9347591789811517E-2</v>
      </c>
      <c r="K3358" s="3">
        <f>(Table1[[#This Row],[Antal utrikes fodda man]]/Table1[[#This Row],[Antal man I kommunen]])</f>
        <v>7.383065483329336E-2</v>
      </c>
      <c r="L3358" s="3">
        <f>(Table1[[#This Row],[Antal utrikes fodda kvinnor]]/Table1[[#This Row],[Antal kvinnor I kommunen]])</f>
        <v>8.4847905108092592E-2</v>
      </c>
    </row>
    <row r="3359" spans="1:12" x14ac:dyDescent="0.2">
      <c r="A3359">
        <v>2012</v>
      </c>
      <c r="B3359" t="s">
        <v>304</v>
      </c>
      <c r="C3359" s="1" t="s">
        <v>168</v>
      </c>
      <c r="D3359">
        <v>1447</v>
      </c>
      <c r="E3359">
        <v>704</v>
      </c>
      <c r="F3359">
        <v>743</v>
      </c>
      <c r="G3359">
        <v>7201</v>
      </c>
      <c r="H3359">
        <v>7195</v>
      </c>
      <c r="I3359">
        <v>14396</v>
      </c>
      <c r="J3359" s="3">
        <f>Table1[[#This Row],[Totalt antal utrikes fodda]]/Table2[[#This Row],[Befolkning]]</f>
        <v>0.10051403167546541</v>
      </c>
      <c r="K3359" s="3">
        <f>(Table1[[#This Row],[Antal utrikes fodda man]]/Table1[[#This Row],[Antal man I kommunen]])</f>
        <v>9.7764199416747674E-2</v>
      </c>
      <c r="L3359" s="3">
        <f>(Table1[[#This Row],[Antal utrikes fodda kvinnor]]/Table1[[#This Row],[Antal kvinnor I kommunen]])</f>
        <v>0.10326615705350937</v>
      </c>
    </row>
    <row r="3360" spans="1:12" x14ac:dyDescent="0.2">
      <c r="A3360">
        <v>2012</v>
      </c>
      <c r="B3360" t="s">
        <v>304</v>
      </c>
      <c r="C3360" s="1" t="s">
        <v>169</v>
      </c>
      <c r="D3360">
        <v>6431</v>
      </c>
      <c r="E3360">
        <v>3088</v>
      </c>
      <c r="F3360">
        <v>3343</v>
      </c>
      <c r="G3360">
        <v>25974</v>
      </c>
      <c r="H3360">
        <v>26556</v>
      </c>
      <c r="I3360">
        <v>52530</v>
      </c>
      <c r="J3360" s="3">
        <f>Table1[[#This Row],[Totalt antal utrikes fodda]]/Table2[[#This Row],[Befolkning]]</f>
        <v>0.12242528079192842</v>
      </c>
      <c r="K3360" s="3">
        <f>(Table1[[#This Row],[Antal utrikes fodda man]]/Table1[[#This Row],[Antal man I kommunen]])</f>
        <v>0.11888811888811888</v>
      </c>
      <c r="L3360" s="3">
        <f>(Table1[[#This Row],[Antal utrikes fodda kvinnor]]/Table1[[#This Row],[Antal kvinnor I kommunen]])</f>
        <v>0.12588492242807653</v>
      </c>
    </row>
    <row r="3361" spans="1:12" x14ac:dyDescent="0.2">
      <c r="A3361">
        <v>2012</v>
      </c>
      <c r="B3361" t="s">
        <v>304</v>
      </c>
      <c r="C3361" s="1" t="s">
        <v>170</v>
      </c>
      <c r="D3361">
        <v>2695</v>
      </c>
      <c r="E3361">
        <v>1341</v>
      </c>
      <c r="F3361">
        <v>1354</v>
      </c>
      <c r="G3361">
        <v>6177</v>
      </c>
      <c r="H3361">
        <v>6118</v>
      </c>
      <c r="I3361">
        <v>12295</v>
      </c>
      <c r="J3361" s="3">
        <f>Table1[[#This Row],[Totalt antal utrikes fodda]]/Table2[[#This Row],[Befolkning]]</f>
        <v>0.2191947946319642</v>
      </c>
      <c r="K3361" s="3">
        <f>(Table1[[#This Row],[Antal utrikes fodda man]]/Table1[[#This Row],[Antal man I kommunen]])</f>
        <v>0.21709567751335601</v>
      </c>
      <c r="L3361" s="3">
        <f>(Table1[[#This Row],[Antal utrikes fodda kvinnor]]/Table1[[#This Row],[Antal kvinnor I kommunen]])</f>
        <v>0.2213141549525989</v>
      </c>
    </row>
    <row r="3362" spans="1:12" x14ac:dyDescent="0.2">
      <c r="A3362">
        <v>2012</v>
      </c>
      <c r="B3362" t="s">
        <v>304</v>
      </c>
      <c r="C3362" s="1" t="s">
        <v>171</v>
      </c>
      <c r="D3362">
        <v>3591</v>
      </c>
      <c r="E3362">
        <v>1750</v>
      </c>
      <c r="F3362">
        <v>1841</v>
      </c>
      <c r="G3362">
        <v>18430</v>
      </c>
      <c r="H3362">
        <v>18538</v>
      </c>
      <c r="I3362">
        <v>36968</v>
      </c>
      <c r="J3362" s="3">
        <f>Table1[[#This Row],[Totalt antal utrikes fodda]]/Table2[[#This Row],[Befolkning]]</f>
        <v>9.7138065353819525E-2</v>
      </c>
      <c r="K3362" s="3">
        <f>(Table1[[#This Row],[Antal utrikes fodda man]]/Table1[[#This Row],[Antal man I kommunen]])</f>
        <v>9.4953879544221381E-2</v>
      </c>
      <c r="L3362" s="3">
        <f>(Table1[[#This Row],[Antal utrikes fodda kvinnor]]/Table1[[#This Row],[Antal kvinnor I kommunen]])</f>
        <v>9.9309526378250079E-2</v>
      </c>
    </row>
    <row r="3363" spans="1:12" x14ac:dyDescent="0.2">
      <c r="A3363">
        <v>2012</v>
      </c>
      <c r="B3363" t="s">
        <v>304</v>
      </c>
      <c r="C3363" s="1" t="s">
        <v>172</v>
      </c>
      <c r="D3363">
        <v>9703</v>
      </c>
      <c r="E3363">
        <v>4790</v>
      </c>
      <c r="F3363">
        <v>4913</v>
      </c>
      <c r="G3363">
        <v>27949</v>
      </c>
      <c r="H3363">
        <v>27800</v>
      </c>
      <c r="I3363">
        <v>55749</v>
      </c>
      <c r="J3363" s="3">
        <f>Table1[[#This Row],[Totalt antal utrikes fodda]]/Table2[[#This Row],[Befolkning]]</f>
        <v>0.17404796498591904</v>
      </c>
      <c r="K3363" s="3">
        <f>(Table1[[#This Row],[Antal utrikes fodda man]]/Table1[[#This Row],[Antal man I kommunen]])</f>
        <v>0.17138359154173674</v>
      </c>
      <c r="L3363" s="3">
        <f>(Table1[[#This Row],[Antal utrikes fodda kvinnor]]/Table1[[#This Row],[Antal kvinnor I kommunen]])</f>
        <v>0.17672661870503598</v>
      </c>
    </row>
    <row r="3364" spans="1:12" x14ac:dyDescent="0.2">
      <c r="A3364">
        <v>2012</v>
      </c>
      <c r="B3364" t="s">
        <v>304</v>
      </c>
      <c r="C3364" s="1" t="s">
        <v>173</v>
      </c>
      <c r="D3364">
        <v>3711</v>
      </c>
      <c r="E3364">
        <v>1689</v>
      </c>
      <c r="F3364">
        <v>2022</v>
      </c>
      <c r="G3364">
        <v>18946</v>
      </c>
      <c r="H3364">
        <v>19409</v>
      </c>
      <c r="I3364">
        <v>38355</v>
      </c>
      <c r="J3364" s="3">
        <f>Table1[[#This Row],[Totalt antal utrikes fodda]]/Table2[[#This Row],[Befolkning]]</f>
        <v>9.6754008603832611E-2</v>
      </c>
      <c r="K3364" s="3">
        <f>(Table1[[#This Row],[Antal utrikes fodda man]]/Table1[[#This Row],[Antal man I kommunen]])</f>
        <v>8.9148105140926845E-2</v>
      </c>
      <c r="L3364" s="3">
        <f>(Table1[[#This Row],[Antal utrikes fodda kvinnor]]/Table1[[#This Row],[Antal kvinnor I kommunen]])</f>
        <v>0.10417847390385904</v>
      </c>
    </row>
    <row r="3365" spans="1:12" x14ac:dyDescent="0.2">
      <c r="A3365">
        <v>2012</v>
      </c>
      <c r="B3365" t="s">
        <v>304</v>
      </c>
      <c r="C3365" s="1" t="s">
        <v>174</v>
      </c>
      <c r="D3365">
        <v>19672</v>
      </c>
      <c r="E3365">
        <v>9274</v>
      </c>
      <c r="F3365">
        <v>10398</v>
      </c>
      <c r="G3365">
        <v>51809</v>
      </c>
      <c r="H3365">
        <v>53058</v>
      </c>
      <c r="I3365">
        <v>104867</v>
      </c>
      <c r="J3365" s="3">
        <f>Table1[[#This Row],[Totalt antal utrikes fodda]]/Table2[[#This Row],[Befolkning]]</f>
        <v>0.18758999494597919</v>
      </c>
      <c r="K3365" s="3">
        <f>(Table1[[#This Row],[Antal utrikes fodda man]]/Table1[[#This Row],[Antal man I kommunen]])</f>
        <v>0.17900364801482369</v>
      </c>
      <c r="L3365" s="3">
        <f>(Table1[[#This Row],[Antal utrikes fodda kvinnor]]/Table1[[#This Row],[Antal kvinnor I kommunen]])</f>
        <v>0.195974216894719</v>
      </c>
    </row>
    <row r="3366" spans="1:12" x14ac:dyDescent="0.2">
      <c r="A3366">
        <v>2012</v>
      </c>
      <c r="B3366" t="s">
        <v>304</v>
      </c>
      <c r="C3366" s="1" t="s">
        <v>175</v>
      </c>
      <c r="D3366">
        <v>2318</v>
      </c>
      <c r="E3366">
        <v>1138</v>
      </c>
      <c r="F3366">
        <v>1180</v>
      </c>
      <c r="G3366">
        <v>11602</v>
      </c>
      <c r="H3366">
        <v>11413</v>
      </c>
      <c r="I3366">
        <v>23015</v>
      </c>
      <c r="J3366" s="3">
        <f>Table1[[#This Row],[Totalt antal utrikes fodda]]/Table2[[#This Row],[Befolkning]]</f>
        <v>0.10071692374538345</v>
      </c>
      <c r="K3366" s="3">
        <f>(Table1[[#This Row],[Antal utrikes fodda man]]/Table1[[#This Row],[Antal man I kommunen]])</f>
        <v>9.8086536803999314E-2</v>
      </c>
      <c r="L3366" s="3">
        <f>(Table1[[#This Row],[Antal utrikes fodda kvinnor]]/Table1[[#This Row],[Antal kvinnor I kommunen]])</f>
        <v>0.10339087006045737</v>
      </c>
    </row>
    <row r="3367" spans="1:12" x14ac:dyDescent="0.2">
      <c r="A3367">
        <v>2012</v>
      </c>
      <c r="B3367" t="s">
        <v>304</v>
      </c>
      <c r="C3367" s="1" t="s">
        <v>176</v>
      </c>
      <c r="D3367">
        <v>1217</v>
      </c>
      <c r="E3367">
        <v>587</v>
      </c>
      <c r="F3367">
        <v>630</v>
      </c>
      <c r="G3367">
        <v>6053</v>
      </c>
      <c r="H3367">
        <v>6158</v>
      </c>
      <c r="I3367">
        <v>12211</v>
      </c>
      <c r="J3367" s="3">
        <f>Table1[[#This Row],[Totalt antal utrikes fodda]]/Table2[[#This Row],[Befolkning]]</f>
        <v>9.9664237163213501E-2</v>
      </c>
      <c r="K3367" s="3">
        <f>(Table1[[#This Row],[Antal utrikes fodda man]]/Table1[[#This Row],[Antal man I kommunen]])</f>
        <v>9.6976705765735999E-2</v>
      </c>
      <c r="L3367" s="3">
        <f>(Table1[[#This Row],[Antal utrikes fodda kvinnor]]/Table1[[#This Row],[Antal kvinnor I kommunen]])</f>
        <v>0.10230594348814551</v>
      </c>
    </row>
    <row r="3368" spans="1:12" x14ac:dyDescent="0.2">
      <c r="A3368">
        <v>2012</v>
      </c>
      <c r="B3368" t="s">
        <v>304</v>
      </c>
      <c r="C3368" s="1" t="s">
        <v>177</v>
      </c>
      <c r="D3368">
        <v>2252</v>
      </c>
      <c r="E3368">
        <v>1101</v>
      </c>
      <c r="F3368">
        <v>1151</v>
      </c>
      <c r="G3368">
        <v>11874</v>
      </c>
      <c r="H3368">
        <v>11865</v>
      </c>
      <c r="I3368">
        <v>23739</v>
      </c>
      <c r="J3368" s="3">
        <f>Table1[[#This Row],[Totalt antal utrikes fodda]]/Table2[[#This Row],[Befolkning]]</f>
        <v>9.4864990100678212E-2</v>
      </c>
      <c r="K3368" s="3">
        <f>(Table1[[#This Row],[Antal utrikes fodda man]]/Table1[[#This Row],[Antal man I kommunen]])</f>
        <v>9.272359777665487E-2</v>
      </c>
      <c r="L3368" s="3">
        <f>(Table1[[#This Row],[Antal utrikes fodda kvinnor]]/Table1[[#This Row],[Antal kvinnor I kommunen]])</f>
        <v>9.7008006742520012E-2</v>
      </c>
    </row>
    <row r="3369" spans="1:12" x14ac:dyDescent="0.2">
      <c r="A3369">
        <v>2012</v>
      </c>
      <c r="B3369" t="s">
        <v>304</v>
      </c>
      <c r="C3369" s="1" t="s">
        <v>178</v>
      </c>
      <c r="D3369">
        <v>3095</v>
      </c>
      <c r="E3369">
        <v>1486</v>
      </c>
      <c r="F3369">
        <v>1609</v>
      </c>
      <c r="G3369">
        <v>19081</v>
      </c>
      <c r="H3369">
        <v>19173</v>
      </c>
      <c r="I3369">
        <v>38254</v>
      </c>
      <c r="J3369" s="3">
        <f>Table1[[#This Row],[Totalt antal utrikes fodda]]/Table2[[#This Row],[Befolkning]]</f>
        <v>8.0906571861766086E-2</v>
      </c>
      <c r="K3369" s="3">
        <f>(Table1[[#This Row],[Antal utrikes fodda man]]/Table1[[#This Row],[Antal man I kommunen]])</f>
        <v>7.7878517897384827E-2</v>
      </c>
      <c r="L3369" s="3">
        <f>(Table1[[#This Row],[Antal utrikes fodda kvinnor]]/Table1[[#This Row],[Antal kvinnor I kommunen]])</f>
        <v>8.3920095968288741E-2</v>
      </c>
    </row>
    <row r="3370" spans="1:12" x14ac:dyDescent="0.2">
      <c r="A3370">
        <v>2012</v>
      </c>
      <c r="B3370" t="s">
        <v>304</v>
      </c>
      <c r="C3370" s="1" t="s">
        <v>179</v>
      </c>
      <c r="D3370">
        <v>1833</v>
      </c>
      <c r="E3370">
        <v>900</v>
      </c>
      <c r="F3370">
        <v>933</v>
      </c>
      <c r="G3370">
        <v>9032</v>
      </c>
      <c r="H3370">
        <v>9249</v>
      </c>
      <c r="I3370">
        <v>18281</v>
      </c>
      <c r="J3370" s="3">
        <f>Table1[[#This Row],[Totalt antal utrikes fodda]]/Table2[[#This Row],[Befolkning]]</f>
        <v>0.1002680378535091</v>
      </c>
      <c r="K3370" s="3">
        <f>(Table1[[#This Row],[Antal utrikes fodda man]]/Table1[[#This Row],[Antal man I kommunen]])</f>
        <v>9.9645704162976079E-2</v>
      </c>
      <c r="L3370" s="3">
        <f>(Table1[[#This Row],[Antal utrikes fodda kvinnor]]/Table1[[#This Row],[Antal kvinnor I kommunen]])</f>
        <v>0.10087577035355173</v>
      </c>
    </row>
    <row r="3371" spans="1:12" x14ac:dyDescent="0.2">
      <c r="A3371">
        <v>2012</v>
      </c>
      <c r="B3371" t="s">
        <v>304</v>
      </c>
      <c r="C3371" s="1" t="s">
        <v>180</v>
      </c>
      <c r="D3371">
        <v>6366</v>
      </c>
      <c r="E3371">
        <v>3063</v>
      </c>
      <c r="F3371">
        <v>3303</v>
      </c>
      <c r="G3371">
        <v>26224</v>
      </c>
      <c r="H3371">
        <v>25988</v>
      </c>
      <c r="I3371">
        <v>52212</v>
      </c>
      <c r="J3371" s="3">
        <f>Table1[[#This Row],[Totalt antal utrikes fodda]]/Table2[[#This Row],[Befolkning]]</f>
        <v>0.12192599402436222</v>
      </c>
      <c r="K3371" s="3">
        <f>(Table1[[#This Row],[Antal utrikes fodda man]]/Table1[[#This Row],[Antal man I kommunen]])</f>
        <v>0.11680140329469188</v>
      </c>
      <c r="L3371" s="3">
        <f>(Table1[[#This Row],[Antal utrikes fodda kvinnor]]/Table1[[#This Row],[Antal kvinnor I kommunen]])</f>
        <v>0.1270971217484993</v>
      </c>
    </row>
    <row r="3372" spans="1:12" x14ac:dyDescent="0.2">
      <c r="A3372">
        <v>2012</v>
      </c>
      <c r="B3372" t="s">
        <v>304</v>
      </c>
      <c r="C3372" s="1" t="s">
        <v>181</v>
      </c>
      <c r="D3372">
        <v>567</v>
      </c>
      <c r="E3372">
        <v>266</v>
      </c>
      <c r="F3372">
        <v>301</v>
      </c>
      <c r="G3372">
        <v>4376</v>
      </c>
      <c r="H3372">
        <v>4456</v>
      </c>
      <c r="I3372">
        <v>8832</v>
      </c>
      <c r="J3372" s="3">
        <f>Table1[[#This Row],[Totalt antal utrikes fodda]]/Table2[[#This Row],[Befolkning]]</f>
        <v>6.4198369565217392E-2</v>
      </c>
      <c r="K3372" s="3">
        <f>(Table1[[#This Row],[Antal utrikes fodda man]]/Table1[[#This Row],[Antal man I kommunen]])</f>
        <v>6.0786106032906767E-2</v>
      </c>
      <c r="L3372" s="3">
        <f>(Table1[[#This Row],[Antal utrikes fodda kvinnor]]/Table1[[#This Row],[Antal kvinnor I kommunen]])</f>
        <v>6.7549371633752242E-2</v>
      </c>
    </row>
    <row r="3373" spans="1:12" x14ac:dyDescent="0.2">
      <c r="A3373">
        <v>2012</v>
      </c>
      <c r="B3373" t="s">
        <v>304</v>
      </c>
      <c r="C3373" s="1" t="s">
        <v>182</v>
      </c>
      <c r="D3373">
        <v>1016</v>
      </c>
      <c r="E3373">
        <v>478</v>
      </c>
      <c r="F3373">
        <v>538</v>
      </c>
      <c r="G3373">
        <v>6295</v>
      </c>
      <c r="H3373">
        <v>6261</v>
      </c>
      <c r="I3373">
        <v>12556</v>
      </c>
      <c r="J3373" s="3">
        <f>Table1[[#This Row],[Totalt antal utrikes fodda]]/Table2[[#This Row],[Befolkning]]</f>
        <v>8.0917489646384205E-2</v>
      </c>
      <c r="K3373" s="3">
        <f>(Table1[[#This Row],[Antal utrikes fodda man]]/Table1[[#This Row],[Antal man I kommunen]])</f>
        <v>7.5933280381254964E-2</v>
      </c>
      <c r="L3373" s="3">
        <f>(Table1[[#This Row],[Antal utrikes fodda kvinnor]]/Table1[[#This Row],[Antal kvinnor I kommunen]])</f>
        <v>8.5928765372943625E-2</v>
      </c>
    </row>
    <row r="3374" spans="1:12" x14ac:dyDescent="0.2">
      <c r="A3374">
        <v>2012</v>
      </c>
      <c r="B3374" t="s">
        <v>304</v>
      </c>
      <c r="C3374" s="1" t="s">
        <v>183</v>
      </c>
      <c r="D3374">
        <v>3120</v>
      </c>
      <c r="E3374">
        <v>1550</v>
      </c>
      <c r="F3374">
        <v>1570</v>
      </c>
      <c r="G3374">
        <v>15813</v>
      </c>
      <c r="H3374">
        <v>15876</v>
      </c>
      <c r="I3374">
        <v>31689</v>
      </c>
      <c r="J3374" s="3">
        <f>Table1[[#This Row],[Totalt antal utrikes fodda]]/Table2[[#This Row],[Befolkning]]</f>
        <v>9.8456877780933441E-2</v>
      </c>
      <c r="K3374" s="3">
        <f>(Table1[[#This Row],[Antal utrikes fodda man]]/Table1[[#This Row],[Antal man I kommunen]])</f>
        <v>9.8020615948902795E-2</v>
      </c>
      <c r="L3374" s="3">
        <f>(Table1[[#This Row],[Antal utrikes fodda kvinnor]]/Table1[[#This Row],[Antal kvinnor I kommunen]])</f>
        <v>9.8891408415217943E-2</v>
      </c>
    </row>
    <row r="3375" spans="1:12" x14ac:dyDescent="0.2">
      <c r="A3375">
        <v>2012</v>
      </c>
      <c r="B3375" t="s">
        <v>305</v>
      </c>
      <c r="C3375" s="1" t="s">
        <v>184</v>
      </c>
      <c r="D3375">
        <v>754</v>
      </c>
      <c r="E3375">
        <v>347</v>
      </c>
      <c r="F3375">
        <v>407</v>
      </c>
      <c r="G3375">
        <v>5890</v>
      </c>
      <c r="H3375">
        <v>5892</v>
      </c>
      <c r="I3375">
        <v>11782</v>
      </c>
      <c r="J3375" s="3">
        <f>Table1[[#This Row],[Totalt antal utrikes fodda]]/Table2[[#This Row],[Befolkning]]</f>
        <v>6.399592598879647E-2</v>
      </c>
      <c r="K3375" s="3">
        <f>(Table1[[#This Row],[Antal utrikes fodda man]]/Table1[[#This Row],[Antal man I kommunen]])</f>
        <v>5.8913412563667229E-2</v>
      </c>
      <c r="L3375" s="3">
        <f>(Table1[[#This Row],[Antal utrikes fodda kvinnor]]/Table1[[#This Row],[Antal kvinnor I kommunen]])</f>
        <v>6.9076714188730487E-2</v>
      </c>
    </row>
    <row r="3376" spans="1:12" x14ac:dyDescent="0.2">
      <c r="A3376">
        <v>2012</v>
      </c>
      <c r="B3376" t="s">
        <v>305</v>
      </c>
      <c r="C3376" s="1" t="s">
        <v>185</v>
      </c>
      <c r="D3376">
        <v>2066</v>
      </c>
      <c r="E3376">
        <v>969</v>
      </c>
      <c r="F3376">
        <v>1097</v>
      </c>
      <c r="G3376">
        <v>4359</v>
      </c>
      <c r="H3376">
        <v>4137</v>
      </c>
      <c r="I3376">
        <v>8496</v>
      </c>
      <c r="J3376" s="3">
        <f>Table1[[#This Row],[Totalt antal utrikes fodda]]/Table2[[#This Row],[Befolkning]]</f>
        <v>0.24317325800376649</v>
      </c>
      <c r="K3376" s="3">
        <f>(Table1[[#This Row],[Antal utrikes fodda man]]/Table1[[#This Row],[Antal man I kommunen]])</f>
        <v>0.22229869236063318</v>
      </c>
      <c r="L3376" s="3">
        <f>(Table1[[#This Row],[Antal utrikes fodda kvinnor]]/Table1[[#This Row],[Antal kvinnor I kommunen]])</f>
        <v>0.26516799613246311</v>
      </c>
    </row>
    <row r="3377" spans="1:12" x14ac:dyDescent="0.2">
      <c r="A3377">
        <v>2012</v>
      </c>
      <c r="B3377" t="s">
        <v>305</v>
      </c>
      <c r="C3377" s="1" t="s">
        <v>186</v>
      </c>
      <c r="D3377">
        <v>1204</v>
      </c>
      <c r="E3377">
        <v>526</v>
      </c>
      <c r="F3377">
        <v>678</v>
      </c>
      <c r="G3377">
        <v>6174</v>
      </c>
      <c r="H3377">
        <v>6045</v>
      </c>
      <c r="I3377">
        <v>12219</v>
      </c>
      <c r="J3377" s="3">
        <f>Table1[[#This Row],[Totalt antal utrikes fodda]]/Table2[[#This Row],[Befolkning]]</f>
        <v>9.8535068336197726E-2</v>
      </c>
      <c r="K3377" s="3">
        <f>(Table1[[#This Row],[Antal utrikes fodda man]]/Table1[[#This Row],[Antal man I kommunen]])</f>
        <v>8.5195983155166827E-2</v>
      </c>
      <c r="L3377" s="3">
        <f>(Table1[[#This Row],[Antal utrikes fodda kvinnor]]/Table1[[#This Row],[Antal kvinnor I kommunen]])</f>
        <v>0.11215880893300248</v>
      </c>
    </row>
    <row r="3378" spans="1:12" x14ac:dyDescent="0.2">
      <c r="A3378">
        <v>2012</v>
      </c>
      <c r="B3378" t="s">
        <v>305</v>
      </c>
      <c r="C3378" s="1" t="s">
        <v>187</v>
      </c>
      <c r="D3378">
        <v>616</v>
      </c>
      <c r="E3378">
        <v>306</v>
      </c>
      <c r="F3378">
        <v>310</v>
      </c>
      <c r="G3378">
        <v>2160</v>
      </c>
      <c r="H3378">
        <v>1990</v>
      </c>
      <c r="I3378">
        <v>4150</v>
      </c>
      <c r="J3378" s="3">
        <f>Table1[[#This Row],[Totalt antal utrikes fodda]]/Table2[[#This Row],[Befolkning]]</f>
        <v>0.14843373493975903</v>
      </c>
      <c r="K3378" s="3">
        <f>(Table1[[#This Row],[Antal utrikes fodda man]]/Table1[[#This Row],[Antal man I kommunen]])</f>
        <v>0.14166666666666666</v>
      </c>
      <c r="L3378" s="3">
        <f>(Table1[[#This Row],[Antal utrikes fodda kvinnor]]/Table1[[#This Row],[Antal kvinnor I kommunen]])</f>
        <v>0.15577889447236182</v>
      </c>
    </row>
    <row r="3379" spans="1:12" x14ac:dyDescent="0.2">
      <c r="A3379">
        <v>2012</v>
      </c>
      <c r="B3379" t="s">
        <v>305</v>
      </c>
      <c r="C3379" s="1" t="s">
        <v>188</v>
      </c>
      <c r="D3379">
        <v>922</v>
      </c>
      <c r="E3379">
        <v>421</v>
      </c>
      <c r="F3379">
        <v>501</v>
      </c>
      <c r="G3379">
        <v>7569</v>
      </c>
      <c r="H3379">
        <v>7492</v>
      </c>
      <c r="I3379">
        <v>15061</v>
      </c>
      <c r="J3379" s="3">
        <f>Table1[[#This Row],[Totalt antal utrikes fodda]]/Table2[[#This Row],[Befolkning]]</f>
        <v>6.1217714627182791E-2</v>
      </c>
      <c r="K3379" s="3">
        <f>(Table1[[#This Row],[Antal utrikes fodda man]]/Table1[[#This Row],[Antal man I kommunen]])</f>
        <v>5.5621614480116266E-2</v>
      </c>
      <c r="L3379" s="3">
        <f>(Table1[[#This Row],[Antal utrikes fodda kvinnor]]/Table1[[#This Row],[Antal kvinnor I kommunen]])</f>
        <v>6.6871329418045911E-2</v>
      </c>
    </row>
    <row r="3380" spans="1:12" x14ac:dyDescent="0.2">
      <c r="A3380">
        <v>2012</v>
      </c>
      <c r="B3380" t="s">
        <v>305</v>
      </c>
      <c r="C3380" s="1" t="s">
        <v>189</v>
      </c>
      <c r="D3380">
        <v>301</v>
      </c>
      <c r="E3380">
        <v>165</v>
      </c>
      <c r="F3380">
        <v>136</v>
      </c>
      <c r="G3380">
        <v>1833</v>
      </c>
      <c r="H3380">
        <v>1809</v>
      </c>
      <c r="I3380">
        <v>3642</v>
      </c>
      <c r="J3380" s="3">
        <f>Table1[[#This Row],[Totalt antal utrikes fodda]]/Table2[[#This Row],[Befolkning]]</f>
        <v>8.2646897309170783E-2</v>
      </c>
      <c r="K3380" s="3">
        <f>(Table1[[#This Row],[Antal utrikes fodda man]]/Table1[[#This Row],[Antal man I kommunen]])</f>
        <v>9.0016366612111293E-2</v>
      </c>
      <c r="L3380" s="3">
        <f>(Table1[[#This Row],[Antal utrikes fodda kvinnor]]/Table1[[#This Row],[Antal kvinnor I kommunen]])</f>
        <v>7.5179657269209513E-2</v>
      </c>
    </row>
    <row r="3381" spans="1:12" x14ac:dyDescent="0.2">
      <c r="A3381">
        <v>2012</v>
      </c>
      <c r="B3381" t="s">
        <v>305</v>
      </c>
      <c r="C3381" s="1" t="s">
        <v>190</v>
      </c>
      <c r="D3381">
        <v>766</v>
      </c>
      <c r="E3381">
        <v>363</v>
      </c>
      <c r="F3381">
        <v>403</v>
      </c>
      <c r="G3381">
        <v>5688</v>
      </c>
      <c r="H3381">
        <v>5623</v>
      </c>
      <c r="I3381">
        <v>11311</v>
      </c>
      <c r="J3381" s="3">
        <f>Table1[[#This Row],[Totalt antal utrikes fodda]]/Table2[[#This Row],[Befolkning]]</f>
        <v>6.7721686853505436E-2</v>
      </c>
      <c r="K3381" s="3">
        <f>(Table1[[#This Row],[Antal utrikes fodda man]]/Table1[[#This Row],[Antal man I kommunen]])</f>
        <v>6.381856540084388E-2</v>
      </c>
      <c r="L3381" s="3">
        <f>(Table1[[#This Row],[Antal utrikes fodda kvinnor]]/Table1[[#This Row],[Antal kvinnor I kommunen]])</f>
        <v>7.1669927085185839E-2</v>
      </c>
    </row>
    <row r="3382" spans="1:12" x14ac:dyDescent="0.2">
      <c r="A3382">
        <v>2012</v>
      </c>
      <c r="B3382" t="s">
        <v>305</v>
      </c>
      <c r="C3382" s="1" t="s">
        <v>191</v>
      </c>
      <c r="D3382">
        <v>755</v>
      </c>
      <c r="E3382">
        <v>380</v>
      </c>
      <c r="F3382">
        <v>375</v>
      </c>
      <c r="G3382">
        <v>4499</v>
      </c>
      <c r="H3382">
        <v>4440</v>
      </c>
      <c r="I3382">
        <v>8939</v>
      </c>
      <c r="J3382" s="3">
        <f>Table1[[#This Row],[Totalt antal utrikes fodda]]/Table2[[#This Row],[Befolkning]]</f>
        <v>8.4461349144199574E-2</v>
      </c>
      <c r="K3382" s="3">
        <f>(Table1[[#This Row],[Antal utrikes fodda man]]/Table1[[#This Row],[Antal man I kommunen]])</f>
        <v>8.4463214047566126E-2</v>
      </c>
      <c r="L3382" s="3">
        <f>(Table1[[#This Row],[Antal utrikes fodda kvinnor]]/Table1[[#This Row],[Antal kvinnor I kommunen]])</f>
        <v>8.4459459459459457E-2</v>
      </c>
    </row>
    <row r="3383" spans="1:12" x14ac:dyDescent="0.2">
      <c r="A3383">
        <v>2012</v>
      </c>
      <c r="B3383" t="s">
        <v>305</v>
      </c>
      <c r="C3383" s="1" t="s">
        <v>192</v>
      </c>
      <c r="D3383">
        <v>1788</v>
      </c>
      <c r="E3383">
        <v>856</v>
      </c>
      <c r="F3383">
        <v>932</v>
      </c>
      <c r="G3383">
        <v>5012</v>
      </c>
      <c r="H3383">
        <v>4852</v>
      </c>
      <c r="I3383">
        <v>9864</v>
      </c>
      <c r="J3383" s="3">
        <f>Table1[[#This Row],[Totalt antal utrikes fodda]]/Table2[[#This Row],[Befolkning]]</f>
        <v>0.18126520681265207</v>
      </c>
      <c r="K3383" s="3">
        <f>(Table1[[#This Row],[Antal utrikes fodda man]]/Table1[[#This Row],[Antal man I kommunen]])</f>
        <v>0.1707901037509976</v>
      </c>
      <c r="L3383" s="3">
        <f>(Table1[[#This Row],[Antal utrikes fodda kvinnor]]/Table1[[#This Row],[Antal kvinnor I kommunen]])</f>
        <v>0.19208573784006594</v>
      </c>
    </row>
    <row r="3384" spans="1:12" x14ac:dyDescent="0.2">
      <c r="A3384">
        <v>2012</v>
      </c>
      <c r="B3384" t="s">
        <v>305</v>
      </c>
      <c r="C3384" s="1" t="s">
        <v>193</v>
      </c>
      <c r="D3384">
        <v>806</v>
      </c>
      <c r="E3384">
        <v>360</v>
      </c>
      <c r="F3384">
        <v>446</v>
      </c>
      <c r="G3384">
        <v>6623</v>
      </c>
      <c r="H3384">
        <v>6479</v>
      </c>
      <c r="I3384">
        <v>13102</v>
      </c>
      <c r="J3384" s="3">
        <f>Table1[[#This Row],[Totalt antal utrikes fodda]]/Table2[[#This Row],[Befolkning]]</f>
        <v>6.1517325599145169E-2</v>
      </c>
      <c r="K3384" s="3">
        <f>(Table1[[#This Row],[Antal utrikes fodda man]]/Table1[[#This Row],[Antal man I kommunen]])</f>
        <v>5.4356032009663297E-2</v>
      </c>
      <c r="L3384" s="3">
        <f>(Table1[[#This Row],[Antal utrikes fodda kvinnor]]/Table1[[#This Row],[Antal kvinnor I kommunen]])</f>
        <v>6.8837783608581574E-2</v>
      </c>
    </row>
    <row r="3385" spans="1:12" x14ac:dyDescent="0.2">
      <c r="A3385">
        <v>2012</v>
      </c>
      <c r="B3385" t="s">
        <v>305</v>
      </c>
      <c r="C3385" s="1" t="s">
        <v>194</v>
      </c>
      <c r="D3385">
        <v>9104</v>
      </c>
      <c r="E3385">
        <v>4404</v>
      </c>
      <c r="F3385">
        <v>4700</v>
      </c>
      <c r="G3385">
        <v>42794</v>
      </c>
      <c r="H3385">
        <v>44135</v>
      </c>
      <c r="I3385">
        <v>86929</v>
      </c>
      <c r="J3385" s="3">
        <f>Table1[[#This Row],[Totalt antal utrikes fodda]]/Table2[[#This Row],[Befolkning]]</f>
        <v>0.10472914677495428</v>
      </c>
      <c r="K3385" s="3">
        <f>(Table1[[#This Row],[Antal utrikes fodda man]]/Table1[[#This Row],[Antal man I kommunen]])</f>
        <v>0.10291162312473712</v>
      </c>
      <c r="L3385" s="3">
        <f>(Table1[[#This Row],[Antal utrikes fodda kvinnor]]/Table1[[#This Row],[Antal kvinnor I kommunen]])</f>
        <v>0.10649144669763226</v>
      </c>
    </row>
    <row r="3386" spans="1:12" x14ac:dyDescent="0.2">
      <c r="A3386">
        <v>2012</v>
      </c>
      <c r="B3386" t="s">
        <v>305</v>
      </c>
      <c r="C3386" s="1" t="s">
        <v>195</v>
      </c>
      <c r="D3386">
        <v>2324</v>
      </c>
      <c r="E3386">
        <v>1137</v>
      </c>
      <c r="F3386">
        <v>1187</v>
      </c>
      <c r="G3386">
        <v>11832</v>
      </c>
      <c r="H3386">
        <v>11897</v>
      </c>
      <c r="I3386">
        <v>23729</v>
      </c>
      <c r="J3386" s="3">
        <f>Table1[[#This Row],[Totalt antal utrikes fodda]]/Table2[[#This Row],[Befolkning]]</f>
        <v>9.7939230477474826E-2</v>
      </c>
      <c r="K3386" s="3">
        <f>(Table1[[#This Row],[Antal utrikes fodda man]]/Table1[[#This Row],[Antal man I kommunen]])</f>
        <v>9.6095334685598374E-2</v>
      </c>
      <c r="L3386" s="3">
        <f>(Table1[[#This Row],[Antal utrikes fodda kvinnor]]/Table1[[#This Row],[Antal kvinnor I kommunen]])</f>
        <v>9.9773052029923509E-2</v>
      </c>
    </row>
    <row r="3387" spans="1:12" x14ac:dyDescent="0.2">
      <c r="A3387">
        <v>2012</v>
      </c>
      <c r="B3387" t="s">
        <v>305</v>
      </c>
      <c r="C3387" s="1" t="s">
        <v>196</v>
      </c>
      <c r="D3387">
        <v>1243</v>
      </c>
      <c r="E3387">
        <v>599</v>
      </c>
      <c r="F3387">
        <v>644</v>
      </c>
      <c r="G3387">
        <v>5331</v>
      </c>
      <c r="H3387">
        <v>5218</v>
      </c>
      <c r="I3387">
        <v>10549</v>
      </c>
      <c r="J3387" s="3">
        <f>Table1[[#This Row],[Totalt antal utrikes fodda]]/Table2[[#This Row],[Befolkning]]</f>
        <v>0.11783107403545359</v>
      </c>
      <c r="K3387" s="3">
        <f>(Table1[[#This Row],[Antal utrikes fodda man]]/Table1[[#This Row],[Antal man I kommunen]])</f>
        <v>0.11236165822547364</v>
      </c>
      <c r="L3387" s="3">
        <f>(Table1[[#This Row],[Antal utrikes fodda kvinnor]]/Table1[[#This Row],[Antal kvinnor I kommunen]])</f>
        <v>0.12341893445764661</v>
      </c>
    </row>
    <row r="3388" spans="1:12" x14ac:dyDescent="0.2">
      <c r="A3388">
        <v>2012</v>
      </c>
      <c r="B3388" t="s">
        <v>305</v>
      </c>
      <c r="C3388" s="1" t="s">
        <v>197</v>
      </c>
      <c r="D3388">
        <v>1175</v>
      </c>
      <c r="E3388">
        <v>589</v>
      </c>
      <c r="F3388">
        <v>586</v>
      </c>
      <c r="G3388">
        <v>6179</v>
      </c>
      <c r="H3388">
        <v>5991</v>
      </c>
      <c r="I3388">
        <v>12170</v>
      </c>
      <c r="J3388" s="3">
        <f>Table1[[#This Row],[Totalt antal utrikes fodda]]/Table2[[#This Row],[Befolkning]]</f>
        <v>9.6548890714872632E-2</v>
      </c>
      <c r="K3388" s="3">
        <f>(Table1[[#This Row],[Antal utrikes fodda man]]/Table1[[#This Row],[Antal man I kommunen]])</f>
        <v>9.5322867777957593E-2</v>
      </c>
      <c r="L3388" s="3">
        <f>(Table1[[#This Row],[Antal utrikes fodda kvinnor]]/Table1[[#This Row],[Antal kvinnor I kommunen]])</f>
        <v>9.7813386746786843E-2</v>
      </c>
    </row>
    <row r="3389" spans="1:12" x14ac:dyDescent="0.2">
      <c r="A3389">
        <v>2012</v>
      </c>
      <c r="B3389" t="s">
        <v>305</v>
      </c>
      <c r="C3389" s="1" t="s">
        <v>198</v>
      </c>
      <c r="D3389">
        <v>2664</v>
      </c>
      <c r="E3389">
        <v>1216</v>
      </c>
      <c r="F3389">
        <v>1448</v>
      </c>
      <c r="G3389">
        <v>12826</v>
      </c>
      <c r="H3389">
        <v>13003</v>
      </c>
      <c r="I3389">
        <v>25829</v>
      </c>
      <c r="J3389" s="3">
        <f>Table1[[#This Row],[Totalt antal utrikes fodda]]/Table2[[#This Row],[Befolkning]]</f>
        <v>0.10313988152851446</v>
      </c>
      <c r="K3389" s="3">
        <f>(Table1[[#This Row],[Antal utrikes fodda man]]/Table1[[#This Row],[Antal man I kommunen]])</f>
        <v>9.4807422423202864E-2</v>
      </c>
      <c r="L3389" s="3">
        <f>(Table1[[#This Row],[Antal utrikes fodda kvinnor]]/Table1[[#This Row],[Antal kvinnor I kommunen]])</f>
        <v>0.11135891717296009</v>
      </c>
    </row>
    <row r="3390" spans="1:12" x14ac:dyDescent="0.2">
      <c r="A3390">
        <v>2012</v>
      </c>
      <c r="B3390" t="s">
        <v>305</v>
      </c>
      <c r="C3390" s="1" t="s">
        <v>199</v>
      </c>
      <c r="D3390">
        <v>1263</v>
      </c>
      <c r="E3390">
        <v>632</v>
      </c>
      <c r="F3390">
        <v>631</v>
      </c>
      <c r="G3390">
        <v>7720</v>
      </c>
      <c r="H3390">
        <v>7588</v>
      </c>
      <c r="I3390">
        <v>15308</v>
      </c>
      <c r="J3390" s="3">
        <f>Table1[[#This Row],[Totalt antal utrikes fodda]]/Table2[[#This Row],[Befolkning]]</f>
        <v>8.2505879278808467E-2</v>
      </c>
      <c r="K3390" s="3">
        <f>(Table1[[#This Row],[Antal utrikes fodda man]]/Table1[[#This Row],[Antal man I kommunen]])</f>
        <v>8.1865284974093261E-2</v>
      </c>
      <c r="L3390" s="3">
        <f>(Table1[[#This Row],[Antal utrikes fodda kvinnor]]/Table1[[#This Row],[Antal kvinnor I kommunen]])</f>
        <v>8.3157617290458619E-2</v>
      </c>
    </row>
    <row r="3391" spans="1:12" x14ac:dyDescent="0.2">
      <c r="A3391">
        <v>2012</v>
      </c>
      <c r="B3391" t="s">
        <v>306</v>
      </c>
      <c r="C3391" s="1" t="s">
        <v>200</v>
      </c>
      <c r="D3391">
        <v>292</v>
      </c>
      <c r="E3391">
        <v>138</v>
      </c>
      <c r="F3391">
        <v>154</v>
      </c>
      <c r="G3391">
        <v>3773</v>
      </c>
      <c r="H3391">
        <v>3525</v>
      </c>
      <c r="I3391">
        <v>7298</v>
      </c>
      <c r="J3391" s="3">
        <f>Table1[[#This Row],[Totalt antal utrikes fodda]]/Table2[[#This Row],[Befolkning]]</f>
        <v>4.0010961907371884E-2</v>
      </c>
      <c r="K3391" s="3">
        <f>(Table1[[#This Row],[Antal utrikes fodda man]]/Table1[[#This Row],[Antal man I kommunen]])</f>
        <v>3.6575669228730456E-2</v>
      </c>
      <c r="L3391" s="3">
        <f>(Table1[[#This Row],[Antal utrikes fodda kvinnor]]/Table1[[#This Row],[Antal kvinnor I kommunen]])</f>
        <v>4.368794326241135E-2</v>
      </c>
    </row>
    <row r="3392" spans="1:12" x14ac:dyDescent="0.2">
      <c r="A3392">
        <v>2012</v>
      </c>
      <c r="B3392" t="s">
        <v>306</v>
      </c>
      <c r="C3392" s="1" t="s">
        <v>201</v>
      </c>
      <c r="D3392">
        <v>627</v>
      </c>
      <c r="E3392">
        <v>303</v>
      </c>
      <c r="F3392">
        <v>324</v>
      </c>
      <c r="G3392">
        <v>2848</v>
      </c>
      <c r="H3392">
        <v>2704</v>
      </c>
      <c r="I3392">
        <v>5552</v>
      </c>
      <c r="J3392" s="3">
        <f>Table1[[#This Row],[Totalt antal utrikes fodda]]/Table2[[#This Row],[Befolkning]]</f>
        <v>0.11293227665706052</v>
      </c>
      <c r="K3392" s="3">
        <f>(Table1[[#This Row],[Antal utrikes fodda man]]/Table1[[#This Row],[Antal man I kommunen]])</f>
        <v>0.10639044943820225</v>
      </c>
      <c r="L3392" s="3">
        <f>(Table1[[#This Row],[Antal utrikes fodda kvinnor]]/Table1[[#This Row],[Antal kvinnor I kommunen]])</f>
        <v>0.11982248520710059</v>
      </c>
    </row>
    <row r="3393" spans="1:12" x14ac:dyDescent="0.2">
      <c r="A3393">
        <v>2012</v>
      </c>
      <c r="B3393" t="s">
        <v>306</v>
      </c>
      <c r="C3393" s="1" t="s">
        <v>202</v>
      </c>
      <c r="D3393">
        <v>1598</v>
      </c>
      <c r="E3393">
        <v>785</v>
      </c>
      <c r="F3393">
        <v>813</v>
      </c>
      <c r="G3393">
        <v>7739</v>
      </c>
      <c r="H3393">
        <v>7544</v>
      </c>
      <c r="I3393">
        <v>15283</v>
      </c>
      <c r="J3393" s="3">
        <f>Table1[[#This Row],[Totalt antal utrikes fodda]]/Table2[[#This Row],[Befolkning]]</f>
        <v>0.10456062291434928</v>
      </c>
      <c r="K3393" s="3">
        <f>(Table1[[#This Row],[Antal utrikes fodda man]]/Table1[[#This Row],[Antal man I kommunen]])</f>
        <v>0.10143429383641298</v>
      </c>
      <c r="L3393" s="3">
        <f>(Table1[[#This Row],[Antal utrikes fodda kvinnor]]/Table1[[#This Row],[Antal kvinnor I kommunen]])</f>
        <v>0.1077677624602333</v>
      </c>
    </row>
    <row r="3394" spans="1:12" x14ac:dyDescent="0.2">
      <c r="A3394">
        <v>2012</v>
      </c>
      <c r="B3394" t="s">
        <v>306</v>
      </c>
      <c r="C3394" s="1" t="s">
        <v>203</v>
      </c>
      <c r="D3394">
        <v>1094</v>
      </c>
      <c r="E3394">
        <v>540</v>
      </c>
      <c r="F3394">
        <v>554</v>
      </c>
      <c r="G3394">
        <v>4842</v>
      </c>
      <c r="H3394">
        <v>4635</v>
      </c>
      <c r="I3394">
        <v>9477</v>
      </c>
      <c r="J3394" s="3">
        <f>Table1[[#This Row],[Totalt antal utrikes fodda]]/Table2[[#This Row],[Befolkning]]</f>
        <v>0.11543737469663395</v>
      </c>
      <c r="K3394" s="3">
        <f>(Table1[[#This Row],[Antal utrikes fodda man]]/Table1[[#This Row],[Antal man I kommunen]])</f>
        <v>0.11152416356877323</v>
      </c>
      <c r="L3394" s="3">
        <f>(Table1[[#This Row],[Antal utrikes fodda kvinnor]]/Table1[[#This Row],[Antal kvinnor I kommunen]])</f>
        <v>0.11952535059331176</v>
      </c>
    </row>
    <row r="3395" spans="1:12" x14ac:dyDescent="0.2">
      <c r="A3395">
        <v>2012</v>
      </c>
      <c r="B3395" t="s">
        <v>306</v>
      </c>
      <c r="C3395" s="1" t="s">
        <v>204</v>
      </c>
      <c r="D3395">
        <v>1093</v>
      </c>
      <c r="E3395">
        <v>549</v>
      </c>
      <c r="F3395">
        <v>544</v>
      </c>
      <c r="G3395">
        <v>3551</v>
      </c>
      <c r="H3395">
        <v>3437</v>
      </c>
      <c r="I3395">
        <v>6988</v>
      </c>
      <c r="J3395" s="3">
        <f>Table1[[#This Row],[Totalt antal utrikes fodda]]/Table2[[#This Row],[Befolkning]]</f>
        <v>0.15641099026903263</v>
      </c>
      <c r="K3395" s="3">
        <f>(Table1[[#This Row],[Antal utrikes fodda man]]/Table1[[#This Row],[Antal man I kommunen]])</f>
        <v>0.15460433680653338</v>
      </c>
      <c r="L3395" s="3">
        <f>(Table1[[#This Row],[Antal utrikes fodda kvinnor]]/Table1[[#This Row],[Antal kvinnor I kommunen]])</f>
        <v>0.15827756764620307</v>
      </c>
    </row>
    <row r="3396" spans="1:12" x14ac:dyDescent="0.2">
      <c r="A3396">
        <v>2012</v>
      </c>
      <c r="B3396" t="s">
        <v>306</v>
      </c>
      <c r="C3396" s="1" t="s">
        <v>205</v>
      </c>
      <c r="D3396">
        <v>616</v>
      </c>
      <c r="E3396">
        <v>312</v>
      </c>
      <c r="F3396">
        <v>304</v>
      </c>
      <c r="G3396">
        <v>2497</v>
      </c>
      <c r="H3396">
        <v>2351</v>
      </c>
      <c r="I3396">
        <v>4848</v>
      </c>
      <c r="J3396" s="3">
        <f>Table1[[#This Row],[Totalt antal utrikes fodda]]/Table2[[#This Row],[Befolkning]]</f>
        <v>0.12706270627062707</v>
      </c>
      <c r="K3396" s="3">
        <f>(Table1[[#This Row],[Antal utrikes fodda man]]/Table1[[#This Row],[Antal man I kommunen]])</f>
        <v>0.12494993992791349</v>
      </c>
      <c r="L3396" s="3">
        <f>(Table1[[#This Row],[Antal utrikes fodda kvinnor]]/Table1[[#This Row],[Antal kvinnor I kommunen]])</f>
        <v>0.12930667800935772</v>
      </c>
    </row>
    <row r="3397" spans="1:12" x14ac:dyDescent="0.2">
      <c r="A3397">
        <v>2012</v>
      </c>
      <c r="B3397" t="s">
        <v>306</v>
      </c>
      <c r="C3397" s="1" t="s">
        <v>206</v>
      </c>
      <c r="D3397">
        <v>21272</v>
      </c>
      <c r="E3397">
        <v>10353</v>
      </c>
      <c r="F3397">
        <v>10919</v>
      </c>
      <c r="G3397">
        <v>68150</v>
      </c>
      <c r="H3397">
        <v>70802</v>
      </c>
      <c r="I3397">
        <v>138952</v>
      </c>
      <c r="J3397" s="3">
        <f>Table1[[#This Row],[Totalt antal utrikes fodda]]/Table2[[#This Row],[Befolkning]]</f>
        <v>0.15308883643272497</v>
      </c>
      <c r="K3397" s="3">
        <f>(Table1[[#This Row],[Antal utrikes fodda man]]/Table1[[#This Row],[Antal man I kommunen]])</f>
        <v>0.15191489361702129</v>
      </c>
      <c r="L3397" s="3">
        <f>(Table1[[#This Row],[Antal utrikes fodda kvinnor]]/Table1[[#This Row],[Antal kvinnor I kommunen]])</f>
        <v>0.15421880737832264</v>
      </c>
    </row>
    <row r="3398" spans="1:12" x14ac:dyDescent="0.2">
      <c r="A3398">
        <v>2012</v>
      </c>
      <c r="B3398" t="s">
        <v>306</v>
      </c>
      <c r="C3398" s="1" t="s">
        <v>207</v>
      </c>
      <c r="D3398">
        <v>2192</v>
      </c>
      <c r="E3398">
        <v>1021</v>
      </c>
      <c r="F3398">
        <v>1171</v>
      </c>
      <c r="G3398">
        <v>10347</v>
      </c>
      <c r="H3398">
        <v>10391</v>
      </c>
      <c r="I3398">
        <v>20738</v>
      </c>
      <c r="J3398" s="3">
        <f>Table1[[#This Row],[Totalt antal utrikes fodda]]/Table2[[#This Row],[Befolkning]]</f>
        <v>0.10569968174365899</v>
      </c>
      <c r="K3398" s="3">
        <f>(Table1[[#This Row],[Antal utrikes fodda man]]/Table1[[#This Row],[Antal man I kommunen]])</f>
        <v>9.8675944718275829E-2</v>
      </c>
      <c r="L3398" s="3">
        <f>(Table1[[#This Row],[Antal utrikes fodda kvinnor]]/Table1[[#This Row],[Antal kvinnor I kommunen]])</f>
        <v>0.11269367722067174</v>
      </c>
    </row>
    <row r="3399" spans="1:12" x14ac:dyDescent="0.2">
      <c r="A3399">
        <v>2012</v>
      </c>
      <c r="B3399" t="s">
        <v>306</v>
      </c>
      <c r="C3399" s="1" t="s">
        <v>208</v>
      </c>
      <c r="D3399">
        <v>615</v>
      </c>
      <c r="E3399">
        <v>319</v>
      </c>
      <c r="F3399">
        <v>296</v>
      </c>
      <c r="G3399">
        <v>5561</v>
      </c>
      <c r="H3399">
        <v>5450</v>
      </c>
      <c r="I3399">
        <v>11011</v>
      </c>
      <c r="J3399" s="3">
        <f>Table1[[#This Row],[Totalt antal utrikes fodda]]/Table2[[#This Row],[Befolkning]]</f>
        <v>5.5853237671419489E-2</v>
      </c>
      <c r="K3399" s="3">
        <f>(Table1[[#This Row],[Antal utrikes fodda man]]/Table1[[#This Row],[Antal man I kommunen]])</f>
        <v>5.7363783492177668E-2</v>
      </c>
      <c r="L3399" s="3">
        <f>(Table1[[#This Row],[Antal utrikes fodda kvinnor]]/Table1[[#This Row],[Antal kvinnor I kommunen]])</f>
        <v>5.4311926605504587E-2</v>
      </c>
    </row>
    <row r="3400" spans="1:12" x14ac:dyDescent="0.2">
      <c r="A3400">
        <v>2012</v>
      </c>
      <c r="B3400" t="s">
        <v>306</v>
      </c>
      <c r="C3400" s="1" t="s">
        <v>209</v>
      </c>
      <c r="D3400">
        <v>3666</v>
      </c>
      <c r="E3400">
        <v>1801</v>
      </c>
      <c r="F3400">
        <v>1865</v>
      </c>
      <c r="G3400">
        <v>14754</v>
      </c>
      <c r="H3400">
        <v>14877</v>
      </c>
      <c r="I3400">
        <v>29631</v>
      </c>
      <c r="J3400" s="3">
        <f>Table1[[#This Row],[Totalt antal utrikes fodda]]/Table2[[#This Row],[Befolkning]]</f>
        <v>0.12372177786777362</v>
      </c>
      <c r="K3400" s="3">
        <f>(Table1[[#This Row],[Antal utrikes fodda man]]/Table1[[#This Row],[Antal man I kommunen]])</f>
        <v>0.12206859156838823</v>
      </c>
      <c r="L3400" s="3">
        <f>(Table1[[#This Row],[Antal utrikes fodda kvinnor]]/Table1[[#This Row],[Antal kvinnor I kommunen]])</f>
        <v>0.12536129596020704</v>
      </c>
    </row>
    <row r="3401" spans="1:12" x14ac:dyDescent="0.2">
      <c r="A3401">
        <v>2012</v>
      </c>
      <c r="B3401" t="s">
        <v>306</v>
      </c>
      <c r="C3401" s="1" t="s">
        <v>210</v>
      </c>
      <c r="D3401">
        <v>1069</v>
      </c>
      <c r="E3401">
        <v>494</v>
      </c>
      <c r="F3401">
        <v>575</v>
      </c>
      <c r="G3401">
        <v>5092</v>
      </c>
      <c r="H3401">
        <v>5264</v>
      </c>
      <c r="I3401">
        <v>10356</v>
      </c>
      <c r="J3401" s="3">
        <f>Table1[[#This Row],[Totalt antal utrikes fodda]]/Table2[[#This Row],[Befolkning]]</f>
        <v>0.10322518346852066</v>
      </c>
      <c r="K3401" s="3">
        <f>(Table1[[#This Row],[Antal utrikes fodda man]]/Table1[[#This Row],[Antal man I kommunen]])</f>
        <v>9.7014925373134331E-2</v>
      </c>
      <c r="L3401" s="3">
        <f>(Table1[[#This Row],[Antal utrikes fodda kvinnor]]/Table1[[#This Row],[Antal kvinnor I kommunen]])</f>
        <v>0.10923252279635258</v>
      </c>
    </row>
    <row r="3402" spans="1:12" x14ac:dyDescent="0.2">
      <c r="A3402">
        <v>2012</v>
      </c>
      <c r="B3402" t="s">
        <v>306</v>
      </c>
      <c r="C3402" s="1" t="s">
        <v>211</v>
      </c>
      <c r="D3402">
        <v>2717</v>
      </c>
      <c r="E3402">
        <v>1313</v>
      </c>
      <c r="F3402">
        <v>1404</v>
      </c>
      <c r="G3402">
        <v>11624</v>
      </c>
      <c r="H3402">
        <v>11355</v>
      </c>
      <c r="I3402">
        <v>22979</v>
      </c>
      <c r="J3402" s="3">
        <f>Table1[[#This Row],[Totalt antal utrikes fodda]]/Table2[[#This Row],[Befolkning]]</f>
        <v>0.11823839157491622</v>
      </c>
      <c r="K3402" s="3">
        <f>(Table1[[#This Row],[Antal utrikes fodda man]]/Table1[[#This Row],[Antal man I kommunen]])</f>
        <v>0.11295595320027529</v>
      </c>
      <c r="L3402" s="3">
        <f>(Table1[[#This Row],[Antal utrikes fodda kvinnor]]/Table1[[#This Row],[Antal kvinnor I kommunen]])</f>
        <v>0.12364597093791281</v>
      </c>
    </row>
    <row r="3403" spans="1:12" x14ac:dyDescent="0.2">
      <c r="A3403">
        <v>2012</v>
      </c>
      <c r="B3403" t="s">
        <v>307</v>
      </c>
      <c r="C3403" s="1" t="s">
        <v>212</v>
      </c>
      <c r="D3403">
        <v>663</v>
      </c>
      <c r="E3403">
        <v>324</v>
      </c>
      <c r="F3403">
        <v>339</v>
      </c>
      <c r="G3403">
        <v>2276</v>
      </c>
      <c r="H3403">
        <v>2116</v>
      </c>
      <c r="I3403">
        <v>4392</v>
      </c>
      <c r="J3403" s="3">
        <f>Table1[[#This Row],[Totalt antal utrikes fodda]]/Table2[[#This Row],[Befolkning]]</f>
        <v>0.15095628415300547</v>
      </c>
      <c r="K3403" s="3">
        <f>(Table1[[#This Row],[Antal utrikes fodda man]]/Table1[[#This Row],[Antal man I kommunen]])</f>
        <v>0.14235500878734622</v>
      </c>
      <c r="L3403" s="3">
        <f>(Table1[[#This Row],[Antal utrikes fodda kvinnor]]/Table1[[#This Row],[Antal kvinnor I kommunen]])</f>
        <v>0.16020793950850662</v>
      </c>
    </row>
    <row r="3404" spans="1:12" x14ac:dyDescent="0.2">
      <c r="A3404">
        <v>2012</v>
      </c>
      <c r="B3404" t="s">
        <v>307</v>
      </c>
      <c r="C3404" s="1" t="s">
        <v>213</v>
      </c>
      <c r="D3404">
        <v>1861</v>
      </c>
      <c r="E3404">
        <v>901</v>
      </c>
      <c r="F3404">
        <v>960</v>
      </c>
      <c r="G3404">
        <v>5056</v>
      </c>
      <c r="H3404">
        <v>4834</v>
      </c>
      <c r="I3404">
        <v>9890</v>
      </c>
      <c r="J3404" s="3">
        <f>Table1[[#This Row],[Totalt antal utrikes fodda]]/Table2[[#This Row],[Befolkning]]</f>
        <v>0.18816986855409504</v>
      </c>
      <c r="K3404" s="3">
        <f>(Table1[[#This Row],[Antal utrikes fodda man]]/Table1[[#This Row],[Antal man I kommunen]])</f>
        <v>0.17820411392405064</v>
      </c>
      <c r="L3404" s="3">
        <f>(Table1[[#This Row],[Antal utrikes fodda kvinnor]]/Table1[[#This Row],[Antal kvinnor I kommunen]])</f>
        <v>0.19859329747621018</v>
      </c>
    </row>
    <row r="3405" spans="1:12" x14ac:dyDescent="0.2">
      <c r="A3405">
        <v>2012</v>
      </c>
      <c r="B3405" t="s">
        <v>307</v>
      </c>
      <c r="C3405" s="1" t="s">
        <v>214</v>
      </c>
      <c r="D3405">
        <v>1005</v>
      </c>
      <c r="E3405">
        <v>476</v>
      </c>
      <c r="F3405">
        <v>529</v>
      </c>
      <c r="G3405">
        <v>4044</v>
      </c>
      <c r="H3405">
        <v>3986</v>
      </c>
      <c r="I3405">
        <v>8030</v>
      </c>
      <c r="J3405" s="3">
        <f>Table1[[#This Row],[Totalt antal utrikes fodda]]/Table2[[#This Row],[Befolkning]]</f>
        <v>0.12515566625155666</v>
      </c>
      <c r="K3405" s="3">
        <f>(Table1[[#This Row],[Antal utrikes fodda man]]/Table1[[#This Row],[Antal man I kommunen]])</f>
        <v>0.11770524233432245</v>
      </c>
      <c r="L3405" s="3">
        <f>(Table1[[#This Row],[Antal utrikes fodda kvinnor]]/Table1[[#This Row],[Antal kvinnor I kommunen]])</f>
        <v>0.13271450075263422</v>
      </c>
    </row>
    <row r="3406" spans="1:12" x14ac:dyDescent="0.2">
      <c r="A3406">
        <v>2012</v>
      </c>
      <c r="B3406" t="s">
        <v>307</v>
      </c>
      <c r="C3406" s="1" t="s">
        <v>215</v>
      </c>
      <c r="D3406">
        <v>2748</v>
      </c>
      <c r="E3406">
        <v>1341</v>
      </c>
      <c r="F3406">
        <v>1407</v>
      </c>
      <c r="G3406">
        <v>7616</v>
      </c>
      <c r="H3406">
        <v>7730</v>
      </c>
      <c r="I3406">
        <v>15346</v>
      </c>
      <c r="J3406" s="3">
        <f>Table1[[#This Row],[Totalt antal utrikes fodda]]/Table2[[#This Row],[Befolkning]]</f>
        <v>0.17906946435553239</v>
      </c>
      <c r="K3406" s="3">
        <f>(Table1[[#This Row],[Antal utrikes fodda man]]/Table1[[#This Row],[Antal man I kommunen]])</f>
        <v>0.17607668067226892</v>
      </c>
      <c r="L3406" s="3">
        <f>(Table1[[#This Row],[Antal utrikes fodda kvinnor]]/Table1[[#This Row],[Antal kvinnor I kommunen]])</f>
        <v>0.18201811125485123</v>
      </c>
    </row>
    <row r="3407" spans="1:12" x14ac:dyDescent="0.2">
      <c r="A3407">
        <v>2012</v>
      </c>
      <c r="B3407" t="s">
        <v>307</v>
      </c>
      <c r="C3407" s="1" t="s">
        <v>216</v>
      </c>
      <c r="D3407">
        <v>565</v>
      </c>
      <c r="E3407">
        <v>258</v>
      </c>
      <c r="F3407">
        <v>307</v>
      </c>
      <c r="G3407">
        <v>2851</v>
      </c>
      <c r="H3407">
        <v>2779</v>
      </c>
      <c r="I3407">
        <v>5630</v>
      </c>
      <c r="J3407" s="3">
        <f>Table1[[#This Row],[Totalt antal utrikes fodda]]/Table2[[#This Row],[Befolkning]]</f>
        <v>0.10035523978685613</v>
      </c>
      <c r="K3407" s="3">
        <f>(Table1[[#This Row],[Antal utrikes fodda man]]/Table1[[#This Row],[Antal man I kommunen]])</f>
        <v>9.0494563311118908E-2</v>
      </c>
      <c r="L3407" s="3">
        <f>(Table1[[#This Row],[Antal utrikes fodda kvinnor]]/Table1[[#This Row],[Antal kvinnor I kommunen]])</f>
        <v>0.1104713925872616</v>
      </c>
    </row>
    <row r="3408" spans="1:12" x14ac:dyDescent="0.2">
      <c r="A3408">
        <v>2012</v>
      </c>
      <c r="B3408" t="s">
        <v>307</v>
      </c>
      <c r="C3408" s="1" t="s">
        <v>217</v>
      </c>
      <c r="D3408">
        <v>25981</v>
      </c>
      <c r="E3408">
        <v>12492</v>
      </c>
      <c r="F3408">
        <v>13489</v>
      </c>
      <c r="G3408">
        <v>69843</v>
      </c>
      <c r="H3408">
        <v>70656</v>
      </c>
      <c r="I3408">
        <v>140499</v>
      </c>
      <c r="J3408" s="3">
        <f>Table1[[#This Row],[Totalt antal utrikes fodda]]/Table2[[#This Row],[Befolkning]]</f>
        <v>0.18491946561897238</v>
      </c>
      <c r="K3408" s="3">
        <f>(Table1[[#This Row],[Antal utrikes fodda man]]/Table1[[#This Row],[Antal man I kommunen]])</f>
        <v>0.17885829646492848</v>
      </c>
      <c r="L3408" s="3">
        <f>(Table1[[#This Row],[Antal utrikes fodda kvinnor]]/Table1[[#This Row],[Antal kvinnor I kommunen]])</f>
        <v>0.19091089221014493</v>
      </c>
    </row>
    <row r="3409" spans="1:12" x14ac:dyDescent="0.2">
      <c r="A3409">
        <v>2012</v>
      </c>
      <c r="B3409" t="s">
        <v>307</v>
      </c>
      <c r="C3409" s="1" t="s">
        <v>218</v>
      </c>
      <c r="D3409">
        <v>2038</v>
      </c>
      <c r="E3409">
        <v>978</v>
      </c>
      <c r="F3409">
        <v>1060</v>
      </c>
      <c r="G3409">
        <v>10752</v>
      </c>
      <c r="H3409">
        <v>10844</v>
      </c>
      <c r="I3409">
        <v>21596</v>
      </c>
      <c r="J3409" s="3">
        <f>Table1[[#This Row],[Totalt antal utrikes fodda]]/Table2[[#This Row],[Befolkning]]</f>
        <v>9.4369327653269122E-2</v>
      </c>
      <c r="K3409" s="3">
        <f>(Table1[[#This Row],[Antal utrikes fodda man]]/Table1[[#This Row],[Antal man I kommunen]])</f>
        <v>9.0959821428571425E-2</v>
      </c>
      <c r="L3409" s="3">
        <f>(Table1[[#This Row],[Antal utrikes fodda kvinnor]]/Table1[[#This Row],[Antal kvinnor I kommunen]])</f>
        <v>9.7749907783105869E-2</v>
      </c>
    </row>
    <row r="3410" spans="1:12" x14ac:dyDescent="0.2">
      <c r="A3410">
        <v>2012</v>
      </c>
      <c r="B3410" t="s">
        <v>307</v>
      </c>
      <c r="C3410" s="1" t="s">
        <v>219</v>
      </c>
      <c r="D3410">
        <v>2628</v>
      </c>
      <c r="E3410">
        <v>1285</v>
      </c>
      <c r="F3410">
        <v>1343</v>
      </c>
      <c r="G3410">
        <v>6367</v>
      </c>
      <c r="H3410">
        <v>6267</v>
      </c>
      <c r="I3410">
        <v>12634</v>
      </c>
      <c r="J3410" s="3">
        <f>Table1[[#This Row],[Totalt antal utrikes fodda]]/Table2[[#This Row],[Befolkning]]</f>
        <v>0.2080101313914833</v>
      </c>
      <c r="K3410" s="3">
        <f>(Table1[[#This Row],[Antal utrikes fodda man]]/Table1[[#This Row],[Antal man I kommunen]])</f>
        <v>0.20182189414166798</v>
      </c>
      <c r="L3410" s="3">
        <f>(Table1[[#This Row],[Antal utrikes fodda kvinnor]]/Table1[[#This Row],[Antal kvinnor I kommunen]])</f>
        <v>0.21429711185575234</v>
      </c>
    </row>
    <row r="3411" spans="1:12" x14ac:dyDescent="0.2">
      <c r="A3411">
        <v>2012</v>
      </c>
      <c r="B3411" t="s">
        <v>307</v>
      </c>
      <c r="C3411" s="1" t="s">
        <v>220</v>
      </c>
      <c r="D3411">
        <v>4291</v>
      </c>
      <c r="E3411">
        <v>1995</v>
      </c>
      <c r="F3411">
        <v>2296</v>
      </c>
      <c r="G3411">
        <v>12363</v>
      </c>
      <c r="H3411">
        <v>12491</v>
      </c>
      <c r="I3411">
        <v>24854</v>
      </c>
      <c r="J3411" s="3">
        <f>Table1[[#This Row],[Totalt antal utrikes fodda]]/Table2[[#This Row],[Befolkning]]</f>
        <v>0.17264826587269655</v>
      </c>
      <c r="K3411" s="3">
        <f>(Table1[[#This Row],[Antal utrikes fodda man]]/Table1[[#This Row],[Antal man I kommunen]])</f>
        <v>0.16136859985440427</v>
      </c>
      <c r="L3411" s="3">
        <f>(Table1[[#This Row],[Antal utrikes fodda kvinnor]]/Table1[[#This Row],[Antal kvinnor I kommunen]])</f>
        <v>0.1838123448883196</v>
      </c>
    </row>
    <row r="3412" spans="1:12" x14ac:dyDescent="0.2">
      <c r="A3412">
        <v>2012</v>
      </c>
      <c r="B3412" t="s">
        <v>307</v>
      </c>
      <c r="C3412" s="1" t="s">
        <v>221</v>
      </c>
      <c r="D3412">
        <v>1375</v>
      </c>
      <c r="E3412">
        <v>632</v>
      </c>
      <c r="F3412">
        <v>743</v>
      </c>
      <c r="G3412">
        <v>6670</v>
      </c>
      <c r="H3412">
        <v>6683</v>
      </c>
      <c r="I3412">
        <v>13353</v>
      </c>
      <c r="J3412" s="3">
        <f>Table1[[#This Row],[Totalt antal utrikes fodda]]/Table2[[#This Row],[Befolkning]]</f>
        <v>0.10297311465588257</v>
      </c>
      <c r="K3412" s="3">
        <f>(Table1[[#This Row],[Antal utrikes fodda man]]/Table1[[#This Row],[Antal man I kommunen]])</f>
        <v>9.4752623688155915E-2</v>
      </c>
      <c r="L3412" s="3">
        <f>(Table1[[#This Row],[Antal utrikes fodda kvinnor]]/Table1[[#This Row],[Antal kvinnor I kommunen]])</f>
        <v>0.1111776148436331</v>
      </c>
    </row>
    <row r="3413" spans="1:12" x14ac:dyDescent="0.2">
      <c r="A3413">
        <v>2012</v>
      </c>
      <c r="B3413" t="s">
        <v>308</v>
      </c>
      <c r="C3413" s="1" t="s">
        <v>222</v>
      </c>
      <c r="D3413">
        <v>353</v>
      </c>
      <c r="E3413">
        <v>151</v>
      </c>
      <c r="F3413">
        <v>202</v>
      </c>
      <c r="G3413">
        <v>3434</v>
      </c>
      <c r="H3413">
        <v>3345</v>
      </c>
      <c r="I3413">
        <v>6779</v>
      </c>
      <c r="J3413" s="3">
        <f>Table1[[#This Row],[Totalt antal utrikes fodda]]/Table2[[#This Row],[Befolkning]]</f>
        <v>5.2072577076264934E-2</v>
      </c>
      <c r="K3413" s="3">
        <f>(Table1[[#This Row],[Antal utrikes fodda man]]/Table1[[#This Row],[Antal man I kommunen]])</f>
        <v>4.3972044263249854E-2</v>
      </c>
      <c r="L3413" s="3">
        <f>(Table1[[#This Row],[Antal utrikes fodda kvinnor]]/Table1[[#This Row],[Antal kvinnor I kommunen]])</f>
        <v>6.0388639760837068E-2</v>
      </c>
    </row>
    <row r="3414" spans="1:12" x14ac:dyDescent="0.2">
      <c r="A3414">
        <v>2012</v>
      </c>
      <c r="B3414" t="s">
        <v>308</v>
      </c>
      <c r="C3414" s="1" t="s">
        <v>223</v>
      </c>
      <c r="D3414">
        <v>875</v>
      </c>
      <c r="E3414">
        <v>360</v>
      </c>
      <c r="F3414">
        <v>515</v>
      </c>
      <c r="G3414">
        <v>5201</v>
      </c>
      <c r="H3414">
        <v>4977</v>
      </c>
      <c r="I3414">
        <v>10178</v>
      </c>
      <c r="J3414" s="3">
        <f>Table1[[#This Row],[Totalt antal utrikes fodda]]/Table2[[#This Row],[Befolkning]]</f>
        <v>8.5969738651994504E-2</v>
      </c>
      <c r="K3414" s="3">
        <f>(Table1[[#This Row],[Antal utrikes fodda man]]/Table1[[#This Row],[Antal man I kommunen]])</f>
        <v>6.9217458181119018E-2</v>
      </c>
      <c r="L3414" s="3">
        <f>(Table1[[#This Row],[Antal utrikes fodda kvinnor]]/Table1[[#This Row],[Antal kvinnor I kommunen]])</f>
        <v>0.10347598955193892</v>
      </c>
    </row>
    <row r="3415" spans="1:12" x14ac:dyDescent="0.2">
      <c r="A3415">
        <v>2012</v>
      </c>
      <c r="B3415" t="s">
        <v>308</v>
      </c>
      <c r="C3415" s="1" t="s">
        <v>224</v>
      </c>
      <c r="D3415">
        <v>585</v>
      </c>
      <c r="E3415">
        <v>281</v>
      </c>
      <c r="F3415">
        <v>304</v>
      </c>
      <c r="G3415">
        <v>5115</v>
      </c>
      <c r="H3415">
        <v>4897</v>
      </c>
      <c r="I3415">
        <v>10012</v>
      </c>
      <c r="J3415" s="3">
        <f>Table1[[#This Row],[Totalt antal utrikes fodda]]/Table2[[#This Row],[Befolkning]]</f>
        <v>5.8429884139033161E-2</v>
      </c>
      <c r="K3415" s="3">
        <f>(Table1[[#This Row],[Antal utrikes fodda man]]/Table1[[#This Row],[Antal man I kommunen]])</f>
        <v>5.4936461388074294E-2</v>
      </c>
      <c r="L3415" s="3">
        <f>(Table1[[#This Row],[Antal utrikes fodda kvinnor]]/Table1[[#This Row],[Antal kvinnor I kommunen]])</f>
        <v>6.2078823769654894E-2</v>
      </c>
    </row>
    <row r="3416" spans="1:12" x14ac:dyDescent="0.2">
      <c r="A3416">
        <v>2012</v>
      </c>
      <c r="B3416" t="s">
        <v>308</v>
      </c>
      <c r="C3416" s="1" t="s">
        <v>225</v>
      </c>
      <c r="D3416">
        <v>955</v>
      </c>
      <c r="E3416">
        <v>463</v>
      </c>
      <c r="F3416">
        <v>492</v>
      </c>
      <c r="G3416">
        <v>7562</v>
      </c>
      <c r="H3416">
        <v>7584</v>
      </c>
      <c r="I3416">
        <v>15146</v>
      </c>
      <c r="J3416" s="3">
        <f>Table1[[#This Row],[Totalt antal utrikes fodda]]/Table2[[#This Row],[Befolkning]]</f>
        <v>6.305295127426383E-2</v>
      </c>
      <c r="K3416" s="3">
        <f>(Table1[[#This Row],[Antal utrikes fodda man]]/Table1[[#This Row],[Antal man I kommunen]])</f>
        <v>6.1227188574451204E-2</v>
      </c>
      <c r="L3416" s="3">
        <f>(Table1[[#This Row],[Antal utrikes fodda kvinnor]]/Table1[[#This Row],[Antal kvinnor I kommunen]])</f>
        <v>6.4873417721518986E-2</v>
      </c>
    </row>
    <row r="3417" spans="1:12" x14ac:dyDescent="0.2">
      <c r="A3417">
        <v>2012</v>
      </c>
      <c r="B3417" t="s">
        <v>308</v>
      </c>
      <c r="C3417" s="1" t="s">
        <v>226</v>
      </c>
      <c r="D3417">
        <v>548</v>
      </c>
      <c r="E3417">
        <v>258</v>
      </c>
      <c r="F3417">
        <v>290</v>
      </c>
      <c r="G3417">
        <v>5402</v>
      </c>
      <c r="H3417">
        <v>5397</v>
      </c>
      <c r="I3417">
        <v>10799</v>
      </c>
      <c r="J3417" s="3">
        <f>Table1[[#This Row],[Totalt antal utrikes fodda]]/Table2[[#This Row],[Befolkning]]</f>
        <v>5.0745439392536347E-2</v>
      </c>
      <c r="K3417" s="3">
        <f>(Table1[[#This Row],[Antal utrikes fodda man]]/Table1[[#This Row],[Antal man I kommunen]])</f>
        <v>4.7760088855979266E-2</v>
      </c>
      <c r="L3417" s="3">
        <f>(Table1[[#This Row],[Antal utrikes fodda kvinnor]]/Table1[[#This Row],[Antal kvinnor I kommunen]])</f>
        <v>5.3733555679080974E-2</v>
      </c>
    </row>
    <row r="3418" spans="1:12" x14ac:dyDescent="0.2">
      <c r="A3418">
        <v>2012</v>
      </c>
      <c r="B3418" t="s">
        <v>308</v>
      </c>
      <c r="C3418" s="1" t="s">
        <v>227</v>
      </c>
      <c r="D3418">
        <v>537</v>
      </c>
      <c r="E3418">
        <v>261</v>
      </c>
      <c r="F3418">
        <v>276</v>
      </c>
      <c r="G3418">
        <v>3445</v>
      </c>
      <c r="H3418">
        <v>3390</v>
      </c>
      <c r="I3418">
        <v>6835</v>
      </c>
      <c r="J3418" s="3">
        <f>Table1[[#This Row],[Totalt antal utrikes fodda]]/Table2[[#This Row],[Befolkning]]</f>
        <v>7.8566203365032922E-2</v>
      </c>
      <c r="K3418" s="3">
        <f>(Table1[[#This Row],[Antal utrikes fodda man]]/Table1[[#This Row],[Antal man I kommunen]])</f>
        <v>7.5761973875181424E-2</v>
      </c>
      <c r="L3418" s="3">
        <f>(Table1[[#This Row],[Antal utrikes fodda kvinnor]]/Table1[[#This Row],[Antal kvinnor I kommunen]])</f>
        <v>8.1415929203539822E-2</v>
      </c>
    </row>
    <row r="3419" spans="1:12" x14ac:dyDescent="0.2">
      <c r="A3419">
        <v>2012</v>
      </c>
      <c r="B3419" t="s">
        <v>308</v>
      </c>
      <c r="C3419" s="1" t="s">
        <v>228</v>
      </c>
      <c r="D3419">
        <v>448</v>
      </c>
      <c r="E3419">
        <v>201</v>
      </c>
      <c r="F3419">
        <v>247</v>
      </c>
      <c r="G3419">
        <v>3644</v>
      </c>
      <c r="H3419">
        <v>3495</v>
      </c>
      <c r="I3419">
        <v>7139</v>
      </c>
      <c r="J3419" s="3">
        <f>Table1[[#This Row],[Totalt antal utrikes fodda]]/Table2[[#This Row],[Befolkning]]</f>
        <v>6.2753887099033484E-2</v>
      </c>
      <c r="K3419" s="3">
        <f>(Table1[[#This Row],[Antal utrikes fodda man]]/Table1[[#This Row],[Antal man I kommunen]])</f>
        <v>5.5159165751920966E-2</v>
      </c>
      <c r="L3419" s="3">
        <f>(Table1[[#This Row],[Antal utrikes fodda kvinnor]]/Table1[[#This Row],[Antal kvinnor I kommunen]])</f>
        <v>7.067238912732475E-2</v>
      </c>
    </row>
    <row r="3420" spans="1:12" x14ac:dyDescent="0.2">
      <c r="A3420">
        <v>2012</v>
      </c>
      <c r="B3420" t="s">
        <v>308</v>
      </c>
      <c r="C3420" s="1" t="s">
        <v>229</v>
      </c>
      <c r="D3420">
        <v>1009</v>
      </c>
      <c r="E3420">
        <v>500</v>
      </c>
      <c r="F3420">
        <v>509</v>
      </c>
      <c r="G3420">
        <v>5429</v>
      </c>
      <c r="H3420">
        <v>5221</v>
      </c>
      <c r="I3420">
        <v>10650</v>
      </c>
      <c r="J3420" s="3">
        <f>Table1[[#This Row],[Totalt antal utrikes fodda]]/Table2[[#This Row],[Befolkning]]</f>
        <v>9.4741784037558688E-2</v>
      </c>
      <c r="K3420" s="3">
        <f>(Table1[[#This Row],[Antal utrikes fodda man]]/Table1[[#This Row],[Antal man I kommunen]])</f>
        <v>9.2097992263768649E-2</v>
      </c>
      <c r="L3420" s="3">
        <f>(Table1[[#This Row],[Antal utrikes fodda kvinnor]]/Table1[[#This Row],[Antal kvinnor I kommunen]])</f>
        <v>9.7490902126029497E-2</v>
      </c>
    </row>
    <row r="3421" spans="1:12" x14ac:dyDescent="0.2">
      <c r="A3421">
        <v>2012</v>
      </c>
      <c r="B3421" t="s">
        <v>308</v>
      </c>
      <c r="C3421" s="1" t="s">
        <v>230</v>
      </c>
      <c r="D3421">
        <v>1231</v>
      </c>
      <c r="E3421">
        <v>566</v>
      </c>
      <c r="F3421">
        <v>665</v>
      </c>
      <c r="G3421">
        <v>10036</v>
      </c>
      <c r="H3421">
        <v>10046</v>
      </c>
      <c r="I3421">
        <v>20082</v>
      </c>
      <c r="J3421" s="3">
        <f>Table1[[#This Row],[Totalt antal utrikes fodda]]/Table2[[#This Row],[Befolkning]]</f>
        <v>6.1298675430733994E-2</v>
      </c>
      <c r="K3421" s="3">
        <f>(Table1[[#This Row],[Antal utrikes fodda man]]/Table1[[#This Row],[Antal man I kommunen]])</f>
        <v>5.6396970904742924E-2</v>
      </c>
      <c r="L3421" s="3">
        <f>(Table1[[#This Row],[Antal utrikes fodda kvinnor]]/Table1[[#This Row],[Antal kvinnor I kommunen]])</f>
        <v>6.6195500696794737E-2</v>
      </c>
    </row>
    <row r="3422" spans="1:12" x14ac:dyDescent="0.2">
      <c r="A3422">
        <v>2012</v>
      </c>
      <c r="B3422" t="s">
        <v>308</v>
      </c>
      <c r="C3422" s="1" t="s">
        <v>231</v>
      </c>
      <c r="D3422">
        <v>4734</v>
      </c>
      <c r="E3422">
        <v>2241</v>
      </c>
      <c r="F3422">
        <v>2493</v>
      </c>
      <c r="G3422">
        <v>27842</v>
      </c>
      <c r="H3422">
        <v>28590</v>
      </c>
      <c r="I3422">
        <v>56432</v>
      </c>
      <c r="J3422" s="3">
        <f>Table1[[#This Row],[Totalt antal utrikes fodda]]/Table2[[#This Row],[Befolkning]]</f>
        <v>8.3888573858803522E-2</v>
      </c>
      <c r="K3422" s="3">
        <f>(Table1[[#This Row],[Antal utrikes fodda man]]/Table1[[#This Row],[Antal man I kommunen]])</f>
        <v>8.048990733424323E-2</v>
      </c>
      <c r="L3422" s="3">
        <f>(Table1[[#This Row],[Antal utrikes fodda kvinnor]]/Table1[[#This Row],[Antal kvinnor I kommunen]])</f>
        <v>8.7198321091290665E-2</v>
      </c>
    </row>
    <row r="3423" spans="1:12" x14ac:dyDescent="0.2">
      <c r="A3423">
        <v>2012</v>
      </c>
      <c r="B3423" t="s">
        <v>308</v>
      </c>
      <c r="C3423" s="1" t="s">
        <v>232</v>
      </c>
      <c r="D3423">
        <v>6727</v>
      </c>
      <c r="E3423">
        <v>3315</v>
      </c>
      <c r="F3423">
        <v>3412</v>
      </c>
      <c r="G3423">
        <v>24803</v>
      </c>
      <c r="H3423">
        <v>24679</v>
      </c>
      <c r="I3423">
        <v>49482</v>
      </c>
      <c r="J3423" s="3">
        <f>Table1[[#This Row],[Totalt antal utrikes fodda]]/Table2[[#This Row],[Befolkning]]</f>
        <v>0.13594842569014995</v>
      </c>
      <c r="K3423" s="3">
        <f>(Table1[[#This Row],[Antal utrikes fodda man]]/Table1[[#This Row],[Antal man I kommunen]])</f>
        <v>0.13365318711446195</v>
      </c>
      <c r="L3423" s="3">
        <f>(Table1[[#This Row],[Antal utrikes fodda kvinnor]]/Table1[[#This Row],[Antal kvinnor I kommunen]])</f>
        <v>0.13825519672596134</v>
      </c>
    </row>
    <row r="3424" spans="1:12" x14ac:dyDescent="0.2">
      <c r="A3424">
        <v>2012</v>
      </c>
      <c r="B3424" t="s">
        <v>308</v>
      </c>
      <c r="C3424" s="1" t="s">
        <v>233</v>
      </c>
      <c r="D3424">
        <v>648</v>
      </c>
      <c r="E3424">
        <v>289</v>
      </c>
      <c r="F3424">
        <v>359</v>
      </c>
      <c r="G3424">
        <v>5530</v>
      </c>
      <c r="H3424">
        <v>5321</v>
      </c>
      <c r="I3424">
        <v>10851</v>
      </c>
      <c r="J3424" s="3">
        <f>Table1[[#This Row],[Totalt antal utrikes fodda]]/Table2[[#This Row],[Befolkning]]</f>
        <v>5.9717998341166714E-2</v>
      </c>
      <c r="K3424" s="3">
        <f>(Table1[[#This Row],[Antal utrikes fodda man]]/Table1[[#This Row],[Antal man I kommunen]])</f>
        <v>5.2260397830018082E-2</v>
      </c>
      <c r="L3424" s="3">
        <f>(Table1[[#This Row],[Antal utrikes fodda kvinnor]]/Table1[[#This Row],[Antal kvinnor I kommunen]])</f>
        <v>6.7468520954707761E-2</v>
      </c>
    </row>
    <row r="3425" spans="1:12" x14ac:dyDescent="0.2">
      <c r="A3425">
        <v>2012</v>
      </c>
      <c r="B3425" t="s">
        <v>308</v>
      </c>
      <c r="C3425" s="1" t="s">
        <v>234</v>
      </c>
      <c r="D3425">
        <v>1485</v>
      </c>
      <c r="E3425">
        <v>688</v>
      </c>
      <c r="F3425">
        <v>797</v>
      </c>
      <c r="G3425">
        <v>7508</v>
      </c>
      <c r="H3425">
        <v>7556</v>
      </c>
      <c r="I3425">
        <v>15064</v>
      </c>
      <c r="J3425" s="3">
        <f>Table1[[#This Row],[Totalt antal utrikes fodda]]/Table2[[#This Row],[Befolkning]]</f>
        <v>9.8579394583112059E-2</v>
      </c>
      <c r="K3425" s="3">
        <f>(Table1[[#This Row],[Antal utrikes fodda man]]/Table1[[#This Row],[Antal man I kommunen]])</f>
        <v>9.1635588705380924E-2</v>
      </c>
      <c r="L3425" s="3">
        <f>(Table1[[#This Row],[Antal utrikes fodda kvinnor]]/Table1[[#This Row],[Antal kvinnor I kommunen]])</f>
        <v>0.10547908946532557</v>
      </c>
    </row>
    <row r="3426" spans="1:12" x14ac:dyDescent="0.2">
      <c r="A3426">
        <v>2012</v>
      </c>
      <c r="B3426" t="s">
        <v>308</v>
      </c>
      <c r="C3426" s="1" t="s">
        <v>235</v>
      </c>
      <c r="D3426">
        <v>2300</v>
      </c>
      <c r="E3426">
        <v>1094</v>
      </c>
      <c r="F3426">
        <v>1206</v>
      </c>
      <c r="G3426">
        <v>10830</v>
      </c>
      <c r="H3426">
        <v>10637</v>
      </c>
      <c r="I3426">
        <v>21467</v>
      </c>
      <c r="J3426" s="3">
        <f>Table1[[#This Row],[Totalt antal utrikes fodda]]/Table2[[#This Row],[Befolkning]]</f>
        <v>0.10714119345972889</v>
      </c>
      <c r="K3426" s="3">
        <f>(Table1[[#This Row],[Antal utrikes fodda man]]/Table1[[#This Row],[Antal man I kommunen]])</f>
        <v>0.1010156971375808</v>
      </c>
      <c r="L3426" s="3">
        <f>(Table1[[#This Row],[Antal utrikes fodda kvinnor]]/Table1[[#This Row],[Antal kvinnor I kommunen]])</f>
        <v>0.11337783209551565</v>
      </c>
    </row>
    <row r="3427" spans="1:12" x14ac:dyDescent="0.2">
      <c r="A3427">
        <v>2012</v>
      </c>
      <c r="B3427" t="s">
        <v>308</v>
      </c>
      <c r="C3427" s="1" t="s">
        <v>236</v>
      </c>
      <c r="D3427">
        <v>3047</v>
      </c>
      <c r="E3427">
        <v>1434</v>
      </c>
      <c r="F3427">
        <v>1613</v>
      </c>
      <c r="G3427">
        <v>12875</v>
      </c>
      <c r="H3427">
        <v>12764</v>
      </c>
      <c r="I3427">
        <v>25639</v>
      </c>
      <c r="J3427" s="3">
        <f>Table1[[#This Row],[Totalt antal utrikes fodda]]/Table2[[#This Row],[Befolkning]]</f>
        <v>0.11884238854869535</v>
      </c>
      <c r="K3427" s="3">
        <f>(Table1[[#This Row],[Antal utrikes fodda man]]/Table1[[#This Row],[Antal man I kommunen]])</f>
        <v>0.11137864077669903</v>
      </c>
      <c r="L3427" s="3">
        <f>(Table1[[#This Row],[Antal utrikes fodda kvinnor]]/Table1[[#This Row],[Antal kvinnor I kommunen]])</f>
        <v>0.12637104356001252</v>
      </c>
    </row>
    <row r="3428" spans="1:12" x14ac:dyDescent="0.2">
      <c r="A3428">
        <v>2012</v>
      </c>
      <c r="B3428" t="s">
        <v>309</v>
      </c>
      <c r="C3428" s="1" t="s">
        <v>237</v>
      </c>
      <c r="D3428">
        <v>464</v>
      </c>
      <c r="E3428">
        <v>209</v>
      </c>
      <c r="F3428">
        <v>255</v>
      </c>
      <c r="G3428">
        <v>2943</v>
      </c>
      <c r="H3428">
        <v>2907</v>
      </c>
      <c r="I3428">
        <v>5850</v>
      </c>
      <c r="J3428" s="3">
        <f>Table1[[#This Row],[Totalt antal utrikes fodda]]/Table2[[#This Row],[Befolkning]]</f>
        <v>7.9316239316239323E-2</v>
      </c>
      <c r="K3428" s="3">
        <f>(Table1[[#This Row],[Antal utrikes fodda man]]/Table1[[#This Row],[Antal man I kommunen]])</f>
        <v>7.1015970098538911E-2</v>
      </c>
      <c r="L3428" s="3">
        <f>(Table1[[#This Row],[Antal utrikes fodda kvinnor]]/Table1[[#This Row],[Antal kvinnor I kommunen]])</f>
        <v>8.771929824561403E-2</v>
      </c>
    </row>
    <row r="3429" spans="1:12" x14ac:dyDescent="0.2">
      <c r="A3429">
        <v>2012</v>
      </c>
      <c r="B3429" t="s">
        <v>309</v>
      </c>
      <c r="C3429" s="1" t="s">
        <v>238</v>
      </c>
      <c r="D3429">
        <v>1169</v>
      </c>
      <c r="E3429">
        <v>566</v>
      </c>
      <c r="F3429">
        <v>603</v>
      </c>
      <c r="G3429">
        <v>4867</v>
      </c>
      <c r="H3429">
        <v>4654</v>
      </c>
      <c r="I3429">
        <v>9521</v>
      </c>
      <c r="J3429" s="3">
        <f>Table1[[#This Row],[Totalt antal utrikes fodda]]/Table2[[#This Row],[Befolkning]]</f>
        <v>0.12278122046003571</v>
      </c>
      <c r="K3429" s="3">
        <f>(Table1[[#This Row],[Antal utrikes fodda man]]/Table1[[#This Row],[Antal man I kommunen]])</f>
        <v>0.11629340456133141</v>
      </c>
      <c r="L3429" s="3">
        <f>(Table1[[#This Row],[Antal utrikes fodda kvinnor]]/Table1[[#This Row],[Antal kvinnor I kommunen]])</f>
        <v>0.12956596476149548</v>
      </c>
    </row>
    <row r="3430" spans="1:12" x14ac:dyDescent="0.2">
      <c r="A3430">
        <v>2012</v>
      </c>
      <c r="B3430" t="s">
        <v>309</v>
      </c>
      <c r="C3430" s="1" t="s">
        <v>239</v>
      </c>
      <c r="D3430">
        <v>509</v>
      </c>
      <c r="E3430">
        <v>234</v>
      </c>
      <c r="F3430">
        <v>275</v>
      </c>
      <c r="G3430">
        <v>5797</v>
      </c>
      <c r="H3430">
        <v>5595</v>
      </c>
      <c r="I3430">
        <v>11392</v>
      </c>
      <c r="J3430" s="3">
        <f>Table1[[#This Row],[Totalt antal utrikes fodda]]/Table2[[#This Row],[Befolkning]]</f>
        <v>4.4680477528089887E-2</v>
      </c>
      <c r="K3430" s="3">
        <f>(Table1[[#This Row],[Antal utrikes fodda man]]/Table1[[#This Row],[Antal man I kommunen]])</f>
        <v>4.0365706399861999E-2</v>
      </c>
      <c r="L3430" s="3">
        <f>(Table1[[#This Row],[Antal utrikes fodda kvinnor]]/Table1[[#This Row],[Antal kvinnor I kommunen]])</f>
        <v>4.9151027703306524E-2</v>
      </c>
    </row>
    <row r="3431" spans="1:12" x14ac:dyDescent="0.2">
      <c r="A3431">
        <v>2012</v>
      </c>
      <c r="B3431" t="s">
        <v>309</v>
      </c>
      <c r="C3431" s="1" t="s">
        <v>240</v>
      </c>
      <c r="D3431">
        <v>672</v>
      </c>
      <c r="E3431">
        <v>319</v>
      </c>
      <c r="F3431">
        <v>353</v>
      </c>
      <c r="G3431">
        <v>4891</v>
      </c>
      <c r="H3431">
        <v>4642</v>
      </c>
      <c r="I3431">
        <v>9533</v>
      </c>
      <c r="J3431" s="3">
        <f>Table1[[#This Row],[Totalt antal utrikes fodda]]/Table2[[#This Row],[Befolkning]]</f>
        <v>7.0491975243889643E-2</v>
      </c>
      <c r="K3431" s="3">
        <f>(Table1[[#This Row],[Antal utrikes fodda man]]/Table1[[#This Row],[Antal man I kommunen]])</f>
        <v>6.5221836025352684E-2</v>
      </c>
      <c r="L3431" s="3">
        <f>(Table1[[#This Row],[Antal utrikes fodda kvinnor]]/Table1[[#This Row],[Antal kvinnor I kommunen]])</f>
        <v>7.6044808272296427E-2</v>
      </c>
    </row>
    <row r="3432" spans="1:12" x14ac:dyDescent="0.2">
      <c r="A3432">
        <v>2012</v>
      </c>
      <c r="B3432" t="s">
        <v>309</v>
      </c>
      <c r="C3432" s="1" t="s">
        <v>241</v>
      </c>
      <c r="D3432">
        <v>1386</v>
      </c>
      <c r="E3432">
        <v>686</v>
      </c>
      <c r="F3432">
        <v>700</v>
      </c>
      <c r="G3432">
        <v>9492</v>
      </c>
      <c r="H3432">
        <v>9388</v>
      </c>
      <c r="I3432">
        <v>18880</v>
      </c>
      <c r="J3432" s="3">
        <f>Table1[[#This Row],[Totalt antal utrikes fodda]]/Table2[[#This Row],[Befolkning]]</f>
        <v>7.3411016949152544E-2</v>
      </c>
      <c r="K3432" s="3">
        <f>(Table1[[#This Row],[Antal utrikes fodda man]]/Table1[[#This Row],[Antal man I kommunen]])</f>
        <v>7.2271386430678472E-2</v>
      </c>
      <c r="L3432" s="3">
        <f>(Table1[[#This Row],[Antal utrikes fodda kvinnor]]/Table1[[#This Row],[Antal kvinnor I kommunen]])</f>
        <v>7.4563272262462718E-2</v>
      </c>
    </row>
    <row r="3433" spans="1:12" x14ac:dyDescent="0.2">
      <c r="A3433">
        <v>2012</v>
      </c>
      <c r="B3433" t="s">
        <v>309</v>
      </c>
      <c r="C3433" s="1" t="s">
        <v>242</v>
      </c>
      <c r="D3433">
        <v>11395</v>
      </c>
      <c r="E3433">
        <v>5505</v>
      </c>
      <c r="F3433">
        <v>5890</v>
      </c>
      <c r="G3433">
        <v>47711</v>
      </c>
      <c r="H3433">
        <v>48459</v>
      </c>
      <c r="I3433">
        <v>96170</v>
      </c>
      <c r="J3433" s="3">
        <f>Table1[[#This Row],[Totalt antal utrikes fodda]]/Table2[[#This Row],[Befolkning]]</f>
        <v>0.11848809400020796</v>
      </c>
      <c r="K3433" s="3">
        <f>(Table1[[#This Row],[Antal utrikes fodda man]]/Table1[[#This Row],[Antal man I kommunen]])</f>
        <v>0.11538219697763619</v>
      </c>
      <c r="L3433" s="3">
        <f>(Table1[[#This Row],[Antal utrikes fodda kvinnor]]/Table1[[#This Row],[Antal kvinnor I kommunen]])</f>
        <v>0.12154604923749975</v>
      </c>
    </row>
    <row r="3434" spans="1:12" x14ac:dyDescent="0.2">
      <c r="A3434">
        <v>2012</v>
      </c>
      <c r="B3434" t="s">
        <v>309</v>
      </c>
      <c r="C3434" s="1" t="s">
        <v>243</v>
      </c>
      <c r="D3434">
        <v>4278</v>
      </c>
      <c r="E3434">
        <v>2022</v>
      </c>
      <c r="F3434">
        <v>2256</v>
      </c>
      <c r="G3434">
        <v>18695</v>
      </c>
      <c r="H3434">
        <v>18394</v>
      </c>
      <c r="I3434">
        <v>37089</v>
      </c>
      <c r="J3434" s="3">
        <f>Table1[[#This Row],[Totalt antal utrikes fodda]]/Table2[[#This Row],[Befolkning]]</f>
        <v>0.11534417212650651</v>
      </c>
      <c r="K3434" s="3">
        <f>(Table1[[#This Row],[Antal utrikes fodda man]]/Table1[[#This Row],[Antal man I kommunen]])</f>
        <v>0.10815726129981279</v>
      </c>
      <c r="L3434" s="3">
        <f>(Table1[[#This Row],[Antal utrikes fodda kvinnor]]/Table1[[#This Row],[Antal kvinnor I kommunen]])</f>
        <v>0.12264868979014897</v>
      </c>
    </row>
    <row r="3435" spans="1:12" x14ac:dyDescent="0.2">
      <c r="A3435">
        <v>2012</v>
      </c>
      <c r="B3435" t="s">
        <v>309</v>
      </c>
      <c r="C3435" s="1" t="s">
        <v>244</v>
      </c>
      <c r="D3435">
        <v>1967</v>
      </c>
      <c r="E3435">
        <v>935</v>
      </c>
      <c r="F3435">
        <v>1032</v>
      </c>
      <c r="G3435">
        <v>12654</v>
      </c>
      <c r="H3435">
        <v>12569</v>
      </c>
      <c r="I3435">
        <v>25223</v>
      </c>
      <c r="J3435" s="3">
        <f>Table1[[#This Row],[Totalt antal utrikes fodda]]/Table2[[#This Row],[Befolkning]]</f>
        <v>7.798437933632002E-2</v>
      </c>
      <c r="K3435" s="3">
        <f>(Table1[[#This Row],[Antal utrikes fodda man]]/Table1[[#This Row],[Antal man I kommunen]])</f>
        <v>7.3889679152837048E-2</v>
      </c>
      <c r="L3435" s="3">
        <f>(Table1[[#This Row],[Antal utrikes fodda kvinnor]]/Table1[[#This Row],[Antal kvinnor I kommunen]])</f>
        <v>8.2106770626143688E-2</v>
      </c>
    </row>
    <row r="3436" spans="1:12" x14ac:dyDescent="0.2">
      <c r="A3436">
        <v>2012</v>
      </c>
      <c r="B3436" t="s">
        <v>309</v>
      </c>
      <c r="C3436" s="1" t="s">
        <v>245</v>
      </c>
      <c r="D3436">
        <v>1814</v>
      </c>
      <c r="E3436">
        <v>870</v>
      </c>
      <c r="F3436">
        <v>944</v>
      </c>
      <c r="G3436">
        <v>13016</v>
      </c>
      <c r="H3436">
        <v>13142</v>
      </c>
      <c r="I3436">
        <v>26158</v>
      </c>
      <c r="J3436" s="3">
        <f>Table1[[#This Row],[Totalt antal utrikes fodda]]/Table2[[#This Row],[Befolkning]]</f>
        <v>6.9347809465555466E-2</v>
      </c>
      <c r="K3436" s="3">
        <f>(Table1[[#This Row],[Antal utrikes fodda man]]/Table1[[#This Row],[Antal man I kommunen]])</f>
        <v>6.6840811309157963E-2</v>
      </c>
      <c r="L3436" s="3">
        <f>(Table1[[#This Row],[Antal utrikes fodda kvinnor]]/Table1[[#This Row],[Antal kvinnor I kommunen]])</f>
        <v>7.1830771572059041E-2</v>
      </c>
    </row>
    <row r="3437" spans="1:12" x14ac:dyDescent="0.2">
      <c r="A3437">
        <v>2012</v>
      </c>
      <c r="B3437" t="s">
        <v>309</v>
      </c>
      <c r="C3437" s="1" t="s">
        <v>246</v>
      </c>
      <c r="D3437">
        <v>2654</v>
      </c>
      <c r="E3437">
        <v>1234</v>
      </c>
      <c r="F3437">
        <v>1420</v>
      </c>
      <c r="G3437">
        <v>18346</v>
      </c>
      <c r="H3437">
        <v>18475</v>
      </c>
      <c r="I3437">
        <v>36821</v>
      </c>
      <c r="J3437" s="3">
        <f>Table1[[#This Row],[Totalt antal utrikes fodda]]/Table2[[#This Row],[Befolkning]]</f>
        <v>7.207843350262079E-2</v>
      </c>
      <c r="K3437" s="3">
        <f>(Table1[[#This Row],[Antal utrikes fodda man]]/Table1[[#This Row],[Antal man I kommunen]])</f>
        <v>6.7262618554453285E-2</v>
      </c>
      <c r="L3437" s="3">
        <f>(Table1[[#This Row],[Antal utrikes fodda kvinnor]]/Table1[[#This Row],[Antal kvinnor I kommunen]])</f>
        <v>7.6860622462787548E-2</v>
      </c>
    </row>
    <row r="3438" spans="1:12" x14ac:dyDescent="0.2">
      <c r="A3438">
        <v>2012</v>
      </c>
      <c r="B3438" t="s">
        <v>310</v>
      </c>
      <c r="C3438" s="1" t="s">
        <v>247</v>
      </c>
      <c r="D3438">
        <v>592</v>
      </c>
      <c r="E3438">
        <v>294</v>
      </c>
      <c r="F3438">
        <v>298</v>
      </c>
      <c r="G3438">
        <v>4935</v>
      </c>
      <c r="H3438">
        <v>4704</v>
      </c>
      <c r="I3438">
        <v>9639</v>
      </c>
      <c r="J3438" s="3">
        <f>Table1[[#This Row],[Totalt antal utrikes fodda]]/Table2[[#This Row],[Befolkning]]</f>
        <v>6.1417159456375145E-2</v>
      </c>
      <c r="K3438" s="3">
        <f>(Table1[[#This Row],[Antal utrikes fodda man]]/Table1[[#This Row],[Antal man I kommunen]])</f>
        <v>5.9574468085106386E-2</v>
      </c>
      <c r="L3438" s="3">
        <f>(Table1[[#This Row],[Antal utrikes fodda kvinnor]]/Table1[[#This Row],[Antal kvinnor I kommunen]])</f>
        <v>6.3350340136054423E-2</v>
      </c>
    </row>
    <row r="3439" spans="1:12" x14ac:dyDescent="0.2">
      <c r="A3439">
        <v>2012</v>
      </c>
      <c r="B3439" t="s">
        <v>310</v>
      </c>
      <c r="C3439" s="1" t="s">
        <v>248</v>
      </c>
      <c r="D3439">
        <v>1530</v>
      </c>
      <c r="E3439">
        <v>692</v>
      </c>
      <c r="F3439">
        <v>838</v>
      </c>
      <c r="G3439">
        <v>9121</v>
      </c>
      <c r="H3439">
        <v>8876</v>
      </c>
      <c r="I3439">
        <v>17997</v>
      </c>
      <c r="J3439" s="3">
        <f>Table1[[#This Row],[Totalt antal utrikes fodda]]/Table2[[#This Row],[Befolkning]]</f>
        <v>8.5014169028171369E-2</v>
      </c>
      <c r="K3439" s="3">
        <f>(Table1[[#This Row],[Antal utrikes fodda man]]/Table1[[#This Row],[Antal man I kommunen]])</f>
        <v>7.586887402697072E-2</v>
      </c>
      <c r="L3439" s="3">
        <f>(Table1[[#This Row],[Antal utrikes fodda kvinnor]]/Table1[[#This Row],[Antal kvinnor I kommunen]])</f>
        <v>9.4411897251013968E-2</v>
      </c>
    </row>
    <row r="3440" spans="1:12" x14ac:dyDescent="0.2">
      <c r="A3440">
        <v>2012</v>
      </c>
      <c r="B3440" t="s">
        <v>310</v>
      </c>
      <c r="C3440" s="1" t="s">
        <v>249</v>
      </c>
      <c r="D3440">
        <v>2106</v>
      </c>
      <c r="E3440">
        <v>1023</v>
      </c>
      <c r="F3440">
        <v>1083</v>
      </c>
      <c r="G3440">
        <v>11987</v>
      </c>
      <c r="H3440">
        <v>12411</v>
      </c>
      <c r="I3440">
        <v>24398</v>
      </c>
      <c r="J3440" s="3">
        <f>Table1[[#This Row],[Totalt antal utrikes fodda]]/Table2[[#This Row],[Befolkning]]</f>
        <v>8.6318550700877128E-2</v>
      </c>
      <c r="K3440" s="3">
        <f>(Table1[[#This Row],[Antal utrikes fodda man]]/Table1[[#This Row],[Antal man I kommunen]])</f>
        <v>8.5342454325519318E-2</v>
      </c>
      <c r="L3440" s="3">
        <f>(Table1[[#This Row],[Antal utrikes fodda kvinnor]]/Table1[[#This Row],[Antal kvinnor I kommunen]])</f>
        <v>8.7261300459269997E-2</v>
      </c>
    </row>
    <row r="3441" spans="1:12" x14ac:dyDescent="0.2">
      <c r="A3441">
        <v>2012</v>
      </c>
      <c r="B3441" t="s">
        <v>310</v>
      </c>
      <c r="C3441" s="1" t="s">
        <v>250</v>
      </c>
      <c r="D3441">
        <v>8628</v>
      </c>
      <c r="E3441">
        <v>4248</v>
      </c>
      <c r="F3441">
        <v>4380</v>
      </c>
      <c r="G3441">
        <v>48161</v>
      </c>
      <c r="H3441">
        <v>48526</v>
      </c>
      <c r="I3441">
        <v>96687</v>
      </c>
      <c r="J3441" s="3">
        <f>Table1[[#This Row],[Totalt antal utrikes fodda]]/Table2[[#This Row],[Befolkning]]</f>
        <v>8.9236401998200376E-2</v>
      </c>
      <c r="K3441" s="3">
        <f>(Table1[[#This Row],[Antal utrikes fodda man]]/Table1[[#This Row],[Antal man I kommunen]])</f>
        <v>8.8204148584954636E-2</v>
      </c>
      <c r="L3441" s="3">
        <f>(Table1[[#This Row],[Antal utrikes fodda kvinnor]]/Table1[[#This Row],[Antal kvinnor I kommunen]])</f>
        <v>9.026089106870544E-2</v>
      </c>
    </row>
    <row r="3442" spans="1:12" x14ac:dyDescent="0.2">
      <c r="A3442">
        <v>2012</v>
      </c>
      <c r="B3442" t="s">
        <v>310</v>
      </c>
      <c r="C3442" s="1" t="s">
        <v>251</v>
      </c>
      <c r="D3442">
        <v>1417</v>
      </c>
      <c r="E3442">
        <v>714</v>
      </c>
      <c r="F3442">
        <v>703</v>
      </c>
      <c r="G3442">
        <v>9382</v>
      </c>
      <c r="H3442">
        <v>9134</v>
      </c>
      <c r="I3442">
        <v>18516</v>
      </c>
      <c r="J3442" s="3">
        <f>Table1[[#This Row],[Totalt antal utrikes fodda]]/Table2[[#This Row],[Befolkning]]</f>
        <v>7.6528407863469428E-2</v>
      </c>
      <c r="K3442" s="3">
        <f>(Table1[[#This Row],[Antal utrikes fodda man]]/Table1[[#This Row],[Antal man I kommunen]])</f>
        <v>7.6103176295033048E-2</v>
      </c>
      <c r="L3442" s="3">
        <f>(Table1[[#This Row],[Antal utrikes fodda kvinnor]]/Table1[[#This Row],[Antal kvinnor I kommunen]])</f>
        <v>7.6965185022991017E-2</v>
      </c>
    </row>
    <row r="3443" spans="1:12" x14ac:dyDescent="0.2">
      <c r="A3443">
        <v>2012</v>
      </c>
      <c r="B3443" t="s">
        <v>310</v>
      </c>
      <c r="C3443" s="1" t="s">
        <v>252</v>
      </c>
      <c r="D3443">
        <v>1515</v>
      </c>
      <c r="E3443">
        <v>728</v>
      </c>
      <c r="F3443">
        <v>787</v>
      </c>
      <c r="G3443">
        <v>9904</v>
      </c>
      <c r="H3443">
        <v>9832</v>
      </c>
      <c r="I3443">
        <v>19736</v>
      </c>
      <c r="J3443" s="3">
        <f>Table1[[#This Row],[Totalt antal utrikes fodda]]/Table2[[#This Row],[Befolkning]]</f>
        <v>7.6763275233076605E-2</v>
      </c>
      <c r="K3443" s="3">
        <f>(Table1[[#This Row],[Antal utrikes fodda man]]/Table1[[#This Row],[Antal man I kommunen]])</f>
        <v>7.3505654281098551E-2</v>
      </c>
      <c r="L3443" s="3">
        <f>(Table1[[#This Row],[Antal utrikes fodda kvinnor]]/Table1[[#This Row],[Antal kvinnor I kommunen]])</f>
        <v>8.0044751830756711E-2</v>
      </c>
    </row>
    <row r="3444" spans="1:12" x14ac:dyDescent="0.2">
      <c r="A3444">
        <v>2012</v>
      </c>
      <c r="B3444" t="s">
        <v>310</v>
      </c>
      <c r="C3444" s="1" t="s">
        <v>253</v>
      </c>
      <c r="D3444">
        <v>3520</v>
      </c>
      <c r="E3444">
        <v>1612</v>
      </c>
      <c r="F3444">
        <v>1908</v>
      </c>
      <c r="G3444">
        <v>27571</v>
      </c>
      <c r="H3444">
        <v>27437</v>
      </c>
      <c r="I3444">
        <v>55008</v>
      </c>
      <c r="J3444" s="3">
        <f>Table1[[#This Row],[Totalt antal utrikes fodda]]/Table2[[#This Row],[Befolkning]]</f>
        <v>6.3990692262943571E-2</v>
      </c>
      <c r="K3444" s="3">
        <f>(Table1[[#This Row],[Antal utrikes fodda man]]/Table1[[#This Row],[Antal man I kommunen]])</f>
        <v>5.8467230060570891E-2</v>
      </c>
      <c r="L3444" s="3">
        <f>(Table1[[#This Row],[Antal utrikes fodda kvinnor]]/Table1[[#This Row],[Antal kvinnor I kommunen]])</f>
        <v>6.9541130590079089E-2</v>
      </c>
    </row>
    <row r="3445" spans="1:12" x14ac:dyDescent="0.2">
      <c r="A3445">
        <v>2012</v>
      </c>
      <c r="B3445" t="s">
        <v>311</v>
      </c>
      <c r="C3445" s="1" t="s">
        <v>254</v>
      </c>
      <c r="D3445">
        <v>420</v>
      </c>
      <c r="E3445">
        <v>194</v>
      </c>
      <c r="F3445">
        <v>226</v>
      </c>
      <c r="G3445">
        <v>2775</v>
      </c>
      <c r="H3445">
        <v>2691</v>
      </c>
      <c r="I3445">
        <v>5466</v>
      </c>
      <c r="J3445" s="3">
        <f>Table1[[#This Row],[Totalt antal utrikes fodda]]/Table2[[#This Row],[Befolkning]]</f>
        <v>7.6838638858397368E-2</v>
      </c>
      <c r="K3445" s="3">
        <f>(Table1[[#This Row],[Antal utrikes fodda man]]/Table1[[#This Row],[Antal man I kommunen]])</f>
        <v>6.9909909909909904E-2</v>
      </c>
      <c r="L3445" s="3">
        <f>(Table1[[#This Row],[Antal utrikes fodda kvinnor]]/Table1[[#This Row],[Antal kvinnor I kommunen]])</f>
        <v>8.3983649201040511E-2</v>
      </c>
    </row>
    <row r="3446" spans="1:12" x14ac:dyDescent="0.2">
      <c r="A3446">
        <v>2012</v>
      </c>
      <c r="B3446" t="s">
        <v>311</v>
      </c>
      <c r="C3446" s="1" t="s">
        <v>255</v>
      </c>
      <c r="D3446">
        <v>627</v>
      </c>
      <c r="E3446">
        <v>327</v>
      </c>
      <c r="F3446">
        <v>300</v>
      </c>
      <c r="G3446">
        <v>3501</v>
      </c>
      <c r="H3446">
        <v>3154</v>
      </c>
      <c r="I3446">
        <v>6655</v>
      </c>
      <c r="J3446" s="3">
        <f>Table1[[#This Row],[Totalt antal utrikes fodda]]/Table2[[#This Row],[Befolkning]]</f>
        <v>9.4214876033057851E-2</v>
      </c>
      <c r="K3446" s="3">
        <f>(Table1[[#This Row],[Antal utrikes fodda man]]/Table1[[#This Row],[Antal man I kommunen]])</f>
        <v>9.3401885175664098E-2</v>
      </c>
      <c r="L3446" s="3">
        <f>(Table1[[#This Row],[Antal utrikes fodda kvinnor]]/Table1[[#This Row],[Antal kvinnor I kommunen]])</f>
        <v>9.5117311350665826E-2</v>
      </c>
    </row>
    <row r="3447" spans="1:12" x14ac:dyDescent="0.2">
      <c r="A3447">
        <v>2012</v>
      </c>
      <c r="B3447" t="s">
        <v>311</v>
      </c>
      <c r="C3447" s="1" t="s">
        <v>256</v>
      </c>
      <c r="D3447">
        <v>834</v>
      </c>
      <c r="E3447">
        <v>387</v>
      </c>
      <c r="F3447">
        <v>447</v>
      </c>
      <c r="G3447">
        <v>7439</v>
      </c>
      <c r="H3447">
        <v>7151</v>
      </c>
      <c r="I3447">
        <v>14590</v>
      </c>
      <c r="J3447" s="3">
        <f>Table1[[#This Row],[Totalt antal utrikes fodda]]/Table2[[#This Row],[Befolkning]]</f>
        <v>5.7162440027416037E-2</v>
      </c>
      <c r="K3447" s="3">
        <f>(Table1[[#This Row],[Antal utrikes fodda man]]/Table1[[#This Row],[Antal man I kommunen]])</f>
        <v>5.2023121387283239E-2</v>
      </c>
      <c r="L3447" s="3">
        <f>(Table1[[#This Row],[Antal utrikes fodda kvinnor]]/Table1[[#This Row],[Antal kvinnor I kommunen]])</f>
        <v>6.2508740036358548E-2</v>
      </c>
    </row>
    <row r="3448" spans="1:12" x14ac:dyDescent="0.2">
      <c r="A3448">
        <v>2012</v>
      </c>
      <c r="B3448" t="s">
        <v>311</v>
      </c>
      <c r="C3448" s="1" t="s">
        <v>257</v>
      </c>
      <c r="D3448">
        <v>1124</v>
      </c>
      <c r="E3448">
        <v>502</v>
      </c>
      <c r="F3448">
        <v>622</v>
      </c>
      <c r="G3448">
        <v>6250</v>
      </c>
      <c r="H3448">
        <v>5888</v>
      </c>
      <c r="I3448">
        <v>12138</v>
      </c>
      <c r="J3448" s="3">
        <f>Table1[[#This Row],[Totalt antal utrikes fodda]]/Table2[[#This Row],[Befolkning]]</f>
        <v>9.2601746580985342E-2</v>
      </c>
      <c r="K3448" s="3">
        <f>(Table1[[#This Row],[Antal utrikes fodda man]]/Table1[[#This Row],[Antal man I kommunen]])</f>
        <v>8.0320000000000003E-2</v>
      </c>
      <c r="L3448" s="3">
        <f>(Table1[[#This Row],[Antal utrikes fodda kvinnor]]/Table1[[#This Row],[Antal kvinnor I kommunen]])</f>
        <v>0.10563858695652174</v>
      </c>
    </row>
    <row r="3449" spans="1:12" x14ac:dyDescent="0.2">
      <c r="A3449">
        <v>2012</v>
      </c>
      <c r="B3449" t="s">
        <v>311</v>
      </c>
      <c r="C3449" s="1" t="s">
        <v>258</v>
      </c>
      <c r="D3449">
        <v>755</v>
      </c>
      <c r="E3449">
        <v>347</v>
      </c>
      <c r="F3449">
        <v>408</v>
      </c>
      <c r="G3449">
        <v>5327</v>
      </c>
      <c r="H3449">
        <v>5079</v>
      </c>
      <c r="I3449">
        <v>10406</v>
      </c>
      <c r="J3449" s="3">
        <f>Table1[[#This Row],[Totalt antal utrikes fodda]]/Table2[[#This Row],[Befolkning]]</f>
        <v>7.2554295598693058E-2</v>
      </c>
      <c r="K3449" s="3">
        <f>(Table1[[#This Row],[Antal utrikes fodda man]]/Table1[[#This Row],[Antal man I kommunen]])</f>
        <v>6.5139853576121648E-2</v>
      </c>
      <c r="L3449" s="3">
        <f>(Table1[[#This Row],[Antal utrikes fodda kvinnor]]/Table1[[#This Row],[Antal kvinnor I kommunen]])</f>
        <v>8.0330773774365039E-2</v>
      </c>
    </row>
    <row r="3450" spans="1:12" x14ac:dyDescent="0.2">
      <c r="A3450">
        <v>2012</v>
      </c>
      <c r="B3450" t="s">
        <v>311</v>
      </c>
      <c r="C3450" s="1" t="s">
        <v>259</v>
      </c>
      <c r="D3450">
        <v>423</v>
      </c>
      <c r="E3450">
        <v>195</v>
      </c>
      <c r="F3450">
        <v>228</v>
      </c>
      <c r="G3450">
        <v>3723</v>
      </c>
      <c r="H3450">
        <v>3492</v>
      </c>
      <c r="I3450">
        <v>7215</v>
      </c>
      <c r="J3450" s="3">
        <f>Table1[[#This Row],[Totalt antal utrikes fodda]]/Table2[[#This Row],[Befolkning]]</f>
        <v>5.8627858627858631E-2</v>
      </c>
      <c r="K3450" s="3">
        <f>(Table1[[#This Row],[Antal utrikes fodda man]]/Table1[[#This Row],[Antal man I kommunen]])</f>
        <v>5.2377115229653506E-2</v>
      </c>
      <c r="L3450" s="3">
        <f>(Table1[[#This Row],[Antal utrikes fodda kvinnor]]/Table1[[#This Row],[Antal kvinnor I kommunen]])</f>
        <v>6.5292096219931275E-2</v>
      </c>
    </row>
    <row r="3451" spans="1:12" x14ac:dyDescent="0.2">
      <c r="A3451">
        <v>2012</v>
      </c>
      <c r="B3451" t="s">
        <v>311</v>
      </c>
      <c r="C3451" s="1" t="s">
        <v>260</v>
      </c>
      <c r="D3451">
        <v>744</v>
      </c>
      <c r="E3451">
        <v>356</v>
      </c>
      <c r="F3451">
        <v>388</v>
      </c>
      <c r="G3451">
        <v>5281</v>
      </c>
      <c r="H3451">
        <v>4965</v>
      </c>
      <c r="I3451">
        <v>10246</v>
      </c>
      <c r="J3451" s="3">
        <f>Table1[[#This Row],[Totalt antal utrikes fodda]]/Table2[[#This Row],[Befolkning]]</f>
        <v>7.261370290845208E-2</v>
      </c>
      <c r="K3451" s="3">
        <f>(Table1[[#This Row],[Antal utrikes fodda man]]/Table1[[#This Row],[Antal man I kommunen]])</f>
        <v>6.741147509941299E-2</v>
      </c>
      <c r="L3451" s="3">
        <f>(Table1[[#This Row],[Antal utrikes fodda kvinnor]]/Table1[[#This Row],[Antal kvinnor I kommunen]])</f>
        <v>7.8147029204431021E-2</v>
      </c>
    </row>
    <row r="3452" spans="1:12" x14ac:dyDescent="0.2">
      <c r="A3452">
        <v>2012</v>
      </c>
      <c r="B3452" t="s">
        <v>311</v>
      </c>
      <c r="C3452" s="1" t="s">
        <v>261</v>
      </c>
      <c r="D3452">
        <v>3793</v>
      </c>
      <c r="E3452">
        <v>1758</v>
      </c>
      <c r="F3452">
        <v>2035</v>
      </c>
      <c r="G3452">
        <v>28888</v>
      </c>
      <c r="H3452">
        <v>30597</v>
      </c>
      <c r="I3452">
        <v>59485</v>
      </c>
      <c r="J3452" s="3">
        <f>Table1[[#This Row],[Totalt antal utrikes fodda]]/Table2[[#This Row],[Befolkning]]</f>
        <v>6.3763974111120447E-2</v>
      </c>
      <c r="K3452" s="3">
        <f>(Table1[[#This Row],[Antal utrikes fodda man]]/Table1[[#This Row],[Antal man I kommunen]])</f>
        <v>6.0855718637496538E-2</v>
      </c>
      <c r="L3452" s="3">
        <f>(Table1[[#This Row],[Antal utrikes fodda kvinnor]]/Table1[[#This Row],[Antal kvinnor I kommunen]])</f>
        <v>6.6509788541360262E-2</v>
      </c>
    </row>
    <row r="3453" spans="1:12" x14ac:dyDescent="0.2">
      <c r="A3453">
        <v>2012</v>
      </c>
      <c r="B3453" t="s">
        <v>312</v>
      </c>
      <c r="C3453" s="1" t="s">
        <v>262</v>
      </c>
      <c r="D3453">
        <v>456</v>
      </c>
      <c r="E3453">
        <v>218</v>
      </c>
      <c r="F3453">
        <v>238</v>
      </c>
      <c r="G3453">
        <v>3596</v>
      </c>
      <c r="H3453">
        <v>3443</v>
      </c>
      <c r="I3453">
        <v>7039</v>
      </c>
      <c r="J3453" s="3">
        <f>Table1[[#This Row],[Totalt antal utrikes fodda]]/Table2[[#This Row],[Befolkning]]</f>
        <v>6.478192925131411E-2</v>
      </c>
      <c r="K3453" s="3">
        <f>(Table1[[#This Row],[Antal utrikes fodda man]]/Table1[[#This Row],[Antal man I kommunen]])</f>
        <v>6.0622914349276975E-2</v>
      </c>
      <c r="L3453" s="3">
        <f>(Table1[[#This Row],[Antal utrikes fodda kvinnor]]/Table1[[#This Row],[Antal kvinnor I kommunen]])</f>
        <v>6.9125762416497247E-2</v>
      </c>
    </row>
    <row r="3454" spans="1:12" x14ac:dyDescent="0.2">
      <c r="A3454">
        <v>2012</v>
      </c>
      <c r="B3454" t="s">
        <v>312</v>
      </c>
      <c r="C3454" s="1" t="s">
        <v>263</v>
      </c>
      <c r="D3454">
        <v>211</v>
      </c>
      <c r="E3454">
        <v>89</v>
      </c>
      <c r="F3454">
        <v>122</v>
      </c>
      <c r="G3454">
        <v>1253</v>
      </c>
      <c r="H3454">
        <v>1168</v>
      </c>
      <c r="I3454">
        <v>2421</v>
      </c>
      <c r="J3454" s="3">
        <f>Table1[[#This Row],[Totalt antal utrikes fodda]]/Table2[[#This Row],[Befolkning]]</f>
        <v>8.7154068566707973E-2</v>
      </c>
      <c r="K3454" s="3">
        <f>(Table1[[#This Row],[Antal utrikes fodda man]]/Table1[[#This Row],[Antal man I kommunen]])</f>
        <v>7.1029529130087796E-2</v>
      </c>
      <c r="L3454" s="3">
        <f>(Table1[[#This Row],[Antal utrikes fodda kvinnor]]/Table1[[#This Row],[Antal kvinnor I kommunen]])</f>
        <v>0.10445205479452055</v>
      </c>
    </row>
    <row r="3455" spans="1:12" x14ac:dyDescent="0.2">
      <c r="A3455">
        <v>2012</v>
      </c>
      <c r="B3455" t="s">
        <v>312</v>
      </c>
      <c r="C3455" s="1" t="s">
        <v>264</v>
      </c>
      <c r="D3455">
        <v>350</v>
      </c>
      <c r="E3455">
        <v>149</v>
      </c>
      <c r="F3455">
        <v>201</v>
      </c>
      <c r="G3455">
        <v>2696</v>
      </c>
      <c r="H3455">
        <v>2663</v>
      </c>
      <c r="I3455">
        <v>5359</v>
      </c>
      <c r="J3455" s="3">
        <f>Table1[[#This Row],[Totalt antal utrikes fodda]]/Table2[[#This Row],[Befolkning]]</f>
        <v>6.5310692293338315E-2</v>
      </c>
      <c r="K3455" s="3">
        <f>(Table1[[#This Row],[Antal utrikes fodda man]]/Table1[[#This Row],[Antal man I kommunen]])</f>
        <v>5.5267062314540059E-2</v>
      </c>
      <c r="L3455" s="3">
        <f>(Table1[[#This Row],[Antal utrikes fodda kvinnor]]/Table1[[#This Row],[Antal kvinnor I kommunen]])</f>
        <v>7.5478783327074722E-2</v>
      </c>
    </row>
    <row r="3456" spans="1:12" x14ac:dyDescent="0.2">
      <c r="A3456">
        <v>2012</v>
      </c>
      <c r="B3456" t="s">
        <v>312</v>
      </c>
      <c r="C3456" s="1" t="s">
        <v>265</v>
      </c>
      <c r="D3456">
        <v>441</v>
      </c>
      <c r="E3456">
        <v>195</v>
      </c>
      <c r="F3456">
        <v>246</v>
      </c>
      <c r="G3456">
        <v>3454</v>
      </c>
      <c r="H3456">
        <v>3263</v>
      </c>
      <c r="I3456">
        <v>6717</v>
      </c>
      <c r="J3456" s="3">
        <f>Table1[[#This Row],[Totalt antal utrikes fodda]]/Table2[[#This Row],[Befolkning]]</f>
        <v>6.5654309959803481E-2</v>
      </c>
      <c r="K3456" s="3">
        <f>(Table1[[#This Row],[Antal utrikes fodda man]]/Table1[[#This Row],[Antal man I kommunen]])</f>
        <v>5.6456282570932249E-2</v>
      </c>
      <c r="L3456" s="3">
        <f>(Table1[[#This Row],[Antal utrikes fodda kvinnor]]/Table1[[#This Row],[Antal kvinnor I kommunen]])</f>
        <v>7.5390744713453875E-2</v>
      </c>
    </row>
    <row r="3457" spans="1:12" x14ac:dyDescent="0.2">
      <c r="A3457">
        <v>2012</v>
      </c>
      <c r="B3457" t="s">
        <v>312</v>
      </c>
      <c r="C3457" s="1" t="s">
        <v>266</v>
      </c>
      <c r="D3457">
        <v>307</v>
      </c>
      <c r="E3457">
        <v>158</v>
      </c>
      <c r="F3457">
        <v>149</v>
      </c>
      <c r="G3457">
        <v>2138</v>
      </c>
      <c r="H3457">
        <v>2034</v>
      </c>
      <c r="I3457">
        <v>4172</v>
      </c>
      <c r="J3457" s="3">
        <f>Table1[[#This Row],[Totalt antal utrikes fodda]]/Table2[[#This Row],[Befolkning]]</f>
        <v>7.3585810162991372E-2</v>
      </c>
      <c r="K3457" s="3">
        <f>(Table1[[#This Row],[Antal utrikes fodda man]]/Table1[[#This Row],[Antal man I kommunen]])</f>
        <v>7.3900841908325535E-2</v>
      </c>
      <c r="L3457" s="3">
        <f>(Table1[[#This Row],[Antal utrikes fodda kvinnor]]/Table1[[#This Row],[Antal kvinnor I kommunen]])</f>
        <v>7.325467059980334E-2</v>
      </c>
    </row>
    <row r="3458" spans="1:12" x14ac:dyDescent="0.2">
      <c r="A3458">
        <v>2012</v>
      </c>
      <c r="B3458" t="s">
        <v>312</v>
      </c>
      <c r="C3458" s="1" t="s">
        <v>267</v>
      </c>
      <c r="D3458">
        <v>186</v>
      </c>
      <c r="E3458">
        <v>81</v>
      </c>
      <c r="F3458">
        <v>105</v>
      </c>
      <c r="G3458">
        <v>1594</v>
      </c>
      <c r="H3458">
        <v>1602</v>
      </c>
      <c r="I3458">
        <v>3196</v>
      </c>
      <c r="J3458" s="3">
        <f>Table1[[#This Row],[Totalt antal utrikes fodda]]/Table2[[#This Row],[Befolkning]]</f>
        <v>5.8197747183979978E-2</v>
      </c>
      <c r="K3458" s="3">
        <f>(Table1[[#This Row],[Antal utrikes fodda man]]/Table1[[#This Row],[Antal man I kommunen]])</f>
        <v>5.0815558343789209E-2</v>
      </c>
      <c r="L3458" s="3">
        <f>(Table1[[#This Row],[Antal utrikes fodda kvinnor]]/Table1[[#This Row],[Antal kvinnor I kommunen]])</f>
        <v>6.5543071161048683E-2</v>
      </c>
    </row>
    <row r="3459" spans="1:12" x14ac:dyDescent="0.2">
      <c r="A3459">
        <v>2012</v>
      </c>
      <c r="B3459" t="s">
        <v>312</v>
      </c>
      <c r="C3459" s="1" t="s">
        <v>268</v>
      </c>
      <c r="D3459">
        <v>314</v>
      </c>
      <c r="E3459">
        <v>137</v>
      </c>
      <c r="F3459">
        <v>177</v>
      </c>
      <c r="G3459">
        <v>3069</v>
      </c>
      <c r="H3459">
        <v>2937</v>
      </c>
      <c r="I3459">
        <v>6006</v>
      </c>
      <c r="J3459" s="3">
        <f>Table1[[#This Row],[Totalt antal utrikes fodda]]/Table2[[#This Row],[Befolkning]]</f>
        <v>5.228105228105228E-2</v>
      </c>
      <c r="K3459" s="3">
        <f>(Table1[[#This Row],[Antal utrikes fodda man]]/Table1[[#This Row],[Antal man I kommunen]])</f>
        <v>4.4639947865754315E-2</v>
      </c>
      <c r="L3459" s="3">
        <f>(Table1[[#This Row],[Antal utrikes fodda kvinnor]]/Table1[[#This Row],[Antal kvinnor I kommunen]])</f>
        <v>6.0265577119509701E-2</v>
      </c>
    </row>
    <row r="3460" spans="1:12" x14ac:dyDescent="0.2">
      <c r="A3460">
        <v>2012</v>
      </c>
      <c r="B3460" t="s">
        <v>312</v>
      </c>
      <c r="C3460" s="1" t="s">
        <v>269</v>
      </c>
      <c r="D3460">
        <v>324</v>
      </c>
      <c r="E3460">
        <v>183</v>
      </c>
      <c r="F3460">
        <v>141</v>
      </c>
      <c r="G3460">
        <v>1394</v>
      </c>
      <c r="H3460">
        <v>1279</v>
      </c>
      <c r="I3460">
        <v>2673</v>
      </c>
      <c r="J3460" s="3">
        <f>Table1[[#This Row],[Totalt antal utrikes fodda]]/Table2[[#This Row],[Befolkning]]</f>
        <v>0.12121212121212122</v>
      </c>
      <c r="K3460" s="3">
        <f>(Table1[[#This Row],[Antal utrikes fodda man]]/Table1[[#This Row],[Antal man I kommunen]])</f>
        <v>0.13127690100430417</v>
      </c>
      <c r="L3460" s="3">
        <f>(Table1[[#This Row],[Antal utrikes fodda kvinnor]]/Table1[[#This Row],[Antal kvinnor I kommunen]])</f>
        <v>0.11024237685691947</v>
      </c>
    </row>
    <row r="3461" spans="1:12" x14ac:dyDescent="0.2">
      <c r="A3461">
        <v>2012</v>
      </c>
      <c r="B3461" t="s">
        <v>312</v>
      </c>
      <c r="C3461" s="1" t="s">
        <v>270</v>
      </c>
      <c r="D3461">
        <v>201</v>
      </c>
      <c r="E3461">
        <v>100</v>
      </c>
      <c r="F3461">
        <v>101</v>
      </c>
      <c r="G3461">
        <v>1474</v>
      </c>
      <c r="H3461">
        <v>1320</v>
      </c>
      <c r="I3461">
        <v>2794</v>
      </c>
      <c r="J3461" s="3">
        <f>Table1[[#This Row],[Totalt antal utrikes fodda]]/Table2[[#This Row],[Befolkning]]</f>
        <v>7.1939871152469581E-2</v>
      </c>
      <c r="K3461" s="3">
        <f>(Table1[[#This Row],[Antal utrikes fodda man]]/Table1[[#This Row],[Antal man I kommunen]])</f>
        <v>6.7842605156037988E-2</v>
      </c>
      <c r="L3461" s="3">
        <f>(Table1[[#This Row],[Antal utrikes fodda kvinnor]]/Table1[[#This Row],[Antal kvinnor I kommunen]])</f>
        <v>7.6515151515151508E-2</v>
      </c>
    </row>
    <row r="3462" spans="1:12" x14ac:dyDescent="0.2">
      <c r="A3462">
        <v>2012</v>
      </c>
      <c r="B3462" t="s">
        <v>312</v>
      </c>
      <c r="C3462" s="1" t="s">
        <v>271</v>
      </c>
      <c r="D3462">
        <v>480</v>
      </c>
      <c r="E3462">
        <v>220</v>
      </c>
      <c r="F3462">
        <v>260</v>
      </c>
      <c r="G3462">
        <v>4297</v>
      </c>
      <c r="H3462">
        <v>4225</v>
      </c>
      <c r="I3462">
        <v>8522</v>
      </c>
      <c r="J3462" s="3">
        <f>Table1[[#This Row],[Totalt antal utrikes fodda]]/Table2[[#This Row],[Befolkning]]</f>
        <v>5.632480638347806E-2</v>
      </c>
      <c r="K3462" s="3">
        <f>(Table1[[#This Row],[Antal utrikes fodda man]]/Table1[[#This Row],[Antal man I kommunen]])</f>
        <v>5.1198510588782872E-2</v>
      </c>
      <c r="L3462" s="3">
        <f>(Table1[[#This Row],[Antal utrikes fodda kvinnor]]/Table1[[#This Row],[Antal kvinnor I kommunen]])</f>
        <v>6.1538461538461542E-2</v>
      </c>
    </row>
    <row r="3463" spans="1:12" x14ac:dyDescent="0.2">
      <c r="A3463">
        <v>2012</v>
      </c>
      <c r="B3463" t="s">
        <v>312</v>
      </c>
      <c r="C3463" s="1" t="s">
        <v>272</v>
      </c>
      <c r="D3463">
        <v>431</v>
      </c>
      <c r="E3463">
        <v>202</v>
      </c>
      <c r="F3463">
        <v>229</v>
      </c>
      <c r="G3463">
        <v>3543</v>
      </c>
      <c r="H3463">
        <v>3398</v>
      </c>
      <c r="I3463">
        <v>6941</v>
      </c>
      <c r="J3463" s="3">
        <f>Table1[[#This Row],[Totalt antal utrikes fodda]]/Table2[[#This Row],[Befolkning]]</f>
        <v>6.2094799020314076E-2</v>
      </c>
      <c r="K3463" s="3">
        <f>(Table1[[#This Row],[Antal utrikes fodda man]]/Table1[[#This Row],[Antal man I kommunen]])</f>
        <v>5.701383008749647E-2</v>
      </c>
      <c r="L3463" s="3">
        <f>(Table1[[#This Row],[Antal utrikes fodda kvinnor]]/Table1[[#This Row],[Antal kvinnor I kommunen]])</f>
        <v>6.7392583872866396E-2</v>
      </c>
    </row>
    <row r="3464" spans="1:12" x14ac:dyDescent="0.2">
      <c r="A3464">
        <v>2012</v>
      </c>
      <c r="B3464" t="s">
        <v>312</v>
      </c>
      <c r="C3464" s="1" t="s">
        <v>273</v>
      </c>
      <c r="D3464">
        <v>264</v>
      </c>
      <c r="E3464">
        <v>134</v>
      </c>
      <c r="F3464">
        <v>130</v>
      </c>
      <c r="G3464">
        <v>1525</v>
      </c>
      <c r="H3464">
        <v>1433</v>
      </c>
      <c r="I3464">
        <v>2958</v>
      </c>
      <c r="J3464" s="3">
        <f>Table1[[#This Row],[Totalt antal utrikes fodda]]/Table2[[#This Row],[Befolkning]]</f>
        <v>8.9249492900608518E-2</v>
      </c>
      <c r="K3464" s="3">
        <f>(Table1[[#This Row],[Antal utrikes fodda man]]/Table1[[#This Row],[Antal man I kommunen]])</f>
        <v>8.7868852459016392E-2</v>
      </c>
      <c r="L3464" s="3">
        <f>(Table1[[#This Row],[Antal utrikes fodda kvinnor]]/Table1[[#This Row],[Antal kvinnor I kommunen]])</f>
        <v>9.0718771807397069E-2</v>
      </c>
    </row>
    <row r="3465" spans="1:12" x14ac:dyDescent="0.2">
      <c r="A3465">
        <v>2012</v>
      </c>
      <c r="B3465" t="s">
        <v>312</v>
      </c>
      <c r="C3465" s="1" t="s">
        <v>274</v>
      </c>
      <c r="D3465">
        <v>11531</v>
      </c>
      <c r="E3465">
        <v>5724</v>
      </c>
      <c r="F3465">
        <v>5807</v>
      </c>
      <c r="G3465">
        <v>58538</v>
      </c>
      <c r="H3465">
        <v>58756</v>
      </c>
      <c r="I3465">
        <v>117294</v>
      </c>
      <c r="J3465" s="3">
        <f>Table1[[#This Row],[Totalt antal utrikes fodda]]/Table2[[#This Row],[Befolkning]]</f>
        <v>9.8308523880164367E-2</v>
      </c>
      <c r="K3465" s="3">
        <f>(Table1[[#This Row],[Antal utrikes fodda man]]/Table1[[#This Row],[Antal man I kommunen]])</f>
        <v>9.7782636919607771E-2</v>
      </c>
      <c r="L3465" s="3">
        <f>(Table1[[#This Row],[Antal utrikes fodda kvinnor]]/Table1[[#This Row],[Antal kvinnor I kommunen]])</f>
        <v>9.8832459663693917E-2</v>
      </c>
    </row>
    <row r="3466" spans="1:12" x14ac:dyDescent="0.2">
      <c r="A3466">
        <v>2012</v>
      </c>
      <c r="B3466" t="s">
        <v>312</v>
      </c>
      <c r="C3466" s="1" t="s">
        <v>275</v>
      </c>
      <c r="D3466">
        <v>897</v>
      </c>
      <c r="E3466">
        <v>424</v>
      </c>
      <c r="F3466">
        <v>473</v>
      </c>
      <c r="G3466">
        <v>6169</v>
      </c>
      <c r="H3466">
        <v>6182</v>
      </c>
      <c r="I3466">
        <v>12351</v>
      </c>
      <c r="J3466" s="3">
        <f>Table1[[#This Row],[Totalt antal utrikes fodda]]/Table2[[#This Row],[Befolkning]]</f>
        <v>7.2625698324022353E-2</v>
      </c>
      <c r="K3466" s="3">
        <f>(Table1[[#This Row],[Antal utrikes fodda man]]/Table1[[#This Row],[Antal man I kommunen]])</f>
        <v>6.8730750526827686E-2</v>
      </c>
      <c r="L3466" s="3">
        <f>(Table1[[#This Row],[Antal utrikes fodda kvinnor]]/Table1[[#This Row],[Antal kvinnor I kommunen]])</f>
        <v>7.6512455516014238E-2</v>
      </c>
    </row>
    <row r="3467" spans="1:12" x14ac:dyDescent="0.2">
      <c r="A3467">
        <v>2012</v>
      </c>
      <c r="B3467" t="s">
        <v>312</v>
      </c>
      <c r="C3467" s="1" t="s">
        <v>276</v>
      </c>
      <c r="D3467">
        <v>4529</v>
      </c>
      <c r="E3467">
        <v>2227</v>
      </c>
      <c r="F3467">
        <v>2302</v>
      </c>
      <c r="G3467">
        <v>36154</v>
      </c>
      <c r="H3467">
        <v>35620</v>
      </c>
      <c r="I3467">
        <v>71774</v>
      </c>
      <c r="J3467" s="3">
        <f>Table1[[#This Row],[Totalt antal utrikes fodda]]/Table2[[#This Row],[Befolkning]]</f>
        <v>6.310084431688355E-2</v>
      </c>
      <c r="K3467" s="3">
        <f>(Table1[[#This Row],[Antal utrikes fodda man]]/Table1[[#This Row],[Antal man I kommunen]])</f>
        <v>6.1597610222935223E-2</v>
      </c>
      <c r="L3467" s="3">
        <f>(Table1[[#This Row],[Antal utrikes fodda kvinnor]]/Table1[[#This Row],[Antal kvinnor I kommunen]])</f>
        <v>6.4626614261650756E-2</v>
      </c>
    </row>
    <row r="3468" spans="1:12" x14ac:dyDescent="0.2">
      <c r="A3468">
        <v>2012</v>
      </c>
      <c r="B3468" t="s">
        <v>313</v>
      </c>
      <c r="C3468" s="1" t="s">
        <v>277</v>
      </c>
      <c r="D3468">
        <v>413</v>
      </c>
      <c r="E3468">
        <v>197</v>
      </c>
      <c r="F3468">
        <v>216</v>
      </c>
      <c r="G3468">
        <v>3273</v>
      </c>
      <c r="H3468">
        <v>3194</v>
      </c>
      <c r="I3468">
        <v>6467</v>
      </c>
      <c r="J3468" s="3">
        <f>Table1[[#This Row],[Totalt antal utrikes fodda]]/Table2[[#This Row],[Befolkning]]</f>
        <v>6.3862687490335551E-2</v>
      </c>
      <c r="K3468" s="3">
        <f>(Table1[[#This Row],[Antal utrikes fodda man]]/Table1[[#This Row],[Antal man I kommunen]])</f>
        <v>6.0189428658722885E-2</v>
      </c>
      <c r="L3468" s="3">
        <f>(Table1[[#This Row],[Antal utrikes fodda kvinnor]]/Table1[[#This Row],[Antal kvinnor I kommunen]])</f>
        <v>6.7626800250469632E-2</v>
      </c>
    </row>
    <row r="3469" spans="1:12" x14ac:dyDescent="0.2">
      <c r="A3469">
        <v>2012</v>
      </c>
      <c r="B3469" t="s">
        <v>313</v>
      </c>
      <c r="C3469" s="1" t="s">
        <v>278</v>
      </c>
      <c r="D3469">
        <v>275</v>
      </c>
      <c r="E3469">
        <v>134</v>
      </c>
      <c r="F3469">
        <v>141</v>
      </c>
      <c r="G3469">
        <v>1603</v>
      </c>
      <c r="H3469">
        <v>1451</v>
      </c>
      <c r="I3469">
        <v>3054</v>
      </c>
      <c r="J3469" s="3">
        <f>Table1[[#This Row],[Totalt antal utrikes fodda]]/Table2[[#This Row],[Befolkning]]</f>
        <v>9.0045841519318923E-2</v>
      </c>
      <c r="K3469" s="3">
        <f>(Table1[[#This Row],[Antal utrikes fodda man]]/Table1[[#This Row],[Antal man I kommunen]])</f>
        <v>8.3593262632563947E-2</v>
      </c>
      <c r="L3469" s="3">
        <f>(Table1[[#This Row],[Antal utrikes fodda kvinnor]]/Table1[[#This Row],[Antal kvinnor I kommunen]])</f>
        <v>9.7174362508614748E-2</v>
      </c>
    </row>
    <row r="3470" spans="1:12" x14ac:dyDescent="0.2">
      <c r="A3470">
        <v>2012</v>
      </c>
      <c r="B3470" t="s">
        <v>313</v>
      </c>
      <c r="C3470" s="1" t="s">
        <v>279</v>
      </c>
      <c r="D3470">
        <v>443</v>
      </c>
      <c r="E3470">
        <v>189</v>
      </c>
      <c r="F3470">
        <v>254</v>
      </c>
      <c r="G3470">
        <v>2587</v>
      </c>
      <c r="H3470">
        <v>2499</v>
      </c>
      <c r="I3470">
        <v>5086</v>
      </c>
      <c r="J3470" s="3">
        <f>Table1[[#This Row],[Totalt antal utrikes fodda]]/Table2[[#This Row],[Befolkning]]</f>
        <v>8.7101848210774671E-2</v>
      </c>
      <c r="K3470" s="3">
        <f>(Table1[[#This Row],[Antal utrikes fodda man]]/Table1[[#This Row],[Antal man I kommunen]])</f>
        <v>7.3057595670661002E-2</v>
      </c>
      <c r="L3470" s="3">
        <f>(Table1[[#This Row],[Antal utrikes fodda kvinnor]]/Table1[[#This Row],[Antal kvinnor I kommunen]])</f>
        <v>0.101640656262505</v>
      </c>
    </row>
    <row r="3471" spans="1:12" x14ac:dyDescent="0.2">
      <c r="A3471">
        <v>2012</v>
      </c>
      <c r="B3471" t="s">
        <v>313</v>
      </c>
      <c r="C3471" s="1" t="s">
        <v>280</v>
      </c>
      <c r="D3471">
        <v>290</v>
      </c>
      <c r="E3471">
        <v>113</v>
      </c>
      <c r="F3471">
        <v>177</v>
      </c>
      <c r="G3471">
        <v>1817</v>
      </c>
      <c r="H3471">
        <v>1680</v>
      </c>
      <c r="I3471">
        <v>3497</v>
      </c>
      <c r="J3471" s="3">
        <f>Table1[[#This Row],[Totalt antal utrikes fodda]]/Table2[[#This Row],[Befolkning]]</f>
        <v>8.292822419216471E-2</v>
      </c>
      <c r="K3471" s="3">
        <f>(Table1[[#This Row],[Antal utrikes fodda man]]/Table1[[#This Row],[Antal man I kommunen]])</f>
        <v>6.2190423775454043E-2</v>
      </c>
      <c r="L3471" s="3">
        <f>(Table1[[#This Row],[Antal utrikes fodda kvinnor]]/Table1[[#This Row],[Antal kvinnor I kommunen]])</f>
        <v>0.10535714285714286</v>
      </c>
    </row>
    <row r="3472" spans="1:12" x14ac:dyDescent="0.2">
      <c r="A3472">
        <v>2012</v>
      </c>
      <c r="B3472" t="s">
        <v>313</v>
      </c>
      <c r="C3472" s="1" t="s">
        <v>281</v>
      </c>
      <c r="D3472">
        <v>1553</v>
      </c>
      <c r="E3472">
        <v>626</v>
      </c>
      <c r="F3472">
        <v>927</v>
      </c>
      <c r="G3472">
        <v>8449</v>
      </c>
      <c r="H3472">
        <v>8069</v>
      </c>
      <c r="I3472">
        <v>16518</v>
      </c>
      <c r="J3472" s="3">
        <f>Table1[[#This Row],[Totalt antal utrikes fodda]]/Table2[[#This Row],[Befolkning]]</f>
        <v>9.4018646325220973E-2</v>
      </c>
      <c r="K3472" s="3">
        <f>(Table1[[#This Row],[Antal utrikes fodda man]]/Table1[[#This Row],[Antal man I kommunen]])</f>
        <v>7.4091608474375667E-2</v>
      </c>
      <c r="L3472" s="3">
        <f>(Table1[[#This Row],[Antal utrikes fodda kvinnor]]/Table1[[#This Row],[Antal kvinnor I kommunen]])</f>
        <v>0.1148841244268187</v>
      </c>
    </row>
    <row r="3473" spans="1:12" x14ac:dyDescent="0.2">
      <c r="A3473">
        <v>2012</v>
      </c>
      <c r="B3473" t="s">
        <v>313</v>
      </c>
      <c r="C3473" s="1" t="s">
        <v>282</v>
      </c>
      <c r="D3473">
        <v>1185</v>
      </c>
      <c r="E3473">
        <v>460</v>
      </c>
      <c r="F3473">
        <v>725</v>
      </c>
      <c r="G3473">
        <v>2557</v>
      </c>
      <c r="H3473">
        <v>2215</v>
      </c>
      <c r="I3473">
        <v>4772</v>
      </c>
      <c r="J3473" s="3">
        <f>Table1[[#This Row],[Totalt antal utrikes fodda]]/Table2[[#This Row],[Befolkning]]</f>
        <v>0.2483235540653814</v>
      </c>
      <c r="K3473" s="3">
        <f>(Table1[[#This Row],[Antal utrikes fodda man]]/Table1[[#This Row],[Antal man I kommunen]])</f>
        <v>0.17989831834180681</v>
      </c>
      <c r="L3473" s="3">
        <f>(Table1[[#This Row],[Antal utrikes fodda kvinnor]]/Table1[[#This Row],[Antal kvinnor I kommunen]])</f>
        <v>0.32731376975169302</v>
      </c>
    </row>
    <row r="3474" spans="1:12" x14ac:dyDescent="0.2">
      <c r="A3474">
        <v>2012</v>
      </c>
      <c r="B3474" t="s">
        <v>313</v>
      </c>
      <c r="C3474" s="1" t="s">
        <v>283</v>
      </c>
      <c r="D3474">
        <v>760</v>
      </c>
      <c r="E3474">
        <v>250</v>
      </c>
      <c r="F3474">
        <v>510</v>
      </c>
      <c r="G3474">
        <v>3293</v>
      </c>
      <c r="H3474">
        <v>2986</v>
      </c>
      <c r="I3474">
        <v>6279</v>
      </c>
      <c r="J3474" s="3">
        <f>Table1[[#This Row],[Totalt antal utrikes fodda]]/Table2[[#This Row],[Befolkning]]</f>
        <v>0.12103838190794712</v>
      </c>
      <c r="K3474" s="3">
        <f>(Table1[[#This Row],[Antal utrikes fodda man]]/Table1[[#This Row],[Antal man I kommunen]])</f>
        <v>7.5918615244457935E-2</v>
      </c>
      <c r="L3474" s="3">
        <f>(Table1[[#This Row],[Antal utrikes fodda kvinnor]]/Table1[[#This Row],[Antal kvinnor I kommunen]])</f>
        <v>0.17079705291359679</v>
      </c>
    </row>
    <row r="3475" spans="1:12" x14ac:dyDescent="0.2">
      <c r="A3475">
        <v>2012</v>
      </c>
      <c r="B3475" t="s">
        <v>313</v>
      </c>
      <c r="C3475" s="1" t="s">
        <v>284</v>
      </c>
      <c r="D3475">
        <v>1297</v>
      </c>
      <c r="E3475">
        <v>534</v>
      </c>
      <c r="F3475">
        <v>763</v>
      </c>
      <c r="G3475">
        <v>9438</v>
      </c>
      <c r="H3475">
        <v>8869</v>
      </c>
      <c r="I3475">
        <v>18307</v>
      </c>
      <c r="J3475" s="3">
        <f>Table1[[#This Row],[Totalt antal utrikes fodda]]/Table2[[#This Row],[Befolkning]]</f>
        <v>7.0847216911563884E-2</v>
      </c>
      <c r="K3475" s="3">
        <f>(Table1[[#This Row],[Antal utrikes fodda man]]/Table1[[#This Row],[Antal man I kommunen]])</f>
        <v>5.6579783852511126E-2</v>
      </c>
      <c r="L3475" s="3">
        <f>(Table1[[#This Row],[Antal utrikes fodda kvinnor]]/Table1[[#This Row],[Antal kvinnor I kommunen]])</f>
        <v>8.6029992107340178E-2</v>
      </c>
    </row>
    <row r="3476" spans="1:12" x14ac:dyDescent="0.2">
      <c r="A3476">
        <v>2012</v>
      </c>
      <c r="B3476" t="s">
        <v>313</v>
      </c>
      <c r="C3476" s="1" t="s">
        <v>285</v>
      </c>
      <c r="D3476">
        <v>570</v>
      </c>
      <c r="E3476">
        <v>264</v>
      </c>
      <c r="F3476">
        <v>306</v>
      </c>
      <c r="G3476">
        <v>4157</v>
      </c>
      <c r="H3476">
        <v>4043</v>
      </c>
      <c r="I3476">
        <v>8200</v>
      </c>
      <c r="J3476" s="3">
        <f>Table1[[#This Row],[Totalt antal utrikes fodda]]/Table2[[#This Row],[Befolkning]]</f>
        <v>6.9512195121951226E-2</v>
      </c>
      <c r="K3476" s="3">
        <f>(Table1[[#This Row],[Antal utrikes fodda man]]/Table1[[#This Row],[Antal man I kommunen]])</f>
        <v>6.3507337021890792E-2</v>
      </c>
      <c r="L3476" s="3">
        <f>(Table1[[#This Row],[Antal utrikes fodda kvinnor]]/Table1[[#This Row],[Antal kvinnor I kommunen]])</f>
        <v>7.5686371506307193E-2</v>
      </c>
    </row>
    <row r="3477" spans="1:12" x14ac:dyDescent="0.2">
      <c r="A3477">
        <v>2012</v>
      </c>
      <c r="B3477" t="s">
        <v>313</v>
      </c>
      <c r="C3477" s="1" t="s">
        <v>286</v>
      </c>
      <c r="D3477">
        <v>6811</v>
      </c>
      <c r="E3477">
        <v>3110</v>
      </c>
      <c r="F3477">
        <v>3701</v>
      </c>
      <c r="G3477">
        <v>37891</v>
      </c>
      <c r="H3477">
        <v>37014</v>
      </c>
      <c r="I3477">
        <v>74905</v>
      </c>
      <c r="J3477" s="3">
        <f>Table1[[#This Row],[Totalt antal utrikes fodda]]/Table2[[#This Row],[Befolkning]]</f>
        <v>9.0928509445297373E-2</v>
      </c>
      <c r="K3477" s="3">
        <f>(Table1[[#This Row],[Antal utrikes fodda man]]/Table1[[#This Row],[Antal man I kommunen]])</f>
        <v>8.2077538201683772E-2</v>
      </c>
      <c r="L3477" s="3">
        <f>(Table1[[#This Row],[Antal utrikes fodda kvinnor]]/Table1[[#This Row],[Antal kvinnor I kommunen]])</f>
        <v>9.9989193278219049E-2</v>
      </c>
    </row>
    <row r="3478" spans="1:12" x14ac:dyDescent="0.2">
      <c r="A3478">
        <v>2012</v>
      </c>
      <c r="B3478" t="s">
        <v>313</v>
      </c>
      <c r="C3478" s="1" t="s">
        <v>287</v>
      </c>
      <c r="D3478">
        <v>1892</v>
      </c>
      <c r="E3478">
        <v>860</v>
      </c>
      <c r="F3478">
        <v>1032</v>
      </c>
      <c r="G3478">
        <v>20609</v>
      </c>
      <c r="H3478">
        <v>20469</v>
      </c>
      <c r="I3478">
        <v>41078</v>
      </c>
      <c r="J3478" s="3">
        <f>Table1[[#This Row],[Totalt antal utrikes fodda]]/Table2[[#This Row],[Befolkning]]</f>
        <v>4.6058717561711864E-2</v>
      </c>
      <c r="K3478" s="3">
        <f>(Table1[[#This Row],[Antal utrikes fodda man]]/Table1[[#This Row],[Antal man I kommunen]])</f>
        <v>4.1729341549808334E-2</v>
      </c>
      <c r="L3478" s="3">
        <f>(Table1[[#This Row],[Antal utrikes fodda kvinnor]]/Table1[[#This Row],[Antal kvinnor I kommunen]])</f>
        <v>5.0417704821925841E-2</v>
      </c>
    </row>
    <row r="3479" spans="1:12" x14ac:dyDescent="0.2">
      <c r="A3479">
        <v>2012</v>
      </c>
      <c r="B3479" t="s">
        <v>313</v>
      </c>
      <c r="C3479" s="1" t="s">
        <v>288</v>
      </c>
      <c r="D3479">
        <v>2039</v>
      </c>
      <c r="E3479">
        <v>925</v>
      </c>
      <c r="F3479">
        <v>1114</v>
      </c>
      <c r="G3479">
        <v>13836</v>
      </c>
      <c r="H3479">
        <v>13762</v>
      </c>
      <c r="I3479">
        <v>27598</v>
      </c>
      <c r="J3479" s="3">
        <f>Table1[[#This Row],[Totalt antal utrikes fodda]]/Table2[[#This Row],[Befolkning]]</f>
        <v>7.3882165374302491E-2</v>
      </c>
      <c r="K3479" s="3">
        <f>(Table1[[#This Row],[Antal utrikes fodda man]]/Table1[[#This Row],[Antal man I kommunen]])</f>
        <v>6.6854582249204972E-2</v>
      </c>
      <c r="L3479" s="3">
        <f>(Table1[[#This Row],[Antal utrikes fodda kvinnor]]/Table1[[#This Row],[Antal kvinnor I kommunen]])</f>
        <v>8.094753669524779E-2</v>
      </c>
    </row>
    <row r="3480" spans="1:12" x14ac:dyDescent="0.2">
      <c r="A3480">
        <v>2012</v>
      </c>
      <c r="B3480" t="s">
        <v>313</v>
      </c>
      <c r="C3480" s="1" t="s">
        <v>289</v>
      </c>
      <c r="D3480">
        <v>3943</v>
      </c>
      <c r="E3480">
        <v>1712</v>
      </c>
      <c r="F3480">
        <v>2231</v>
      </c>
      <c r="G3480">
        <v>5031</v>
      </c>
      <c r="H3480">
        <v>4873</v>
      </c>
      <c r="I3480">
        <v>9904</v>
      </c>
      <c r="J3480" s="3">
        <f>Table1[[#This Row],[Totalt antal utrikes fodda]]/Table2[[#This Row],[Befolkning]]</f>
        <v>0.39812197092084006</v>
      </c>
      <c r="K3480" s="3">
        <f>(Table1[[#This Row],[Antal utrikes fodda man]]/Table1[[#This Row],[Antal man I kommunen]])</f>
        <v>0.34029020075531702</v>
      </c>
      <c r="L3480" s="3">
        <f>(Table1[[#This Row],[Antal utrikes fodda kvinnor]]/Table1[[#This Row],[Antal kvinnor I kommunen]])</f>
        <v>0.45782885286271291</v>
      </c>
    </row>
    <row r="3481" spans="1:12" x14ac:dyDescent="0.2">
      <c r="A3481">
        <v>2012</v>
      </c>
      <c r="B3481" t="s">
        <v>313</v>
      </c>
      <c r="C3481" s="1" t="s">
        <v>290</v>
      </c>
      <c r="D3481">
        <v>2120</v>
      </c>
      <c r="E3481">
        <v>851</v>
      </c>
      <c r="F3481">
        <v>1269</v>
      </c>
      <c r="G3481">
        <v>11862</v>
      </c>
      <c r="H3481">
        <v>11110</v>
      </c>
      <c r="I3481">
        <v>22972</v>
      </c>
      <c r="J3481" s="3">
        <f>Table1[[#This Row],[Totalt antal utrikes fodda]]/Table2[[#This Row],[Befolkning]]</f>
        <v>9.228626153578269E-2</v>
      </c>
      <c r="K3481" s="3">
        <f>(Table1[[#This Row],[Antal utrikes fodda man]]/Table1[[#This Row],[Antal man I kommunen]])</f>
        <v>7.1741696172652164E-2</v>
      </c>
      <c r="L3481" s="3">
        <f>(Table1[[#This Row],[Antal utrikes fodda kvinnor]]/Table1[[#This Row],[Antal kvinnor I kommunen]])</f>
        <v>0.11422142214221422</v>
      </c>
    </row>
    <row r="3482" spans="1:12" x14ac:dyDescent="0.2">
      <c r="A3482">
        <v>2013</v>
      </c>
      <c r="B3482" t="s">
        <v>294</v>
      </c>
      <c r="C3482" s="1" t="s">
        <v>1</v>
      </c>
      <c r="D3482">
        <v>10614</v>
      </c>
      <c r="E3482">
        <v>5094</v>
      </c>
      <c r="F3482">
        <v>5520</v>
      </c>
      <c r="G3482">
        <v>20677</v>
      </c>
      <c r="H3482">
        <v>20772</v>
      </c>
      <c r="I3482">
        <v>41449</v>
      </c>
      <c r="J3482" s="3">
        <f>Table1[[#This Row],[Totalt antal utrikes fodda]]/Table2[[#This Row],[Befolkning]]</f>
        <v>0.2560737291611378</v>
      </c>
      <c r="K3482" s="3">
        <f>(Table1[[#This Row],[Antal utrikes fodda man]]/Table1[[#This Row],[Antal man I kommunen]])</f>
        <v>0.24636069062243071</v>
      </c>
      <c r="L3482" s="3">
        <f>(Table1[[#This Row],[Antal utrikes fodda kvinnor]]/Table1[[#This Row],[Antal kvinnor I kommunen]])</f>
        <v>0.2657423454650491</v>
      </c>
    </row>
    <row r="3483" spans="1:12" x14ac:dyDescent="0.2">
      <c r="A3483">
        <v>2013</v>
      </c>
      <c r="B3483" t="s">
        <v>294</v>
      </c>
      <c r="C3483" s="1" t="s">
        <v>2</v>
      </c>
      <c r="D3483">
        <v>3891</v>
      </c>
      <c r="E3483">
        <v>1825</v>
      </c>
      <c r="F3483">
        <v>2066</v>
      </c>
      <c r="G3483">
        <v>15815</v>
      </c>
      <c r="H3483">
        <v>15801</v>
      </c>
      <c r="I3483">
        <v>31616</v>
      </c>
      <c r="J3483" s="3">
        <f>Table1[[#This Row],[Totalt antal utrikes fodda]]/Table2[[#This Row],[Befolkning]]</f>
        <v>0.1230705971659919</v>
      </c>
      <c r="K3483" s="3">
        <f>(Table1[[#This Row],[Antal utrikes fodda man]]/Table1[[#This Row],[Antal man I kommunen]])</f>
        <v>0.115396775213405</v>
      </c>
      <c r="L3483" s="3">
        <f>(Table1[[#This Row],[Antal utrikes fodda kvinnor]]/Table1[[#This Row],[Antal kvinnor I kommunen]])</f>
        <v>0.13075121827732422</v>
      </c>
    </row>
    <row r="3484" spans="1:12" x14ac:dyDescent="0.2">
      <c r="A3484">
        <v>2013</v>
      </c>
      <c r="B3484" t="s">
        <v>294</v>
      </c>
      <c r="C3484" s="1" t="s">
        <v>3</v>
      </c>
      <c r="D3484">
        <v>5394</v>
      </c>
      <c r="E3484">
        <v>2481</v>
      </c>
      <c r="F3484">
        <v>2913</v>
      </c>
      <c r="G3484">
        <v>20389</v>
      </c>
      <c r="H3484">
        <v>20106</v>
      </c>
      <c r="I3484">
        <v>40495</v>
      </c>
      <c r="J3484" s="3">
        <f>Table1[[#This Row],[Totalt antal utrikes fodda]]/Table2[[#This Row],[Befolkning]]</f>
        <v>0.13320162983084333</v>
      </c>
      <c r="K3484" s="3">
        <f>(Table1[[#This Row],[Antal utrikes fodda man]]/Table1[[#This Row],[Antal man I kommunen]])</f>
        <v>0.1216832605816862</v>
      </c>
      <c r="L3484" s="3">
        <f>(Table1[[#This Row],[Antal utrikes fodda kvinnor]]/Table1[[#This Row],[Antal kvinnor I kommunen]])</f>
        <v>0.14488212473888393</v>
      </c>
    </row>
    <row r="3485" spans="1:12" x14ac:dyDescent="0.2">
      <c r="A3485">
        <v>2013</v>
      </c>
      <c r="B3485" t="s">
        <v>294</v>
      </c>
      <c r="C3485" s="1" t="s">
        <v>4</v>
      </c>
      <c r="D3485">
        <v>4534</v>
      </c>
      <c r="E3485">
        <v>2133</v>
      </c>
      <c r="F3485">
        <v>2401</v>
      </c>
      <c r="G3485">
        <v>20102</v>
      </c>
      <c r="H3485">
        <v>19682</v>
      </c>
      <c r="I3485">
        <v>39784</v>
      </c>
      <c r="J3485" s="3">
        <f>Table1[[#This Row],[Totalt antal utrikes fodda]]/Table2[[#This Row],[Befolkning]]</f>
        <v>0.11396541323144983</v>
      </c>
      <c r="K3485" s="3">
        <f>(Table1[[#This Row],[Antal utrikes fodda man]]/Table1[[#This Row],[Antal man I kommunen]])</f>
        <v>0.10610884489105561</v>
      </c>
      <c r="L3485" s="3">
        <f>(Table1[[#This Row],[Antal utrikes fodda kvinnor]]/Table1[[#This Row],[Antal kvinnor I kommunen]])</f>
        <v>0.12198963519967483</v>
      </c>
    </row>
    <row r="3486" spans="1:12" x14ac:dyDescent="0.2">
      <c r="A3486">
        <v>2013</v>
      </c>
      <c r="B3486" t="s">
        <v>294</v>
      </c>
      <c r="C3486" s="1" t="s">
        <v>5</v>
      </c>
      <c r="D3486">
        <v>17395</v>
      </c>
      <c r="E3486">
        <v>8437</v>
      </c>
      <c r="F3486">
        <v>8958</v>
      </c>
      <c r="G3486">
        <v>34514</v>
      </c>
      <c r="H3486">
        <v>34653</v>
      </c>
      <c r="I3486">
        <v>69167</v>
      </c>
      <c r="J3486" s="3">
        <f>Table1[[#This Row],[Totalt antal utrikes fodda]]/Table2[[#This Row],[Befolkning]]</f>
        <v>0.25149276389029451</v>
      </c>
      <c r="K3486" s="3">
        <f>(Table1[[#This Row],[Antal utrikes fodda man]]/Table1[[#This Row],[Antal man I kommunen]])</f>
        <v>0.24445152691661354</v>
      </c>
      <c r="L3486" s="3">
        <f>(Table1[[#This Row],[Antal utrikes fodda kvinnor]]/Table1[[#This Row],[Antal kvinnor I kommunen]])</f>
        <v>0.25850575707730933</v>
      </c>
    </row>
    <row r="3487" spans="1:12" x14ac:dyDescent="0.2">
      <c r="A3487">
        <v>2013</v>
      </c>
      <c r="B3487" t="s">
        <v>294</v>
      </c>
      <c r="C3487" s="1" t="s">
        <v>6</v>
      </c>
      <c r="D3487">
        <v>2756</v>
      </c>
      <c r="E3487">
        <v>1284</v>
      </c>
      <c r="F3487">
        <v>1472</v>
      </c>
      <c r="G3487">
        <v>13230</v>
      </c>
      <c r="H3487">
        <v>13125</v>
      </c>
      <c r="I3487">
        <v>26355</v>
      </c>
      <c r="J3487" s="3">
        <f>Table1[[#This Row],[Totalt antal utrikes fodda]]/Table2[[#This Row],[Befolkning]]</f>
        <v>0.10457218744071334</v>
      </c>
      <c r="K3487" s="3">
        <f>(Table1[[#This Row],[Antal utrikes fodda man]]/Table1[[#This Row],[Antal man I kommunen]])</f>
        <v>9.7052154195011342E-2</v>
      </c>
      <c r="L3487" s="3">
        <f>(Table1[[#This Row],[Antal utrikes fodda kvinnor]]/Table1[[#This Row],[Antal kvinnor I kommunen]])</f>
        <v>0.11215238095238095</v>
      </c>
    </row>
    <row r="3488" spans="1:12" x14ac:dyDescent="0.2">
      <c r="A3488">
        <v>2013</v>
      </c>
      <c r="B3488" t="s">
        <v>294</v>
      </c>
      <c r="C3488" s="1" t="s">
        <v>7</v>
      </c>
      <c r="D3488">
        <v>27761</v>
      </c>
      <c r="E3488">
        <v>13831</v>
      </c>
      <c r="F3488">
        <v>13930</v>
      </c>
      <c r="G3488">
        <v>51633</v>
      </c>
      <c r="H3488">
        <v>50924</v>
      </c>
      <c r="I3488">
        <v>102557</v>
      </c>
      <c r="J3488" s="3">
        <f>Table1[[#This Row],[Totalt antal utrikes fodda]]/Table2[[#This Row],[Befolkning]]</f>
        <v>0.27068849517829108</v>
      </c>
      <c r="K3488" s="3">
        <f>(Table1[[#This Row],[Antal utrikes fodda man]]/Table1[[#This Row],[Antal man I kommunen]])</f>
        <v>0.26787132260376117</v>
      </c>
      <c r="L3488" s="3">
        <f>(Table1[[#This Row],[Antal utrikes fodda kvinnor]]/Table1[[#This Row],[Antal kvinnor I kommunen]])</f>
        <v>0.27354489042494701</v>
      </c>
    </row>
    <row r="3489" spans="1:12" x14ac:dyDescent="0.2">
      <c r="A3489">
        <v>2013</v>
      </c>
      <c r="B3489" t="s">
        <v>294</v>
      </c>
      <c r="C3489" s="1" t="s">
        <v>8</v>
      </c>
      <c r="D3489">
        <v>34451</v>
      </c>
      <c r="E3489">
        <v>17486</v>
      </c>
      <c r="F3489">
        <v>16965</v>
      </c>
      <c r="G3489">
        <v>44495</v>
      </c>
      <c r="H3489">
        <v>43085</v>
      </c>
      <c r="I3489">
        <v>87580</v>
      </c>
      <c r="J3489" s="3">
        <f>Table1[[#This Row],[Totalt antal utrikes fodda]]/Table2[[#This Row],[Befolkning]]</f>
        <v>0.39336606531171503</v>
      </c>
      <c r="K3489" s="3">
        <f>(Table1[[#This Row],[Antal utrikes fodda man]]/Table1[[#This Row],[Antal man I kommunen]])</f>
        <v>0.39298797617709857</v>
      </c>
      <c r="L3489" s="3">
        <f>(Table1[[#This Row],[Antal utrikes fodda kvinnor]]/Table1[[#This Row],[Antal kvinnor I kommunen]])</f>
        <v>0.39375652779389581</v>
      </c>
    </row>
    <row r="3490" spans="1:12" x14ac:dyDescent="0.2">
      <c r="A3490">
        <v>2013</v>
      </c>
      <c r="B3490" t="s">
        <v>294</v>
      </c>
      <c r="C3490" s="1" t="s">
        <v>9</v>
      </c>
      <c r="D3490">
        <v>2609</v>
      </c>
      <c r="E3490">
        <v>1233</v>
      </c>
      <c r="F3490">
        <v>1376</v>
      </c>
      <c r="G3490">
        <v>7896</v>
      </c>
      <c r="H3490">
        <v>8105</v>
      </c>
      <c r="I3490">
        <v>16001</v>
      </c>
      <c r="J3490" s="3">
        <f>Table1[[#This Row],[Totalt antal utrikes fodda]]/Table2[[#This Row],[Befolkning]]</f>
        <v>0.16305230923067307</v>
      </c>
      <c r="K3490" s="3">
        <f>(Table1[[#This Row],[Antal utrikes fodda man]]/Table1[[#This Row],[Antal man I kommunen]])</f>
        <v>0.15615501519756839</v>
      </c>
      <c r="L3490" s="3">
        <f>(Table1[[#This Row],[Antal utrikes fodda kvinnor]]/Table1[[#This Row],[Antal kvinnor I kommunen]])</f>
        <v>0.16977174583590376</v>
      </c>
    </row>
    <row r="3491" spans="1:12" x14ac:dyDescent="0.2">
      <c r="A3491">
        <v>2013</v>
      </c>
      <c r="B3491" t="s">
        <v>294</v>
      </c>
      <c r="C3491" s="1" t="s">
        <v>10</v>
      </c>
      <c r="D3491">
        <v>18918</v>
      </c>
      <c r="E3491">
        <v>9348</v>
      </c>
      <c r="F3491">
        <v>9570</v>
      </c>
      <c r="G3491">
        <v>40816</v>
      </c>
      <c r="H3491">
        <v>40116</v>
      </c>
      <c r="I3491">
        <v>80932</v>
      </c>
      <c r="J3491" s="3">
        <f>Table1[[#This Row],[Totalt antal utrikes fodda]]/Table2[[#This Row],[Befolkning]]</f>
        <v>0.23375179162753917</v>
      </c>
      <c r="K3491" s="3">
        <f>(Table1[[#This Row],[Antal utrikes fodda man]]/Table1[[#This Row],[Antal man I kommunen]])</f>
        <v>0.22902783222265777</v>
      </c>
      <c r="L3491" s="3">
        <f>(Table1[[#This Row],[Antal utrikes fodda kvinnor]]/Table1[[#This Row],[Antal kvinnor I kommunen]])</f>
        <v>0.2385581812743045</v>
      </c>
    </row>
    <row r="3492" spans="1:12" x14ac:dyDescent="0.2">
      <c r="A3492">
        <v>2013</v>
      </c>
      <c r="B3492" t="s">
        <v>294</v>
      </c>
      <c r="C3492" s="1" t="s">
        <v>11</v>
      </c>
      <c r="D3492">
        <v>6586</v>
      </c>
      <c r="E3492">
        <v>3068</v>
      </c>
      <c r="F3492">
        <v>3518</v>
      </c>
      <c r="G3492">
        <v>22088</v>
      </c>
      <c r="H3492">
        <v>22193</v>
      </c>
      <c r="I3492">
        <v>44281</v>
      </c>
      <c r="J3492" s="3">
        <f>Table1[[#This Row],[Totalt antal utrikes fodda]]/Table2[[#This Row],[Befolkning]]</f>
        <v>0.14873196178948081</v>
      </c>
      <c r="K3492" s="3">
        <f>(Table1[[#This Row],[Antal utrikes fodda man]]/Table1[[#This Row],[Antal man I kommunen]])</f>
        <v>0.13889894965592176</v>
      </c>
      <c r="L3492" s="3">
        <f>(Table1[[#This Row],[Antal utrikes fodda kvinnor]]/Table1[[#This Row],[Antal kvinnor I kommunen]])</f>
        <v>0.15851845176406976</v>
      </c>
    </row>
    <row r="3493" spans="1:12" x14ac:dyDescent="0.2">
      <c r="A3493">
        <v>2013</v>
      </c>
      <c r="B3493" t="s">
        <v>294</v>
      </c>
      <c r="C3493" s="1" t="s">
        <v>12</v>
      </c>
      <c r="D3493">
        <v>5528</v>
      </c>
      <c r="E3493">
        <v>2597</v>
      </c>
      <c r="F3493">
        <v>2931</v>
      </c>
      <c r="G3493">
        <v>12371</v>
      </c>
      <c r="H3493">
        <v>12332</v>
      </c>
      <c r="I3493">
        <v>24703</v>
      </c>
      <c r="J3493" s="3">
        <f>Table1[[#This Row],[Totalt antal utrikes fodda]]/Table2[[#This Row],[Befolkning]]</f>
        <v>0.22377848844269926</v>
      </c>
      <c r="K3493" s="3">
        <f>(Table1[[#This Row],[Antal utrikes fodda man]]/Table1[[#This Row],[Antal man I kommunen]])</f>
        <v>0.20992644086977608</v>
      </c>
      <c r="L3493" s="3">
        <f>(Table1[[#This Row],[Antal utrikes fodda kvinnor]]/Table1[[#This Row],[Antal kvinnor I kommunen]])</f>
        <v>0.23767434317223485</v>
      </c>
    </row>
    <row r="3494" spans="1:12" x14ac:dyDescent="0.2">
      <c r="A3494">
        <v>2013</v>
      </c>
      <c r="B3494" t="s">
        <v>294</v>
      </c>
      <c r="C3494" s="1" t="s">
        <v>13</v>
      </c>
      <c r="D3494">
        <v>1051</v>
      </c>
      <c r="E3494">
        <v>515</v>
      </c>
      <c r="F3494">
        <v>536</v>
      </c>
      <c r="G3494">
        <v>4863</v>
      </c>
      <c r="H3494">
        <v>4660</v>
      </c>
      <c r="I3494">
        <v>9523</v>
      </c>
      <c r="J3494" s="3">
        <f>Table1[[#This Row],[Totalt antal utrikes fodda]]/Table2[[#This Row],[Befolkning]]</f>
        <v>0.11036438097238266</v>
      </c>
      <c r="K3494" s="3">
        <f>(Table1[[#This Row],[Antal utrikes fodda man]]/Table1[[#This Row],[Antal man I kommunen]])</f>
        <v>0.10590170676537117</v>
      </c>
      <c r="L3494" s="3">
        <f>(Table1[[#This Row],[Antal utrikes fodda kvinnor]]/Table1[[#This Row],[Antal kvinnor I kommunen]])</f>
        <v>0.11502145922746781</v>
      </c>
    </row>
    <row r="3495" spans="1:12" x14ac:dyDescent="0.2">
      <c r="A3495">
        <v>2013</v>
      </c>
      <c r="B3495" t="s">
        <v>294</v>
      </c>
      <c r="C3495" s="1" t="s">
        <v>14</v>
      </c>
      <c r="D3495">
        <v>10106</v>
      </c>
      <c r="E3495">
        <v>4588</v>
      </c>
      <c r="F3495">
        <v>5518</v>
      </c>
      <c r="G3495">
        <v>32780</v>
      </c>
      <c r="H3495">
        <v>33512</v>
      </c>
      <c r="I3495">
        <v>66292</v>
      </c>
      <c r="J3495" s="3">
        <f>Table1[[#This Row],[Totalt antal utrikes fodda]]/Table2[[#This Row],[Befolkning]]</f>
        <v>0.15244675073915404</v>
      </c>
      <c r="K3495" s="3">
        <f>(Table1[[#This Row],[Antal utrikes fodda man]]/Table1[[#This Row],[Antal man I kommunen]])</f>
        <v>0.13996339231238561</v>
      </c>
      <c r="L3495" s="3">
        <f>(Table1[[#This Row],[Antal utrikes fodda kvinnor]]/Table1[[#This Row],[Antal kvinnor I kommunen]])</f>
        <v>0.1646574361422774</v>
      </c>
    </row>
    <row r="3496" spans="1:12" x14ac:dyDescent="0.2">
      <c r="A3496">
        <v>2013</v>
      </c>
      <c r="B3496" t="s">
        <v>294</v>
      </c>
      <c r="C3496" s="1" t="s">
        <v>15</v>
      </c>
      <c r="D3496">
        <v>4774</v>
      </c>
      <c r="E3496">
        <v>2123</v>
      </c>
      <c r="F3496">
        <v>2651</v>
      </c>
      <c r="G3496">
        <v>15600</v>
      </c>
      <c r="H3496">
        <v>16622</v>
      </c>
      <c r="I3496">
        <v>32222</v>
      </c>
      <c r="J3496" s="3">
        <f>Table1[[#This Row],[Totalt antal utrikes fodda]]/Table2[[#This Row],[Befolkning]]</f>
        <v>0.14815964248029298</v>
      </c>
      <c r="K3496" s="3">
        <f>(Table1[[#This Row],[Antal utrikes fodda man]]/Table1[[#This Row],[Antal man I kommunen]])</f>
        <v>0.1360897435897436</v>
      </c>
      <c r="L3496" s="3">
        <f>(Table1[[#This Row],[Antal utrikes fodda kvinnor]]/Table1[[#This Row],[Antal kvinnor I kommunen]])</f>
        <v>0.15948742630249069</v>
      </c>
    </row>
    <row r="3497" spans="1:12" x14ac:dyDescent="0.2">
      <c r="A3497">
        <v>2013</v>
      </c>
      <c r="B3497" t="s">
        <v>294</v>
      </c>
      <c r="C3497" s="1" t="s">
        <v>16</v>
      </c>
      <c r="D3497">
        <v>14490</v>
      </c>
      <c r="E3497">
        <v>7025</v>
      </c>
      <c r="F3497">
        <v>7465</v>
      </c>
      <c r="G3497">
        <v>33897</v>
      </c>
      <c r="H3497">
        <v>34248</v>
      </c>
      <c r="I3497">
        <v>68145</v>
      </c>
      <c r="J3497" s="3">
        <f>Table1[[#This Row],[Totalt antal utrikes fodda]]/Table2[[#This Row],[Befolkning]]</f>
        <v>0.21263482280431434</v>
      </c>
      <c r="K3497" s="3">
        <f>(Table1[[#This Row],[Antal utrikes fodda man]]/Table1[[#This Row],[Antal man I kommunen]])</f>
        <v>0.20724547895093962</v>
      </c>
      <c r="L3497" s="3">
        <f>(Table1[[#This Row],[Antal utrikes fodda kvinnor]]/Table1[[#This Row],[Antal kvinnor I kommunen]])</f>
        <v>0.21796893249240831</v>
      </c>
    </row>
    <row r="3498" spans="1:12" x14ac:dyDescent="0.2">
      <c r="A3498">
        <v>2013</v>
      </c>
      <c r="B3498" t="s">
        <v>294</v>
      </c>
      <c r="C3498" s="1" t="s">
        <v>17</v>
      </c>
      <c r="D3498">
        <v>207790</v>
      </c>
      <c r="E3498">
        <v>101989</v>
      </c>
      <c r="F3498">
        <v>105801</v>
      </c>
      <c r="G3498">
        <v>441517</v>
      </c>
      <c r="H3498">
        <v>456183</v>
      </c>
      <c r="I3498">
        <v>897700</v>
      </c>
      <c r="J3498" s="3">
        <f>Table1[[#This Row],[Totalt antal utrikes fodda]]/Table2[[#This Row],[Befolkning]]</f>
        <v>0.23146931046006461</v>
      </c>
      <c r="K3498" s="3">
        <f>(Table1[[#This Row],[Antal utrikes fodda man]]/Table1[[#This Row],[Antal man I kommunen]])</f>
        <v>0.23099676796136956</v>
      </c>
      <c r="L3498" s="3">
        <f>(Table1[[#This Row],[Antal utrikes fodda kvinnor]]/Table1[[#This Row],[Antal kvinnor I kommunen]])</f>
        <v>0.23192666101104162</v>
      </c>
    </row>
    <row r="3499" spans="1:12" x14ac:dyDescent="0.2">
      <c r="A3499">
        <v>2013</v>
      </c>
      <c r="B3499" t="s">
        <v>294</v>
      </c>
      <c r="C3499" s="1" t="s">
        <v>18</v>
      </c>
      <c r="D3499">
        <v>31935</v>
      </c>
      <c r="E3499">
        <v>16084</v>
      </c>
      <c r="F3499">
        <v>15851</v>
      </c>
      <c r="G3499">
        <v>46022</v>
      </c>
      <c r="H3499">
        <v>45050</v>
      </c>
      <c r="I3499">
        <v>91072</v>
      </c>
      <c r="J3499" s="3">
        <f>Table1[[#This Row],[Totalt antal utrikes fodda]]/Table2[[#This Row],[Befolkning]]</f>
        <v>0.35065662333099085</v>
      </c>
      <c r="K3499" s="3">
        <f>(Table1[[#This Row],[Antal utrikes fodda man]]/Table1[[#This Row],[Antal man I kommunen]])</f>
        <v>0.34948502889922212</v>
      </c>
      <c r="L3499" s="3">
        <f>(Table1[[#This Row],[Antal utrikes fodda kvinnor]]/Table1[[#This Row],[Antal kvinnor I kommunen]])</f>
        <v>0.35185349611542732</v>
      </c>
    </row>
    <row r="3500" spans="1:12" x14ac:dyDescent="0.2">
      <c r="A3500">
        <v>2013</v>
      </c>
      <c r="B3500" t="s">
        <v>294</v>
      </c>
      <c r="C3500" s="1" t="s">
        <v>19</v>
      </c>
      <c r="D3500">
        <v>16988</v>
      </c>
      <c r="E3500">
        <v>7969</v>
      </c>
      <c r="F3500">
        <v>9019</v>
      </c>
      <c r="G3500">
        <v>46647</v>
      </c>
      <c r="H3500">
        <v>47776</v>
      </c>
      <c r="I3500">
        <v>94423</v>
      </c>
      <c r="J3500" s="3">
        <f>Table1[[#This Row],[Totalt antal utrikes fodda]]/Table2[[#This Row],[Befolkning]]</f>
        <v>0.17991379219046208</v>
      </c>
      <c r="K3500" s="3">
        <f>(Table1[[#This Row],[Antal utrikes fodda man]]/Table1[[#This Row],[Antal man I kommunen]])</f>
        <v>0.17083628100413745</v>
      </c>
      <c r="L3500" s="3">
        <f>(Table1[[#This Row],[Antal utrikes fodda kvinnor]]/Table1[[#This Row],[Antal kvinnor I kommunen]])</f>
        <v>0.18877679169457467</v>
      </c>
    </row>
    <row r="3501" spans="1:12" x14ac:dyDescent="0.2">
      <c r="A3501">
        <v>2013</v>
      </c>
      <c r="B3501" t="s">
        <v>294</v>
      </c>
      <c r="C3501" s="1" t="s">
        <v>20</v>
      </c>
      <c r="D3501">
        <v>11832</v>
      </c>
      <c r="E3501">
        <v>5854</v>
      </c>
      <c r="F3501">
        <v>5978</v>
      </c>
      <c r="G3501">
        <v>21182</v>
      </c>
      <c r="H3501">
        <v>21444</v>
      </c>
      <c r="I3501">
        <v>42626</v>
      </c>
      <c r="J3501" s="3">
        <f>Table1[[#This Row],[Totalt antal utrikes fodda]]/Table2[[#This Row],[Befolkning]]</f>
        <v>0.27757706564068879</v>
      </c>
      <c r="K3501" s="3">
        <f>(Table1[[#This Row],[Antal utrikes fodda man]]/Table1[[#This Row],[Antal man I kommunen]])</f>
        <v>0.27636672646586724</v>
      </c>
      <c r="L3501" s="3">
        <f>(Table1[[#This Row],[Antal utrikes fodda kvinnor]]/Table1[[#This Row],[Antal kvinnor I kommunen]])</f>
        <v>0.27877261704905804</v>
      </c>
    </row>
    <row r="3502" spans="1:12" x14ac:dyDescent="0.2">
      <c r="A3502">
        <v>2013</v>
      </c>
      <c r="B3502" t="s">
        <v>294</v>
      </c>
      <c r="C3502" s="1" t="s">
        <v>21</v>
      </c>
      <c r="D3502">
        <v>19273</v>
      </c>
      <c r="E3502">
        <v>9388</v>
      </c>
      <c r="F3502">
        <v>9885</v>
      </c>
      <c r="G3502">
        <v>36070</v>
      </c>
      <c r="H3502">
        <v>36670</v>
      </c>
      <c r="I3502">
        <v>72740</v>
      </c>
      <c r="J3502" s="3">
        <f>Table1[[#This Row],[Totalt antal utrikes fodda]]/Table2[[#This Row],[Befolkning]]</f>
        <v>0.26495738245806982</v>
      </c>
      <c r="K3502" s="3">
        <f>(Table1[[#This Row],[Antal utrikes fodda man]]/Table1[[#This Row],[Antal man I kommunen]])</f>
        <v>0.26027169392847244</v>
      </c>
      <c r="L3502" s="3">
        <f>(Table1[[#This Row],[Antal utrikes fodda kvinnor]]/Table1[[#This Row],[Antal kvinnor I kommunen]])</f>
        <v>0.26956640305426777</v>
      </c>
    </row>
    <row r="3503" spans="1:12" x14ac:dyDescent="0.2">
      <c r="A3503">
        <v>2013</v>
      </c>
      <c r="B3503" t="s">
        <v>294</v>
      </c>
      <c r="C3503" s="1" t="s">
        <v>22</v>
      </c>
      <c r="D3503">
        <v>7087</v>
      </c>
      <c r="E3503">
        <v>3196</v>
      </c>
      <c r="F3503">
        <v>3891</v>
      </c>
      <c r="G3503">
        <v>21868</v>
      </c>
      <c r="H3503">
        <v>23310</v>
      </c>
      <c r="I3503">
        <v>45178</v>
      </c>
      <c r="J3503" s="3">
        <f>Table1[[#This Row],[Totalt antal utrikes fodda]]/Table2[[#This Row],[Befolkning]]</f>
        <v>0.15686838726813937</v>
      </c>
      <c r="K3503" s="3">
        <f>(Table1[[#This Row],[Antal utrikes fodda man]]/Table1[[#This Row],[Antal man I kommunen]])</f>
        <v>0.14614962502286447</v>
      </c>
      <c r="L3503" s="3">
        <f>(Table1[[#This Row],[Antal utrikes fodda kvinnor]]/Table1[[#This Row],[Antal kvinnor I kommunen]])</f>
        <v>0.16692406692406692</v>
      </c>
    </row>
    <row r="3504" spans="1:12" x14ac:dyDescent="0.2">
      <c r="A3504">
        <v>2013</v>
      </c>
      <c r="B3504" t="s">
        <v>294</v>
      </c>
      <c r="C3504" s="1" t="s">
        <v>23</v>
      </c>
      <c r="D3504">
        <v>1149</v>
      </c>
      <c r="E3504">
        <v>525</v>
      </c>
      <c r="F3504">
        <v>624</v>
      </c>
      <c r="G3504">
        <v>5560</v>
      </c>
      <c r="H3504">
        <v>5628</v>
      </c>
      <c r="I3504">
        <v>11188</v>
      </c>
      <c r="J3504" s="3">
        <f>Table1[[#This Row],[Totalt antal utrikes fodda]]/Table2[[#This Row],[Befolkning]]</f>
        <v>0.1026993207007508</v>
      </c>
      <c r="K3504" s="3">
        <f>(Table1[[#This Row],[Antal utrikes fodda man]]/Table1[[#This Row],[Antal man I kommunen]])</f>
        <v>9.4424460431654672E-2</v>
      </c>
      <c r="L3504" s="3">
        <f>(Table1[[#This Row],[Antal utrikes fodda kvinnor]]/Table1[[#This Row],[Antal kvinnor I kommunen]])</f>
        <v>0.11087420042643924</v>
      </c>
    </row>
    <row r="3505" spans="1:12" x14ac:dyDescent="0.2">
      <c r="A3505">
        <v>2013</v>
      </c>
      <c r="B3505" t="s">
        <v>294</v>
      </c>
      <c r="C3505" s="1" t="s">
        <v>24</v>
      </c>
      <c r="D3505">
        <v>5865</v>
      </c>
      <c r="E3505">
        <v>2698</v>
      </c>
      <c r="F3505">
        <v>3167</v>
      </c>
      <c r="G3505">
        <v>28512</v>
      </c>
      <c r="H3505">
        <v>28333</v>
      </c>
      <c r="I3505">
        <v>56845</v>
      </c>
      <c r="J3505" s="3">
        <f>Table1[[#This Row],[Totalt antal utrikes fodda]]/Table2[[#This Row],[Befolkning]]</f>
        <v>0.10317530125780632</v>
      </c>
      <c r="K3505" s="3">
        <f>(Table1[[#This Row],[Antal utrikes fodda man]]/Table1[[#This Row],[Antal man I kommunen]])</f>
        <v>9.4626823793490467E-2</v>
      </c>
      <c r="L3505" s="3">
        <f>(Table1[[#This Row],[Antal utrikes fodda kvinnor]]/Table1[[#This Row],[Antal kvinnor I kommunen]])</f>
        <v>0.11177778562100731</v>
      </c>
    </row>
    <row r="3506" spans="1:12" x14ac:dyDescent="0.2">
      <c r="A3506">
        <v>2013</v>
      </c>
      <c r="B3506" t="s">
        <v>294</v>
      </c>
      <c r="C3506" s="1" t="s">
        <v>25</v>
      </c>
      <c r="D3506">
        <v>11810</v>
      </c>
      <c r="E3506">
        <v>5824</v>
      </c>
      <c r="F3506">
        <v>5986</v>
      </c>
      <c r="G3506">
        <v>21787</v>
      </c>
      <c r="H3506">
        <v>21585</v>
      </c>
      <c r="I3506">
        <v>43372</v>
      </c>
      <c r="J3506" s="3">
        <f>Table1[[#This Row],[Totalt antal utrikes fodda]]/Table2[[#This Row],[Befolkning]]</f>
        <v>0.27229549017799504</v>
      </c>
      <c r="K3506" s="3">
        <f>(Table1[[#This Row],[Antal utrikes fodda man]]/Table1[[#This Row],[Antal man I kommunen]])</f>
        <v>0.26731537155184282</v>
      </c>
      <c r="L3506" s="3">
        <f>(Table1[[#This Row],[Antal utrikes fodda kvinnor]]/Table1[[#This Row],[Antal kvinnor I kommunen]])</f>
        <v>0.27732221450081074</v>
      </c>
    </row>
    <row r="3507" spans="1:12" x14ac:dyDescent="0.2">
      <c r="A3507">
        <v>2013</v>
      </c>
      <c r="B3507" t="s">
        <v>294</v>
      </c>
      <c r="C3507" s="1" t="s">
        <v>26</v>
      </c>
      <c r="D3507">
        <v>3935</v>
      </c>
      <c r="E3507">
        <v>1866</v>
      </c>
      <c r="F3507">
        <v>2069</v>
      </c>
      <c r="G3507">
        <v>13569</v>
      </c>
      <c r="H3507">
        <v>13227</v>
      </c>
      <c r="I3507">
        <v>26796</v>
      </c>
      <c r="J3507" s="3">
        <f>Table1[[#This Row],[Totalt antal utrikes fodda]]/Table2[[#This Row],[Befolkning]]</f>
        <v>0.14685027616062099</v>
      </c>
      <c r="K3507" s="3">
        <f>(Table1[[#This Row],[Antal utrikes fodda man]]/Table1[[#This Row],[Antal man I kommunen]])</f>
        <v>0.13751934556710149</v>
      </c>
      <c r="L3507" s="3">
        <f>(Table1[[#This Row],[Antal utrikes fodda kvinnor]]/Table1[[#This Row],[Antal kvinnor I kommunen]])</f>
        <v>0.15642246919180464</v>
      </c>
    </row>
    <row r="3508" spans="1:12" x14ac:dyDescent="0.2">
      <c r="A3508">
        <v>2013</v>
      </c>
      <c r="B3508" t="s">
        <v>296</v>
      </c>
      <c r="C3508" s="1" t="s">
        <v>27</v>
      </c>
      <c r="D3508">
        <v>2636</v>
      </c>
      <c r="E3508">
        <v>1249</v>
      </c>
      <c r="F3508">
        <v>1387</v>
      </c>
      <c r="G3508">
        <v>10095</v>
      </c>
      <c r="H3508">
        <v>9873</v>
      </c>
      <c r="I3508">
        <v>19968</v>
      </c>
      <c r="J3508" s="3">
        <f>Table1[[#This Row],[Totalt antal utrikes fodda]]/Table2[[#This Row],[Befolkning]]</f>
        <v>0.13201121794871795</v>
      </c>
      <c r="K3508" s="3">
        <f>(Table1[[#This Row],[Antal utrikes fodda man]]/Table1[[#This Row],[Antal man I kommunen]])</f>
        <v>0.12372461614660724</v>
      </c>
      <c r="L3508" s="3">
        <f>(Table1[[#This Row],[Antal utrikes fodda kvinnor]]/Table1[[#This Row],[Antal kvinnor I kommunen]])</f>
        <v>0.14048414868834194</v>
      </c>
    </row>
    <row r="3509" spans="1:12" x14ac:dyDescent="0.2">
      <c r="A3509">
        <v>2013</v>
      </c>
      <c r="B3509" t="s">
        <v>296</v>
      </c>
      <c r="C3509" s="1" t="s">
        <v>28</v>
      </c>
      <c r="D3509">
        <v>1010</v>
      </c>
      <c r="E3509">
        <v>483</v>
      </c>
      <c r="F3509">
        <v>527</v>
      </c>
      <c r="G3509">
        <v>4666</v>
      </c>
      <c r="H3509">
        <v>4466</v>
      </c>
      <c r="I3509">
        <v>9132</v>
      </c>
      <c r="J3509" s="3">
        <f>Table1[[#This Row],[Totalt antal utrikes fodda]]/Table2[[#This Row],[Befolkning]]</f>
        <v>0.11060008760402978</v>
      </c>
      <c r="K3509" s="3">
        <f>(Table1[[#This Row],[Antal utrikes fodda man]]/Table1[[#This Row],[Antal man I kommunen]])</f>
        <v>0.10351478782683241</v>
      </c>
      <c r="L3509" s="3">
        <f>(Table1[[#This Row],[Antal utrikes fodda kvinnor]]/Table1[[#This Row],[Antal kvinnor I kommunen]])</f>
        <v>0.11800268696820421</v>
      </c>
    </row>
    <row r="3510" spans="1:12" x14ac:dyDescent="0.2">
      <c r="A3510">
        <v>2013</v>
      </c>
      <c r="B3510" t="s">
        <v>296</v>
      </c>
      <c r="C3510" s="1" t="s">
        <v>29</v>
      </c>
      <c r="D3510">
        <v>1589</v>
      </c>
      <c r="E3510">
        <v>736</v>
      </c>
      <c r="F3510">
        <v>853</v>
      </c>
      <c r="G3510">
        <v>7828</v>
      </c>
      <c r="H3510">
        <v>7752</v>
      </c>
      <c r="I3510">
        <v>15580</v>
      </c>
      <c r="J3510" s="3">
        <f>Table1[[#This Row],[Totalt antal utrikes fodda]]/Table2[[#This Row],[Befolkning]]</f>
        <v>0.10198973042362003</v>
      </c>
      <c r="K3510" s="3">
        <f>(Table1[[#This Row],[Antal utrikes fodda man]]/Table1[[#This Row],[Antal man I kommunen]])</f>
        <v>9.4021461420541644E-2</v>
      </c>
      <c r="L3510" s="3">
        <f>(Table1[[#This Row],[Antal utrikes fodda kvinnor]]/Table1[[#This Row],[Antal kvinnor I kommunen]])</f>
        <v>0.11003611971104231</v>
      </c>
    </row>
    <row r="3511" spans="1:12" x14ac:dyDescent="0.2">
      <c r="A3511">
        <v>2013</v>
      </c>
      <c r="B3511" t="s">
        <v>296</v>
      </c>
      <c r="C3511" s="1" t="s">
        <v>30</v>
      </c>
      <c r="D3511">
        <v>1227</v>
      </c>
      <c r="E3511">
        <v>560</v>
      </c>
      <c r="F3511">
        <v>667</v>
      </c>
      <c r="G3511">
        <v>6874</v>
      </c>
      <c r="H3511">
        <v>6576</v>
      </c>
      <c r="I3511">
        <v>13450</v>
      </c>
      <c r="J3511" s="3">
        <f>Table1[[#This Row],[Totalt antal utrikes fodda]]/Table2[[#This Row],[Befolkning]]</f>
        <v>9.122676579925651E-2</v>
      </c>
      <c r="K3511" s="3">
        <f>(Table1[[#This Row],[Antal utrikes fodda man]]/Table1[[#This Row],[Antal man I kommunen]])</f>
        <v>8.1466395112016296E-2</v>
      </c>
      <c r="L3511" s="3">
        <f>(Table1[[#This Row],[Antal utrikes fodda kvinnor]]/Table1[[#This Row],[Antal kvinnor I kommunen]])</f>
        <v>0.1014294403892944</v>
      </c>
    </row>
    <row r="3512" spans="1:12" x14ac:dyDescent="0.2">
      <c r="A3512">
        <v>2013</v>
      </c>
      <c r="B3512" t="s">
        <v>296</v>
      </c>
      <c r="C3512" s="1" t="s">
        <v>31</v>
      </c>
      <c r="D3512">
        <v>1806</v>
      </c>
      <c r="E3512">
        <v>833</v>
      </c>
      <c r="F3512">
        <v>973</v>
      </c>
      <c r="G3512">
        <v>10198</v>
      </c>
      <c r="H3512">
        <v>9946</v>
      </c>
      <c r="I3512">
        <v>20144</v>
      </c>
      <c r="J3512" s="3">
        <f>Table1[[#This Row],[Totalt antal utrikes fodda]]/Table2[[#This Row],[Befolkning]]</f>
        <v>8.9654487688641774E-2</v>
      </c>
      <c r="K3512" s="3">
        <f>(Table1[[#This Row],[Antal utrikes fodda man]]/Table1[[#This Row],[Antal man I kommunen]])</f>
        <v>8.1682682878995883E-2</v>
      </c>
      <c r="L3512" s="3">
        <f>(Table1[[#This Row],[Antal utrikes fodda kvinnor]]/Table1[[#This Row],[Antal kvinnor I kommunen]])</f>
        <v>9.7828272672431132E-2</v>
      </c>
    </row>
    <row r="3513" spans="1:12" x14ac:dyDescent="0.2">
      <c r="A3513">
        <v>2013</v>
      </c>
      <c r="B3513" t="s">
        <v>296</v>
      </c>
      <c r="C3513" s="1" t="s">
        <v>32</v>
      </c>
      <c r="D3513">
        <v>35393</v>
      </c>
      <c r="E3513">
        <v>17436</v>
      </c>
      <c r="F3513">
        <v>17957</v>
      </c>
      <c r="G3513">
        <v>101094</v>
      </c>
      <c r="H3513">
        <v>104105</v>
      </c>
      <c r="I3513">
        <v>205199</v>
      </c>
      <c r="J3513" s="3">
        <f>Table1[[#This Row],[Totalt antal utrikes fodda]]/Table2[[#This Row],[Befolkning]]</f>
        <v>0.17248134737498722</v>
      </c>
      <c r="K3513" s="3">
        <f>(Table1[[#This Row],[Antal utrikes fodda man]]/Table1[[#This Row],[Antal man I kommunen]])</f>
        <v>0.1724731438067541</v>
      </c>
      <c r="L3513" s="3">
        <f>(Table1[[#This Row],[Antal utrikes fodda kvinnor]]/Table1[[#This Row],[Antal kvinnor I kommunen]])</f>
        <v>0.17248931367369483</v>
      </c>
    </row>
    <row r="3514" spans="1:12" x14ac:dyDescent="0.2">
      <c r="A3514">
        <v>2013</v>
      </c>
      <c r="B3514" t="s">
        <v>296</v>
      </c>
      <c r="C3514" s="1" t="s">
        <v>33</v>
      </c>
      <c r="D3514">
        <v>4618</v>
      </c>
      <c r="E3514">
        <v>2204</v>
      </c>
      <c r="F3514">
        <v>2414</v>
      </c>
      <c r="G3514">
        <v>20429</v>
      </c>
      <c r="H3514">
        <v>20227</v>
      </c>
      <c r="I3514">
        <v>40656</v>
      </c>
      <c r="J3514" s="3">
        <f>Table1[[#This Row],[Totalt antal utrikes fodda]]/Table2[[#This Row],[Befolkning]]</f>
        <v>0.11358717040535223</v>
      </c>
      <c r="K3514" s="3">
        <f>(Table1[[#This Row],[Antal utrikes fodda man]]/Table1[[#This Row],[Antal man I kommunen]])</f>
        <v>0.10788584854863184</v>
      </c>
      <c r="L3514" s="3">
        <f>(Table1[[#This Row],[Antal utrikes fodda kvinnor]]/Table1[[#This Row],[Antal kvinnor I kommunen]])</f>
        <v>0.11934542937657587</v>
      </c>
    </row>
    <row r="3515" spans="1:12" x14ac:dyDescent="0.2">
      <c r="A3515">
        <v>2013</v>
      </c>
      <c r="B3515" t="s">
        <v>296</v>
      </c>
      <c r="C3515" s="1" t="s">
        <v>34</v>
      </c>
      <c r="D3515">
        <v>1684</v>
      </c>
      <c r="E3515">
        <v>755</v>
      </c>
      <c r="F3515">
        <v>929</v>
      </c>
      <c r="G3515">
        <v>10941</v>
      </c>
      <c r="H3515">
        <v>10411</v>
      </c>
      <c r="I3515">
        <v>21352</v>
      </c>
      <c r="J3515" s="3">
        <f>Table1[[#This Row],[Totalt antal utrikes fodda]]/Table2[[#This Row],[Befolkning]]</f>
        <v>7.8868490071187708E-2</v>
      </c>
      <c r="K3515" s="3">
        <f>(Table1[[#This Row],[Antal utrikes fodda man]]/Table1[[#This Row],[Antal man I kommunen]])</f>
        <v>6.9006489351978798E-2</v>
      </c>
      <c r="L3515" s="3">
        <f>(Table1[[#This Row],[Antal utrikes fodda kvinnor]]/Table1[[#This Row],[Antal kvinnor I kommunen]])</f>
        <v>8.9232542503121695E-2</v>
      </c>
    </row>
    <row r="3516" spans="1:12" x14ac:dyDescent="0.2">
      <c r="A3516">
        <v>2013</v>
      </c>
      <c r="B3516" t="s">
        <v>297</v>
      </c>
      <c r="C3516" s="1" t="s">
        <v>35</v>
      </c>
      <c r="D3516">
        <v>1020</v>
      </c>
      <c r="E3516">
        <v>478</v>
      </c>
      <c r="F3516">
        <v>542</v>
      </c>
      <c r="G3516">
        <v>4485</v>
      </c>
      <c r="H3516">
        <v>4350</v>
      </c>
      <c r="I3516">
        <v>8835</v>
      </c>
      <c r="J3516" s="3">
        <f>Table1[[#This Row],[Totalt antal utrikes fodda]]/Table2[[#This Row],[Befolkning]]</f>
        <v>0.11544991511035653</v>
      </c>
      <c r="K3516" s="3">
        <f>(Table1[[#This Row],[Antal utrikes fodda man]]/Table1[[#This Row],[Antal man I kommunen]])</f>
        <v>0.10657748049052397</v>
      </c>
      <c r="L3516" s="3">
        <f>(Table1[[#This Row],[Antal utrikes fodda kvinnor]]/Table1[[#This Row],[Antal kvinnor I kommunen]])</f>
        <v>0.12459770114942528</v>
      </c>
    </row>
    <row r="3517" spans="1:12" x14ac:dyDescent="0.2">
      <c r="A3517">
        <v>2013</v>
      </c>
      <c r="B3517" t="s">
        <v>297</v>
      </c>
      <c r="C3517" s="1" t="s">
        <v>36</v>
      </c>
      <c r="D3517">
        <v>1057</v>
      </c>
      <c r="E3517">
        <v>492</v>
      </c>
      <c r="F3517">
        <v>565</v>
      </c>
      <c r="G3517">
        <v>5209</v>
      </c>
      <c r="H3517">
        <v>5200</v>
      </c>
      <c r="I3517">
        <v>10409</v>
      </c>
      <c r="J3517" s="3">
        <f>Table1[[#This Row],[Totalt antal utrikes fodda]]/Table2[[#This Row],[Befolkning]]</f>
        <v>0.101546738399462</v>
      </c>
      <c r="K3517" s="3">
        <f>(Table1[[#This Row],[Antal utrikes fodda man]]/Table1[[#This Row],[Antal man I kommunen]])</f>
        <v>9.4451910155500099E-2</v>
      </c>
      <c r="L3517" s="3">
        <f>(Table1[[#This Row],[Antal utrikes fodda kvinnor]]/Table1[[#This Row],[Antal kvinnor I kommunen]])</f>
        <v>0.10865384615384616</v>
      </c>
    </row>
    <row r="3518" spans="1:12" x14ac:dyDescent="0.2">
      <c r="A3518">
        <v>2013</v>
      </c>
      <c r="B3518" t="s">
        <v>297</v>
      </c>
      <c r="C3518" s="1" t="s">
        <v>37</v>
      </c>
      <c r="D3518">
        <v>6336</v>
      </c>
      <c r="E3518">
        <v>2970</v>
      </c>
      <c r="F3518">
        <v>3366</v>
      </c>
      <c r="G3518">
        <v>26154</v>
      </c>
      <c r="H3518">
        <v>26884</v>
      </c>
      <c r="I3518">
        <v>53038</v>
      </c>
      <c r="J3518" s="3">
        <f>Table1[[#This Row],[Totalt antal utrikes fodda]]/Table2[[#This Row],[Befolkning]]</f>
        <v>0.11946151815679325</v>
      </c>
      <c r="K3518" s="3">
        <f>(Table1[[#This Row],[Antal utrikes fodda man]]/Table1[[#This Row],[Antal man I kommunen]])</f>
        <v>0.11355815554026152</v>
      </c>
      <c r="L3518" s="3">
        <f>(Table1[[#This Row],[Antal utrikes fodda kvinnor]]/Table1[[#This Row],[Antal kvinnor I kommunen]])</f>
        <v>0.12520458265139117</v>
      </c>
    </row>
    <row r="3519" spans="1:12" x14ac:dyDescent="0.2">
      <c r="A3519">
        <v>2013</v>
      </c>
      <c r="B3519" t="s">
        <v>297</v>
      </c>
      <c r="C3519" s="1" t="s">
        <v>38</v>
      </c>
      <c r="D3519">
        <v>1921</v>
      </c>
      <c r="E3519">
        <v>915</v>
      </c>
      <c r="F3519">
        <v>1006</v>
      </c>
      <c r="G3519">
        <v>5791</v>
      </c>
      <c r="H3519">
        <v>5612</v>
      </c>
      <c r="I3519">
        <v>11403</v>
      </c>
      <c r="J3519" s="3">
        <f>Table1[[#This Row],[Totalt antal utrikes fodda]]/Table2[[#This Row],[Befolkning]]</f>
        <v>0.16846443918267123</v>
      </c>
      <c r="K3519" s="3">
        <f>(Table1[[#This Row],[Antal utrikes fodda man]]/Table1[[#This Row],[Antal man I kommunen]])</f>
        <v>0.15800379899844585</v>
      </c>
      <c r="L3519" s="3">
        <f>(Table1[[#This Row],[Antal utrikes fodda kvinnor]]/Table1[[#This Row],[Antal kvinnor I kommunen]])</f>
        <v>0.17925873129009265</v>
      </c>
    </row>
    <row r="3520" spans="1:12" x14ac:dyDescent="0.2">
      <c r="A3520">
        <v>2013</v>
      </c>
      <c r="B3520" t="s">
        <v>297</v>
      </c>
      <c r="C3520" s="1" t="s">
        <v>39</v>
      </c>
      <c r="D3520">
        <v>2856</v>
      </c>
      <c r="E3520">
        <v>1447</v>
      </c>
      <c r="F3520">
        <v>1409</v>
      </c>
      <c r="G3520">
        <v>8233</v>
      </c>
      <c r="H3520">
        <v>7923</v>
      </c>
      <c r="I3520">
        <v>16156</v>
      </c>
      <c r="J3520" s="3">
        <f>Table1[[#This Row],[Totalt antal utrikes fodda]]/Table2[[#This Row],[Befolkning]]</f>
        <v>0.17677642980935876</v>
      </c>
      <c r="K3520" s="3">
        <f>(Table1[[#This Row],[Antal utrikes fodda man]]/Table1[[#This Row],[Antal man I kommunen]])</f>
        <v>0.17575610348597109</v>
      </c>
      <c r="L3520" s="3">
        <f>(Table1[[#This Row],[Antal utrikes fodda kvinnor]]/Table1[[#This Row],[Antal kvinnor I kommunen]])</f>
        <v>0.17783667802600026</v>
      </c>
    </row>
    <row r="3521" spans="1:12" x14ac:dyDescent="0.2">
      <c r="A3521">
        <v>2013</v>
      </c>
      <c r="B3521" t="s">
        <v>297</v>
      </c>
      <c r="C3521" s="1" t="s">
        <v>40</v>
      </c>
      <c r="D3521">
        <v>4996</v>
      </c>
      <c r="E3521">
        <v>2389</v>
      </c>
      <c r="F3521">
        <v>2607</v>
      </c>
      <c r="G3521">
        <v>16390</v>
      </c>
      <c r="H3521">
        <v>16540</v>
      </c>
      <c r="I3521">
        <v>32930</v>
      </c>
      <c r="J3521" s="3">
        <f>Table1[[#This Row],[Totalt antal utrikes fodda]]/Table2[[#This Row],[Befolkning]]</f>
        <v>0.15171576070452475</v>
      </c>
      <c r="K3521" s="3">
        <f>(Table1[[#This Row],[Antal utrikes fodda man]]/Table1[[#This Row],[Antal man I kommunen]])</f>
        <v>0.14575960951799877</v>
      </c>
      <c r="L3521" s="3">
        <f>(Table1[[#This Row],[Antal utrikes fodda kvinnor]]/Table1[[#This Row],[Antal kvinnor I kommunen]])</f>
        <v>0.15761789600967352</v>
      </c>
    </row>
    <row r="3522" spans="1:12" x14ac:dyDescent="0.2">
      <c r="A3522">
        <v>2013</v>
      </c>
      <c r="B3522" t="s">
        <v>297</v>
      </c>
      <c r="C3522" s="1" t="s">
        <v>41</v>
      </c>
      <c r="D3522">
        <v>21647</v>
      </c>
      <c r="E3522">
        <v>10667</v>
      </c>
      <c r="F3522">
        <v>10980</v>
      </c>
      <c r="G3522">
        <v>49645</v>
      </c>
      <c r="H3522">
        <v>50084</v>
      </c>
      <c r="I3522">
        <v>99729</v>
      </c>
      <c r="J3522" s="3">
        <f>Table1[[#This Row],[Totalt antal utrikes fodda]]/Table2[[#This Row],[Befolkning]]</f>
        <v>0.21705822779733078</v>
      </c>
      <c r="K3522" s="3">
        <f>(Table1[[#This Row],[Antal utrikes fodda man]]/Table1[[#This Row],[Antal man I kommunen]])</f>
        <v>0.2148655453721422</v>
      </c>
      <c r="L3522" s="3">
        <f>(Table1[[#This Row],[Antal utrikes fodda kvinnor]]/Table1[[#This Row],[Antal kvinnor I kommunen]])</f>
        <v>0.21923169075952401</v>
      </c>
    </row>
    <row r="3523" spans="1:12" x14ac:dyDescent="0.2">
      <c r="A3523">
        <v>2013</v>
      </c>
      <c r="B3523" t="s">
        <v>297</v>
      </c>
      <c r="C3523" s="1" t="s">
        <v>42</v>
      </c>
      <c r="D3523">
        <v>3992</v>
      </c>
      <c r="E3523">
        <v>1904</v>
      </c>
      <c r="F3523">
        <v>2088</v>
      </c>
      <c r="G3523">
        <v>16627</v>
      </c>
      <c r="H3523">
        <v>16762</v>
      </c>
      <c r="I3523">
        <v>33389</v>
      </c>
      <c r="J3523" s="3">
        <f>Table1[[#This Row],[Totalt antal utrikes fodda]]/Table2[[#This Row],[Befolkning]]</f>
        <v>0.11956033424181617</v>
      </c>
      <c r="K3523" s="3">
        <f>(Table1[[#This Row],[Antal utrikes fodda man]]/Table1[[#This Row],[Antal man I kommunen]])</f>
        <v>0.1145125398448307</v>
      </c>
      <c r="L3523" s="3">
        <f>(Table1[[#This Row],[Antal utrikes fodda kvinnor]]/Table1[[#This Row],[Antal kvinnor I kommunen]])</f>
        <v>0.1245674740484429</v>
      </c>
    </row>
    <row r="3524" spans="1:12" x14ac:dyDescent="0.2">
      <c r="A3524">
        <v>2013</v>
      </c>
      <c r="B3524" t="s">
        <v>297</v>
      </c>
      <c r="C3524" s="1" t="s">
        <v>43</v>
      </c>
      <c r="D3524">
        <v>1330</v>
      </c>
      <c r="E3524">
        <v>624</v>
      </c>
      <c r="F3524">
        <v>706</v>
      </c>
      <c r="G3524">
        <v>5824</v>
      </c>
      <c r="H3524">
        <v>5856</v>
      </c>
      <c r="I3524">
        <v>11680</v>
      </c>
      <c r="J3524" s="3">
        <f>Table1[[#This Row],[Totalt antal utrikes fodda]]/Table2[[#This Row],[Befolkning]]</f>
        <v>0.11386986301369863</v>
      </c>
      <c r="K3524" s="3">
        <f>(Table1[[#This Row],[Antal utrikes fodda man]]/Table1[[#This Row],[Antal man I kommunen]])</f>
        <v>0.10714285714285714</v>
      </c>
      <c r="L3524" s="3">
        <f>(Table1[[#This Row],[Antal utrikes fodda kvinnor]]/Table1[[#This Row],[Antal kvinnor I kommunen]])</f>
        <v>0.12056010928961748</v>
      </c>
    </row>
    <row r="3525" spans="1:12" x14ac:dyDescent="0.2">
      <c r="A3525">
        <v>2013</v>
      </c>
      <c r="B3525" t="s">
        <v>298</v>
      </c>
      <c r="C3525" s="1" t="s">
        <v>44</v>
      </c>
      <c r="D3525">
        <v>421</v>
      </c>
      <c r="E3525">
        <v>203</v>
      </c>
      <c r="F3525">
        <v>218</v>
      </c>
      <c r="G3525">
        <v>2585</v>
      </c>
      <c r="H3525">
        <v>2589</v>
      </c>
      <c r="I3525">
        <v>5174</v>
      </c>
      <c r="J3525" s="3">
        <f>Table1[[#This Row],[Totalt antal utrikes fodda]]/Table2[[#This Row],[Befolkning]]</f>
        <v>8.1368380363355239E-2</v>
      </c>
      <c r="K3525" s="3">
        <f>(Table1[[#This Row],[Antal utrikes fodda man]]/Table1[[#This Row],[Antal man I kommunen]])</f>
        <v>7.8529980657640233E-2</v>
      </c>
      <c r="L3525" s="3">
        <f>(Table1[[#This Row],[Antal utrikes fodda kvinnor]]/Table1[[#This Row],[Antal kvinnor I kommunen]])</f>
        <v>8.4202394747006568E-2</v>
      </c>
    </row>
    <row r="3526" spans="1:12" x14ac:dyDescent="0.2">
      <c r="A3526">
        <v>2013</v>
      </c>
      <c r="B3526" t="s">
        <v>298</v>
      </c>
      <c r="C3526" s="1" t="s">
        <v>45</v>
      </c>
      <c r="D3526">
        <v>295</v>
      </c>
      <c r="E3526">
        <v>156</v>
      </c>
      <c r="F3526">
        <v>139</v>
      </c>
      <c r="G3526">
        <v>1881</v>
      </c>
      <c r="H3526">
        <v>1736</v>
      </c>
      <c r="I3526">
        <v>3617</v>
      </c>
      <c r="J3526" s="3">
        <f>Table1[[#This Row],[Totalt antal utrikes fodda]]/Table2[[#This Row],[Befolkning]]</f>
        <v>8.1559303290019355E-2</v>
      </c>
      <c r="K3526" s="3">
        <f>(Table1[[#This Row],[Antal utrikes fodda man]]/Table1[[#This Row],[Antal man I kommunen]])</f>
        <v>8.2934609250398722E-2</v>
      </c>
      <c r="L3526" s="3">
        <f>(Table1[[#This Row],[Antal utrikes fodda kvinnor]]/Table1[[#This Row],[Antal kvinnor I kommunen]])</f>
        <v>8.0069124423963134E-2</v>
      </c>
    </row>
    <row r="3527" spans="1:12" x14ac:dyDescent="0.2">
      <c r="A3527">
        <v>2013</v>
      </c>
      <c r="B3527" t="s">
        <v>298</v>
      </c>
      <c r="C3527" s="1" t="s">
        <v>46</v>
      </c>
      <c r="D3527">
        <v>738</v>
      </c>
      <c r="E3527">
        <v>337</v>
      </c>
      <c r="F3527">
        <v>401</v>
      </c>
      <c r="G3527">
        <v>4936</v>
      </c>
      <c r="H3527">
        <v>4866</v>
      </c>
      <c r="I3527">
        <v>9802</v>
      </c>
      <c r="J3527" s="3">
        <f>Table1[[#This Row],[Totalt antal utrikes fodda]]/Table2[[#This Row],[Befolkning]]</f>
        <v>7.529075698836972E-2</v>
      </c>
      <c r="K3527" s="3">
        <f>(Table1[[#This Row],[Antal utrikes fodda man]]/Table1[[#This Row],[Antal man I kommunen]])</f>
        <v>6.8273905996758505E-2</v>
      </c>
      <c r="L3527" s="3">
        <f>(Table1[[#This Row],[Antal utrikes fodda kvinnor]]/Table1[[#This Row],[Antal kvinnor I kommunen]])</f>
        <v>8.2408549116317301E-2</v>
      </c>
    </row>
    <row r="3528" spans="1:12" x14ac:dyDescent="0.2">
      <c r="A3528">
        <v>2013</v>
      </c>
      <c r="B3528" t="s">
        <v>298</v>
      </c>
      <c r="C3528" s="1" t="s">
        <v>47</v>
      </c>
      <c r="D3528">
        <v>354</v>
      </c>
      <c r="E3528">
        <v>158</v>
      </c>
      <c r="F3528">
        <v>196</v>
      </c>
      <c r="G3528">
        <v>2669</v>
      </c>
      <c r="H3528">
        <v>2609</v>
      </c>
      <c r="I3528">
        <v>5278</v>
      </c>
      <c r="J3528" s="3">
        <f>Table1[[#This Row],[Totalt antal utrikes fodda]]/Table2[[#This Row],[Befolkning]]</f>
        <v>6.7070860174308453E-2</v>
      </c>
      <c r="K3528" s="3">
        <f>(Table1[[#This Row],[Antal utrikes fodda man]]/Table1[[#This Row],[Antal man I kommunen]])</f>
        <v>5.9198201573623078E-2</v>
      </c>
      <c r="L3528" s="3">
        <f>(Table1[[#This Row],[Antal utrikes fodda kvinnor]]/Table1[[#This Row],[Antal kvinnor I kommunen]])</f>
        <v>7.5124568800306629E-2</v>
      </c>
    </row>
    <row r="3529" spans="1:12" x14ac:dyDescent="0.2">
      <c r="A3529">
        <v>2013</v>
      </c>
      <c r="B3529" t="s">
        <v>298</v>
      </c>
      <c r="C3529" s="1" t="s">
        <v>48</v>
      </c>
      <c r="D3529">
        <v>652</v>
      </c>
      <c r="E3529">
        <v>289</v>
      </c>
      <c r="F3529">
        <v>363</v>
      </c>
      <c r="G3529">
        <v>5754</v>
      </c>
      <c r="H3529">
        <v>5706</v>
      </c>
      <c r="I3529">
        <v>11460</v>
      </c>
      <c r="J3529" s="3">
        <f>Table1[[#This Row],[Totalt antal utrikes fodda]]/Table2[[#This Row],[Befolkning]]</f>
        <v>5.68935427574171E-2</v>
      </c>
      <c r="K3529" s="3">
        <f>(Table1[[#This Row],[Antal utrikes fodda man]]/Table1[[#This Row],[Antal man I kommunen]])</f>
        <v>5.0225929787973585E-2</v>
      </c>
      <c r="L3529" s="3">
        <f>(Table1[[#This Row],[Antal utrikes fodda kvinnor]]/Table1[[#This Row],[Antal kvinnor I kommunen]])</f>
        <v>6.361724500525763E-2</v>
      </c>
    </row>
    <row r="3530" spans="1:12" x14ac:dyDescent="0.2">
      <c r="A3530">
        <v>2013</v>
      </c>
      <c r="B3530" t="s">
        <v>298</v>
      </c>
      <c r="C3530" s="1" t="s">
        <v>49</v>
      </c>
      <c r="D3530">
        <v>2577</v>
      </c>
      <c r="E3530">
        <v>1243</v>
      </c>
      <c r="F3530">
        <v>1334</v>
      </c>
      <c r="G3530">
        <v>10645</v>
      </c>
      <c r="H3530">
        <v>10258</v>
      </c>
      <c r="I3530">
        <v>20903</v>
      </c>
      <c r="J3530" s="3">
        <f>Table1[[#This Row],[Totalt antal utrikes fodda]]/Table2[[#This Row],[Befolkning]]</f>
        <v>0.1232837391761948</v>
      </c>
      <c r="K3530" s="3">
        <f>(Table1[[#This Row],[Antal utrikes fodda man]]/Table1[[#This Row],[Antal man I kommunen]])</f>
        <v>0.11676843588539221</v>
      </c>
      <c r="L3530" s="3">
        <f>(Table1[[#This Row],[Antal utrikes fodda kvinnor]]/Table1[[#This Row],[Antal kvinnor I kommunen]])</f>
        <v>0.13004484304932734</v>
      </c>
    </row>
    <row r="3531" spans="1:12" x14ac:dyDescent="0.2">
      <c r="A3531">
        <v>2013</v>
      </c>
      <c r="B3531" t="s">
        <v>298</v>
      </c>
      <c r="C3531" s="1" t="s">
        <v>50</v>
      </c>
      <c r="D3531">
        <v>550</v>
      </c>
      <c r="E3531">
        <v>260</v>
      </c>
      <c r="F3531">
        <v>290</v>
      </c>
      <c r="G3531">
        <v>3872</v>
      </c>
      <c r="H3531">
        <v>3713</v>
      </c>
      <c r="I3531">
        <v>7585</v>
      </c>
      <c r="J3531" s="3">
        <f>Table1[[#This Row],[Totalt antal utrikes fodda]]/Table2[[#This Row],[Befolkning]]</f>
        <v>7.2511535926170073E-2</v>
      </c>
      <c r="K3531" s="3">
        <f>(Table1[[#This Row],[Antal utrikes fodda man]]/Table1[[#This Row],[Antal man I kommunen]])</f>
        <v>6.7148760330578511E-2</v>
      </c>
      <c r="L3531" s="3">
        <f>(Table1[[#This Row],[Antal utrikes fodda kvinnor]]/Table1[[#This Row],[Antal kvinnor I kommunen]])</f>
        <v>7.8103959062752484E-2</v>
      </c>
    </row>
    <row r="3532" spans="1:12" x14ac:dyDescent="0.2">
      <c r="A3532">
        <v>2013</v>
      </c>
      <c r="B3532" t="s">
        <v>298</v>
      </c>
      <c r="C3532" s="1" t="s">
        <v>51</v>
      </c>
      <c r="D3532">
        <v>21657</v>
      </c>
      <c r="E3532">
        <v>10834</v>
      </c>
      <c r="F3532">
        <v>10823</v>
      </c>
      <c r="G3532">
        <v>76106</v>
      </c>
      <c r="H3532">
        <v>74096</v>
      </c>
      <c r="I3532">
        <v>150202</v>
      </c>
      <c r="J3532" s="3">
        <f>Table1[[#This Row],[Totalt antal utrikes fodda]]/Table2[[#This Row],[Befolkning]]</f>
        <v>0.14418582974927099</v>
      </c>
      <c r="K3532" s="3">
        <f>(Table1[[#This Row],[Antal utrikes fodda man]]/Table1[[#This Row],[Antal man I kommunen]])</f>
        <v>0.14235408509184558</v>
      </c>
      <c r="L3532" s="3">
        <f>(Table1[[#This Row],[Antal utrikes fodda kvinnor]]/Table1[[#This Row],[Antal kvinnor I kommunen]])</f>
        <v>0.14606726408982942</v>
      </c>
    </row>
    <row r="3533" spans="1:12" x14ac:dyDescent="0.2">
      <c r="A3533">
        <v>2013</v>
      </c>
      <c r="B3533" t="s">
        <v>298</v>
      </c>
      <c r="C3533" s="1" t="s">
        <v>52</v>
      </c>
      <c r="D3533">
        <v>21905</v>
      </c>
      <c r="E3533">
        <v>10682</v>
      </c>
      <c r="F3533">
        <v>11223</v>
      </c>
      <c r="G3533">
        <v>66393</v>
      </c>
      <c r="H3533">
        <v>67356</v>
      </c>
      <c r="I3533">
        <v>133749</v>
      </c>
      <c r="J3533" s="3">
        <f>Table1[[#This Row],[Totalt antal utrikes fodda]]/Table2[[#This Row],[Befolkning]]</f>
        <v>0.16377692543495653</v>
      </c>
      <c r="K3533" s="3">
        <f>(Table1[[#This Row],[Antal utrikes fodda man]]/Table1[[#This Row],[Antal man I kommunen]])</f>
        <v>0.16089045531908483</v>
      </c>
      <c r="L3533" s="3">
        <f>(Table1[[#This Row],[Antal utrikes fodda kvinnor]]/Table1[[#This Row],[Antal kvinnor I kommunen]])</f>
        <v>0.16662212720470337</v>
      </c>
    </row>
    <row r="3534" spans="1:12" x14ac:dyDescent="0.2">
      <c r="A3534">
        <v>2013</v>
      </c>
      <c r="B3534" t="s">
        <v>298</v>
      </c>
      <c r="C3534" s="1" t="s">
        <v>53</v>
      </c>
      <c r="D3534">
        <v>755</v>
      </c>
      <c r="E3534">
        <v>350</v>
      </c>
      <c r="F3534">
        <v>405</v>
      </c>
      <c r="G3534">
        <v>7120</v>
      </c>
      <c r="H3534">
        <v>7075</v>
      </c>
      <c r="I3534">
        <v>14195</v>
      </c>
      <c r="J3534" s="3">
        <f>Table1[[#This Row],[Totalt antal utrikes fodda]]/Table2[[#This Row],[Befolkning]]</f>
        <v>5.3187742162733358E-2</v>
      </c>
      <c r="K3534" s="3">
        <f>(Table1[[#This Row],[Antal utrikes fodda man]]/Table1[[#This Row],[Antal man I kommunen]])</f>
        <v>4.9157303370786519E-2</v>
      </c>
      <c r="L3534" s="3">
        <f>(Table1[[#This Row],[Antal utrikes fodda kvinnor]]/Table1[[#This Row],[Antal kvinnor I kommunen]])</f>
        <v>5.7243816254416963E-2</v>
      </c>
    </row>
    <row r="3535" spans="1:12" x14ac:dyDescent="0.2">
      <c r="A3535">
        <v>2013</v>
      </c>
      <c r="B3535" t="s">
        <v>298</v>
      </c>
      <c r="C3535" s="1" t="s">
        <v>54</v>
      </c>
      <c r="D3535">
        <v>4900</v>
      </c>
      <c r="E3535">
        <v>2368</v>
      </c>
      <c r="F3535">
        <v>2532</v>
      </c>
      <c r="G3535">
        <v>21213</v>
      </c>
      <c r="H3535">
        <v>20974</v>
      </c>
      <c r="I3535">
        <v>42187</v>
      </c>
      <c r="J3535" s="3">
        <f>Table1[[#This Row],[Totalt antal utrikes fodda]]/Table2[[#This Row],[Befolkning]]</f>
        <v>0.11614952473510798</v>
      </c>
      <c r="K3535" s="3">
        <f>(Table1[[#This Row],[Antal utrikes fodda man]]/Table1[[#This Row],[Antal man I kommunen]])</f>
        <v>0.11162966105689907</v>
      </c>
      <c r="L3535" s="3">
        <f>(Table1[[#This Row],[Antal utrikes fodda kvinnor]]/Table1[[#This Row],[Antal kvinnor I kommunen]])</f>
        <v>0.12072089253361304</v>
      </c>
    </row>
    <row r="3536" spans="1:12" x14ac:dyDescent="0.2">
      <c r="A3536">
        <v>2013</v>
      </c>
      <c r="B3536" t="s">
        <v>298</v>
      </c>
      <c r="C3536" s="1" t="s">
        <v>55</v>
      </c>
      <c r="D3536">
        <v>560</v>
      </c>
      <c r="E3536">
        <v>253</v>
      </c>
      <c r="F3536">
        <v>307</v>
      </c>
      <c r="G3536">
        <v>3592</v>
      </c>
      <c r="H3536">
        <v>3791</v>
      </c>
      <c r="I3536">
        <v>7383</v>
      </c>
      <c r="J3536" s="3">
        <f>Table1[[#This Row],[Totalt antal utrikes fodda]]/Table2[[#This Row],[Befolkning]]</f>
        <v>7.5849925504537452E-2</v>
      </c>
      <c r="K3536" s="3">
        <f>(Table1[[#This Row],[Antal utrikes fodda man]]/Table1[[#This Row],[Antal man I kommunen]])</f>
        <v>7.0434298440979953E-2</v>
      </c>
      <c r="L3536" s="3">
        <f>(Table1[[#This Row],[Antal utrikes fodda kvinnor]]/Table1[[#This Row],[Antal kvinnor I kommunen]])</f>
        <v>8.0981271432339755E-2</v>
      </c>
    </row>
    <row r="3537" spans="1:12" x14ac:dyDescent="0.2">
      <c r="A3537">
        <v>2013</v>
      </c>
      <c r="B3537" t="s">
        <v>298</v>
      </c>
      <c r="C3537" s="1" t="s">
        <v>56</v>
      </c>
      <c r="D3537">
        <v>2033</v>
      </c>
      <c r="E3537">
        <v>999</v>
      </c>
      <c r="F3537">
        <v>1034</v>
      </c>
      <c r="G3537">
        <v>13258</v>
      </c>
      <c r="H3537">
        <v>13055</v>
      </c>
      <c r="I3537">
        <v>26313</v>
      </c>
      <c r="J3537" s="3">
        <f>Table1[[#This Row],[Totalt antal utrikes fodda]]/Table2[[#This Row],[Befolkning]]</f>
        <v>7.7262189792117963E-2</v>
      </c>
      <c r="K3537" s="3">
        <f>(Table1[[#This Row],[Antal utrikes fodda man]]/Table1[[#This Row],[Antal man I kommunen]])</f>
        <v>7.5350731633730572E-2</v>
      </c>
      <c r="L3537" s="3">
        <f>(Table1[[#This Row],[Antal utrikes fodda kvinnor]]/Table1[[#This Row],[Antal kvinnor I kommunen]])</f>
        <v>7.9203370356185368E-2</v>
      </c>
    </row>
    <row r="3538" spans="1:12" x14ac:dyDescent="0.2">
      <c r="A3538">
        <v>2013</v>
      </c>
      <c r="B3538" t="s">
        <v>295</v>
      </c>
      <c r="C3538" s="1" t="s">
        <v>57</v>
      </c>
      <c r="D3538">
        <v>526</v>
      </c>
      <c r="E3538">
        <v>270</v>
      </c>
      <c r="F3538">
        <v>256</v>
      </c>
      <c r="G3538">
        <v>3277</v>
      </c>
      <c r="H3538">
        <v>3098</v>
      </c>
      <c r="I3538">
        <v>6375</v>
      </c>
      <c r="J3538" s="3">
        <f>Table1[[#This Row],[Totalt antal utrikes fodda]]/Table2[[#This Row],[Befolkning]]</f>
        <v>8.2509803921568634E-2</v>
      </c>
      <c r="K3538" s="3">
        <f>(Table1[[#This Row],[Antal utrikes fodda man]]/Table1[[#This Row],[Antal man I kommunen]])</f>
        <v>8.2392432102532803E-2</v>
      </c>
      <c r="L3538" s="3">
        <f>(Table1[[#This Row],[Antal utrikes fodda kvinnor]]/Table1[[#This Row],[Antal kvinnor I kommunen]])</f>
        <v>8.2633957391865714E-2</v>
      </c>
    </row>
    <row r="3539" spans="1:12" x14ac:dyDescent="0.2">
      <c r="A3539">
        <v>2013</v>
      </c>
      <c r="B3539" t="s">
        <v>295</v>
      </c>
      <c r="C3539" s="1" t="s">
        <v>58</v>
      </c>
      <c r="D3539">
        <v>2002</v>
      </c>
      <c r="E3539">
        <v>1032</v>
      </c>
      <c r="F3539">
        <v>970</v>
      </c>
      <c r="G3539">
        <v>4815</v>
      </c>
      <c r="H3539">
        <v>4591</v>
      </c>
      <c r="I3539">
        <v>9406</v>
      </c>
      <c r="J3539" s="3">
        <f>Table1[[#This Row],[Totalt antal utrikes fodda]]/Table2[[#This Row],[Befolkning]]</f>
        <v>0.21284286625558155</v>
      </c>
      <c r="K3539" s="3">
        <f>(Table1[[#This Row],[Antal utrikes fodda man]]/Table1[[#This Row],[Antal man I kommunen]])</f>
        <v>0.21433021806853583</v>
      </c>
      <c r="L3539" s="3">
        <f>(Table1[[#This Row],[Antal utrikes fodda kvinnor]]/Table1[[#This Row],[Antal kvinnor I kommunen]])</f>
        <v>0.21128294489218036</v>
      </c>
    </row>
    <row r="3540" spans="1:12" x14ac:dyDescent="0.2">
      <c r="A3540">
        <v>2013</v>
      </c>
      <c r="B3540" t="s">
        <v>295</v>
      </c>
      <c r="C3540" s="1" t="s">
        <v>59</v>
      </c>
      <c r="D3540">
        <v>577</v>
      </c>
      <c r="E3540">
        <v>269</v>
      </c>
      <c r="F3540">
        <v>308</v>
      </c>
      <c r="G3540">
        <v>3516</v>
      </c>
      <c r="H3540">
        <v>3523</v>
      </c>
      <c r="I3540">
        <v>7039</v>
      </c>
      <c r="J3540" s="3">
        <f>Table1[[#This Row],[Totalt antal utrikes fodda]]/Table2[[#This Row],[Befolkning]]</f>
        <v>8.1971871004404034E-2</v>
      </c>
      <c r="K3540" s="3">
        <f>(Table1[[#This Row],[Antal utrikes fodda man]]/Table1[[#This Row],[Antal man I kommunen]])</f>
        <v>7.6507394766780437E-2</v>
      </c>
      <c r="L3540" s="3">
        <f>(Table1[[#This Row],[Antal utrikes fodda kvinnor]]/Table1[[#This Row],[Antal kvinnor I kommunen]])</f>
        <v>8.7425489639511786E-2</v>
      </c>
    </row>
    <row r="3541" spans="1:12" x14ac:dyDescent="0.2">
      <c r="A3541">
        <v>2013</v>
      </c>
      <c r="B3541" t="s">
        <v>295</v>
      </c>
      <c r="C3541" s="1" t="s">
        <v>60</v>
      </c>
      <c r="D3541">
        <v>684</v>
      </c>
      <c r="E3541">
        <v>317</v>
      </c>
      <c r="F3541">
        <v>367</v>
      </c>
      <c r="G3541">
        <v>5543</v>
      </c>
      <c r="H3541">
        <v>5432</v>
      </c>
      <c r="I3541">
        <v>10975</v>
      </c>
      <c r="J3541" s="3">
        <f>Table1[[#This Row],[Totalt antal utrikes fodda]]/Table2[[#This Row],[Befolkning]]</f>
        <v>6.232346241457859E-2</v>
      </c>
      <c r="K3541" s="3">
        <f>(Table1[[#This Row],[Antal utrikes fodda man]]/Table1[[#This Row],[Antal man I kommunen]])</f>
        <v>5.7189247699801549E-2</v>
      </c>
      <c r="L3541" s="3">
        <f>(Table1[[#This Row],[Antal utrikes fodda kvinnor]]/Table1[[#This Row],[Antal kvinnor I kommunen]])</f>
        <v>6.7562592047128125E-2</v>
      </c>
    </row>
    <row r="3542" spans="1:12" x14ac:dyDescent="0.2">
      <c r="A3542">
        <v>2013</v>
      </c>
      <c r="B3542" t="s">
        <v>295</v>
      </c>
      <c r="C3542" s="1" t="s">
        <v>61</v>
      </c>
      <c r="D3542">
        <v>5097</v>
      </c>
      <c r="E3542">
        <v>2420</v>
      </c>
      <c r="F3542">
        <v>2677</v>
      </c>
      <c r="G3542">
        <v>14511</v>
      </c>
      <c r="H3542">
        <v>14202</v>
      </c>
      <c r="I3542">
        <v>28713</v>
      </c>
      <c r="J3542" s="3">
        <f>Table1[[#This Row],[Totalt antal utrikes fodda]]/Table2[[#This Row],[Befolkning]]</f>
        <v>0.17751541113781213</v>
      </c>
      <c r="K3542" s="3">
        <f>(Table1[[#This Row],[Antal utrikes fodda man]]/Table1[[#This Row],[Antal man I kommunen]])</f>
        <v>0.16677003652401626</v>
      </c>
      <c r="L3542" s="3">
        <f>(Table1[[#This Row],[Antal utrikes fodda kvinnor]]/Table1[[#This Row],[Antal kvinnor I kommunen]])</f>
        <v>0.18849457822841853</v>
      </c>
    </row>
    <row r="3543" spans="1:12" x14ac:dyDescent="0.2">
      <c r="A3543">
        <v>2013</v>
      </c>
      <c r="B3543" t="s">
        <v>295</v>
      </c>
      <c r="C3543" s="1" t="s">
        <v>62</v>
      </c>
      <c r="D3543">
        <v>1810</v>
      </c>
      <c r="E3543">
        <v>887</v>
      </c>
      <c r="F3543">
        <v>923</v>
      </c>
      <c r="G3543">
        <v>6661</v>
      </c>
      <c r="H3543">
        <v>6548</v>
      </c>
      <c r="I3543">
        <v>13209</v>
      </c>
      <c r="J3543" s="3">
        <f>Table1[[#This Row],[Totalt antal utrikes fodda]]/Table2[[#This Row],[Befolkning]]</f>
        <v>0.13702778408660762</v>
      </c>
      <c r="K3543" s="3">
        <f>(Table1[[#This Row],[Antal utrikes fodda man]]/Table1[[#This Row],[Antal man I kommunen]])</f>
        <v>0.13316318871040383</v>
      </c>
      <c r="L3543" s="3">
        <f>(Table1[[#This Row],[Antal utrikes fodda kvinnor]]/Table1[[#This Row],[Antal kvinnor I kommunen]])</f>
        <v>0.14095907147220527</v>
      </c>
    </row>
    <row r="3544" spans="1:12" x14ac:dyDescent="0.2">
      <c r="A3544">
        <v>2013</v>
      </c>
      <c r="B3544" t="s">
        <v>295</v>
      </c>
      <c r="C3544" s="1" t="s">
        <v>63</v>
      </c>
      <c r="D3544">
        <v>18845</v>
      </c>
      <c r="E3544">
        <v>9295</v>
      </c>
      <c r="F3544">
        <v>9550</v>
      </c>
      <c r="G3544">
        <v>64929</v>
      </c>
      <c r="H3544">
        <v>65869</v>
      </c>
      <c r="I3544">
        <v>130798</v>
      </c>
      <c r="J3544" s="3">
        <f>Table1[[#This Row],[Totalt antal utrikes fodda]]/Table2[[#This Row],[Befolkning]]</f>
        <v>0.14407712656156821</v>
      </c>
      <c r="K3544" s="3">
        <f>(Table1[[#This Row],[Antal utrikes fodda man]]/Table1[[#This Row],[Antal man I kommunen]])</f>
        <v>0.14315637080503318</v>
      </c>
      <c r="L3544" s="3">
        <f>(Table1[[#This Row],[Antal utrikes fodda kvinnor]]/Table1[[#This Row],[Antal kvinnor I kommunen]])</f>
        <v>0.14498474244333451</v>
      </c>
    </row>
    <row r="3545" spans="1:12" x14ac:dyDescent="0.2">
      <c r="A3545">
        <v>2013</v>
      </c>
      <c r="B3545" t="s">
        <v>295</v>
      </c>
      <c r="C3545" s="1" t="s">
        <v>64</v>
      </c>
      <c r="D3545">
        <v>3847</v>
      </c>
      <c r="E3545">
        <v>1871</v>
      </c>
      <c r="F3545">
        <v>1976</v>
      </c>
      <c r="G3545">
        <v>14918</v>
      </c>
      <c r="H3545">
        <v>14598</v>
      </c>
      <c r="I3545">
        <v>29516</v>
      </c>
      <c r="J3545" s="3">
        <f>Table1[[#This Row],[Totalt antal utrikes fodda]]/Table2[[#This Row],[Befolkning]]</f>
        <v>0.13033608890093509</v>
      </c>
      <c r="K3545" s="3">
        <f>(Table1[[#This Row],[Antal utrikes fodda man]]/Table1[[#This Row],[Antal man I kommunen]])</f>
        <v>0.12541895696474059</v>
      </c>
      <c r="L3545" s="3">
        <f>(Table1[[#This Row],[Antal utrikes fodda kvinnor]]/Table1[[#This Row],[Antal kvinnor I kommunen]])</f>
        <v>0.13536100835730921</v>
      </c>
    </row>
    <row r="3546" spans="1:12" x14ac:dyDescent="0.2">
      <c r="A3546">
        <v>2013</v>
      </c>
      <c r="B3546" t="s">
        <v>295</v>
      </c>
      <c r="C3546" s="1" t="s">
        <v>65</v>
      </c>
      <c r="D3546">
        <v>5527</v>
      </c>
      <c r="E3546">
        <v>2707</v>
      </c>
      <c r="F3546">
        <v>2820</v>
      </c>
      <c r="G3546">
        <v>16600</v>
      </c>
      <c r="H3546">
        <v>16555</v>
      </c>
      <c r="I3546">
        <v>33155</v>
      </c>
      <c r="J3546" s="3">
        <f>Table1[[#This Row],[Totalt antal utrikes fodda]]/Table2[[#This Row],[Befolkning]]</f>
        <v>0.16670185492384257</v>
      </c>
      <c r="K3546" s="3">
        <f>(Table1[[#This Row],[Antal utrikes fodda man]]/Table1[[#This Row],[Antal man I kommunen]])</f>
        <v>0.1630722891566265</v>
      </c>
      <c r="L3546" s="3">
        <f>(Table1[[#This Row],[Antal utrikes fodda kvinnor]]/Table1[[#This Row],[Antal kvinnor I kommunen]])</f>
        <v>0.17034128662035639</v>
      </c>
    </row>
    <row r="3547" spans="1:12" x14ac:dyDescent="0.2">
      <c r="A3547">
        <v>2013</v>
      </c>
      <c r="B3547" t="s">
        <v>295</v>
      </c>
      <c r="C3547" s="1" t="s">
        <v>66</v>
      </c>
      <c r="D3547">
        <v>1453</v>
      </c>
      <c r="E3547">
        <v>738</v>
      </c>
      <c r="F3547">
        <v>715</v>
      </c>
      <c r="G3547">
        <v>5593</v>
      </c>
      <c r="H3547">
        <v>5376</v>
      </c>
      <c r="I3547">
        <v>10969</v>
      </c>
      <c r="J3547" s="3">
        <f>Table1[[#This Row],[Totalt antal utrikes fodda]]/Table2[[#This Row],[Befolkning]]</f>
        <v>0.13246421733977573</v>
      </c>
      <c r="K3547" s="3">
        <f>(Table1[[#This Row],[Antal utrikes fodda man]]/Table1[[#This Row],[Antal man I kommunen]])</f>
        <v>0.13195065260146613</v>
      </c>
      <c r="L3547" s="3">
        <f>(Table1[[#This Row],[Antal utrikes fodda kvinnor]]/Table1[[#This Row],[Antal kvinnor I kommunen]])</f>
        <v>0.13299851190476192</v>
      </c>
    </row>
    <row r="3548" spans="1:12" x14ac:dyDescent="0.2">
      <c r="A3548">
        <v>2013</v>
      </c>
      <c r="B3548" t="s">
        <v>295</v>
      </c>
      <c r="C3548" s="1" t="s">
        <v>67</v>
      </c>
      <c r="D3548">
        <v>2960</v>
      </c>
      <c r="E3548">
        <v>1483</v>
      </c>
      <c r="F3548">
        <v>1477</v>
      </c>
      <c r="G3548">
        <v>13433</v>
      </c>
      <c r="H3548">
        <v>12986</v>
      </c>
      <c r="I3548">
        <v>26419</v>
      </c>
      <c r="J3548" s="3">
        <f>Table1[[#This Row],[Totalt antal utrikes fodda]]/Table2[[#This Row],[Befolkning]]</f>
        <v>0.11204057685756463</v>
      </c>
      <c r="K3548" s="3">
        <f>(Table1[[#This Row],[Antal utrikes fodda man]]/Table1[[#This Row],[Antal man I kommunen]])</f>
        <v>0.11039976178068935</v>
      </c>
      <c r="L3548" s="3">
        <f>(Table1[[#This Row],[Antal utrikes fodda kvinnor]]/Table1[[#This Row],[Antal kvinnor I kommunen]])</f>
        <v>0.11373787155398121</v>
      </c>
    </row>
    <row r="3549" spans="1:12" x14ac:dyDescent="0.2">
      <c r="A3549">
        <v>2013</v>
      </c>
      <c r="B3549" t="s">
        <v>295</v>
      </c>
      <c r="C3549" s="1" t="s">
        <v>68</v>
      </c>
      <c r="D3549">
        <v>1618</v>
      </c>
      <c r="E3549">
        <v>785</v>
      </c>
      <c r="F3549">
        <v>833</v>
      </c>
      <c r="G3549">
        <v>8201</v>
      </c>
      <c r="H3549">
        <v>8263</v>
      </c>
      <c r="I3549">
        <v>16464</v>
      </c>
      <c r="J3549" s="3">
        <f>Table1[[#This Row],[Totalt antal utrikes fodda]]/Table2[[#This Row],[Befolkning]]</f>
        <v>9.8275024295432459E-2</v>
      </c>
      <c r="K3549" s="3">
        <f>(Table1[[#This Row],[Antal utrikes fodda man]]/Table1[[#This Row],[Antal man I kommunen]])</f>
        <v>9.5720034142177779E-2</v>
      </c>
      <c r="L3549" s="3">
        <f>(Table1[[#This Row],[Antal utrikes fodda kvinnor]]/Table1[[#This Row],[Antal kvinnor I kommunen]])</f>
        <v>0.10081084351930292</v>
      </c>
    </row>
    <row r="3550" spans="1:12" x14ac:dyDescent="0.2">
      <c r="A3550">
        <v>2013</v>
      </c>
      <c r="B3550" t="s">
        <v>295</v>
      </c>
      <c r="C3550" s="1" t="s">
        <v>69</v>
      </c>
      <c r="D3550">
        <v>1886</v>
      </c>
      <c r="E3550">
        <v>929</v>
      </c>
      <c r="F3550">
        <v>957</v>
      </c>
      <c r="G3550">
        <v>9118</v>
      </c>
      <c r="H3550">
        <v>9079</v>
      </c>
      <c r="I3550">
        <v>18197</v>
      </c>
      <c r="J3550" s="3">
        <f>Table1[[#This Row],[Totalt antal utrikes fodda]]/Table2[[#This Row],[Befolkning]]</f>
        <v>0.10364345771280981</v>
      </c>
      <c r="K3550" s="3">
        <f>(Table1[[#This Row],[Antal utrikes fodda man]]/Table1[[#This Row],[Antal man I kommunen]])</f>
        <v>0.10188637859179644</v>
      </c>
      <c r="L3550" s="3">
        <f>(Table1[[#This Row],[Antal utrikes fodda kvinnor]]/Table1[[#This Row],[Antal kvinnor I kommunen]])</f>
        <v>0.10540808459081397</v>
      </c>
    </row>
    <row r="3551" spans="1:12" x14ac:dyDescent="0.2">
      <c r="A3551">
        <v>2013</v>
      </c>
      <c r="B3551" t="s">
        <v>299</v>
      </c>
      <c r="C3551" s="1" t="s">
        <v>70</v>
      </c>
      <c r="D3551">
        <v>1623</v>
      </c>
      <c r="E3551">
        <v>878</v>
      </c>
      <c r="F3551">
        <v>745</v>
      </c>
      <c r="G3551">
        <v>4845</v>
      </c>
      <c r="H3551">
        <v>4443</v>
      </c>
      <c r="I3551">
        <v>9288</v>
      </c>
      <c r="J3551" s="3">
        <f>Table1[[#This Row],[Totalt antal utrikes fodda]]/Table2[[#This Row],[Befolkning]]</f>
        <v>0.17474160206718345</v>
      </c>
      <c r="K3551" s="3">
        <f>(Table1[[#This Row],[Antal utrikes fodda man]]/Table1[[#This Row],[Antal man I kommunen]])</f>
        <v>0.18121775025799794</v>
      </c>
      <c r="L3551" s="3">
        <f>(Table1[[#This Row],[Antal utrikes fodda kvinnor]]/Table1[[#This Row],[Antal kvinnor I kommunen]])</f>
        <v>0.16767949583614675</v>
      </c>
    </row>
    <row r="3552" spans="1:12" x14ac:dyDescent="0.2">
      <c r="A3552">
        <v>2013</v>
      </c>
      <c r="B3552" t="s">
        <v>299</v>
      </c>
      <c r="C3552" s="1" t="s">
        <v>71</v>
      </c>
      <c r="D3552">
        <v>1420</v>
      </c>
      <c r="E3552">
        <v>750</v>
      </c>
      <c r="F3552">
        <v>670</v>
      </c>
      <c r="G3552">
        <v>4140</v>
      </c>
      <c r="H3552">
        <v>3919</v>
      </c>
      <c r="I3552">
        <v>8059</v>
      </c>
      <c r="J3552" s="3">
        <f>Table1[[#This Row],[Totalt antal utrikes fodda]]/Table2[[#This Row],[Befolkning]]</f>
        <v>0.17620052115647103</v>
      </c>
      <c r="K3552" s="3">
        <f>(Table1[[#This Row],[Antal utrikes fodda man]]/Table1[[#This Row],[Antal man I kommunen]])</f>
        <v>0.18115942028985507</v>
      </c>
      <c r="L3552" s="3">
        <f>(Table1[[#This Row],[Antal utrikes fodda kvinnor]]/Table1[[#This Row],[Antal kvinnor I kommunen]])</f>
        <v>0.17096198009696351</v>
      </c>
    </row>
    <row r="3553" spans="1:12" x14ac:dyDescent="0.2">
      <c r="A3553">
        <v>2013</v>
      </c>
      <c r="B3553" t="s">
        <v>299</v>
      </c>
      <c r="C3553" s="1" t="s">
        <v>72</v>
      </c>
      <c r="D3553">
        <v>1425</v>
      </c>
      <c r="E3553">
        <v>719</v>
      </c>
      <c r="F3553">
        <v>706</v>
      </c>
      <c r="G3553">
        <v>6159</v>
      </c>
      <c r="H3553">
        <v>5997</v>
      </c>
      <c r="I3553">
        <v>12156</v>
      </c>
      <c r="J3553" s="3">
        <f>Table1[[#This Row],[Totalt antal utrikes fodda]]/Table2[[#This Row],[Befolkning]]</f>
        <v>0.11722606120434353</v>
      </c>
      <c r="K3553" s="3">
        <f>(Table1[[#This Row],[Antal utrikes fodda man]]/Table1[[#This Row],[Antal man I kommunen]])</f>
        <v>0.11673973047572658</v>
      </c>
      <c r="L3553" s="3">
        <f>(Table1[[#This Row],[Antal utrikes fodda kvinnor]]/Table1[[#This Row],[Antal kvinnor I kommunen]])</f>
        <v>0.11772552943138236</v>
      </c>
    </row>
    <row r="3554" spans="1:12" x14ac:dyDescent="0.2">
      <c r="A3554">
        <v>2013</v>
      </c>
      <c r="B3554" t="s">
        <v>299</v>
      </c>
      <c r="C3554" s="1" t="s">
        <v>73</v>
      </c>
      <c r="D3554">
        <v>3082</v>
      </c>
      <c r="E3554">
        <v>1570</v>
      </c>
      <c r="F3554">
        <v>1512</v>
      </c>
      <c r="G3554">
        <v>9852</v>
      </c>
      <c r="H3554">
        <v>9428</v>
      </c>
      <c r="I3554">
        <v>19280</v>
      </c>
      <c r="J3554" s="3">
        <f>Table1[[#This Row],[Totalt antal utrikes fodda]]/Table2[[#This Row],[Befolkning]]</f>
        <v>0.15985477178423235</v>
      </c>
      <c r="K3554" s="3">
        <f>(Table1[[#This Row],[Antal utrikes fodda man]]/Table1[[#This Row],[Antal man I kommunen]])</f>
        <v>0.15935850588712952</v>
      </c>
      <c r="L3554" s="3">
        <f>(Table1[[#This Row],[Antal utrikes fodda kvinnor]]/Table1[[#This Row],[Antal kvinnor I kommunen]])</f>
        <v>0.16037335596096733</v>
      </c>
    </row>
    <row r="3555" spans="1:12" x14ac:dyDescent="0.2">
      <c r="A3555">
        <v>2013</v>
      </c>
      <c r="B3555" t="s">
        <v>299</v>
      </c>
      <c r="C3555" s="1" t="s">
        <v>74</v>
      </c>
      <c r="D3555">
        <v>2474</v>
      </c>
      <c r="E3555">
        <v>1208</v>
      </c>
      <c r="F3555">
        <v>1266</v>
      </c>
      <c r="G3555">
        <v>7932</v>
      </c>
      <c r="H3555">
        <v>7827</v>
      </c>
      <c r="I3555">
        <v>15759</v>
      </c>
      <c r="J3555" s="3">
        <f>Table1[[#This Row],[Totalt antal utrikes fodda]]/Table2[[#This Row],[Befolkning]]</f>
        <v>0.15698965670410558</v>
      </c>
      <c r="K3555" s="3">
        <f>(Table1[[#This Row],[Antal utrikes fodda man]]/Table1[[#This Row],[Antal man I kommunen]])</f>
        <v>0.15229450327786181</v>
      </c>
      <c r="L3555" s="3">
        <f>(Table1[[#This Row],[Antal utrikes fodda kvinnor]]/Table1[[#This Row],[Antal kvinnor I kommunen]])</f>
        <v>0.16174779609045611</v>
      </c>
    </row>
    <row r="3556" spans="1:12" x14ac:dyDescent="0.2">
      <c r="A3556">
        <v>2013</v>
      </c>
      <c r="B3556" t="s">
        <v>299</v>
      </c>
      <c r="C3556" s="1" t="s">
        <v>75</v>
      </c>
      <c r="D3556">
        <v>1667</v>
      </c>
      <c r="E3556">
        <v>846</v>
      </c>
      <c r="F3556">
        <v>821</v>
      </c>
      <c r="G3556">
        <v>4806</v>
      </c>
      <c r="H3556">
        <v>4709</v>
      </c>
      <c r="I3556">
        <v>9515</v>
      </c>
      <c r="J3556" s="3">
        <f>Table1[[#This Row],[Totalt antal utrikes fodda]]/Table2[[#This Row],[Befolkning]]</f>
        <v>0.17519705727798213</v>
      </c>
      <c r="K3556" s="3">
        <f>(Table1[[#This Row],[Antal utrikes fodda man]]/Table1[[#This Row],[Antal man I kommunen]])</f>
        <v>0.17602996254681649</v>
      </c>
      <c r="L3556" s="3">
        <f>(Table1[[#This Row],[Antal utrikes fodda kvinnor]]/Table1[[#This Row],[Antal kvinnor I kommunen]])</f>
        <v>0.17434699511573581</v>
      </c>
    </row>
    <row r="3557" spans="1:12" x14ac:dyDescent="0.2">
      <c r="A3557">
        <v>2013</v>
      </c>
      <c r="B3557" t="s">
        <v>299</v>
      </c>
      <c r="C3557" s="1" t="s">
        <v>76</v>
      </c>
      <c r="D3557">
        <v>13551</v>
      </c>
      <c r="E3557">
        <v>6772</v>
      </c>
      <c r="F3557">
        <v>6779</v>
      </c>
      <c r="G3557">
        <v>43059</v>
      </c>
      <c r="H3557">
        <v>42763</v>
      </c>
      <c r="I3557">
        <v>85822</v>
      </c>
      <c r="J3557" s="3">
        <f>Table1[[#This Row],[Totalt antal utrikes fodda]]/Table2[[#This Row],[Befolkning]]</f>
        <v>0.15789657663536155</v>
      </c>
      <c r="K3557" s="3">
        <f>(Table1[[#This Row],[Antal utrikes fodda man]]/Table1[[#This Row],[Antal man I kommunen]])</f>
        <v>0.15727257948396386</v>
      </c>
      <c r="L3557" s="3">
        <f>(Table1[[#This Row],[Antal utrikes fodda kvinnor]]/Table1[[#This Row],[Antal kvinnor I kommunen]])</f>
        <v>0.15852489301498959</v>
      </c>
    </row>
    <row r="3558" spans="1:12" x14ac:dyDescent="0.2">
      <c r="A3558">
        <v>2013</v>
      </c>
      <c r="B3558" t="s">
        <v>299</v>
      </c>
      <c r="C3558" s="1" t="s">
        <v>77</v>
      </c>
      <c r="D3558">
        <v>3984</v>
      </c>
      <c r="E3558">
        <v>1968</v>
      </c>
      <c r="F3558">
        <v>2016</v>
      </c>
      <c r="G3558">
        <v>13804</v>
      </c>
      <c r="H3558">
        <v>13473</v>
      </c>
      <c r="I3558">
        <v>27277</v>
      </c>
      <c r="J3558" s="3">
        <f>Table1[[#This Row],[Totalt antal utrikes fodda]]/Table2[[#This Row],[Befolkning]]</f>
        <v>0.14605711771822413</v>
      </c>
      <c r="K3558" s="3">
        <f>(Table1[[#This Row],[Antal utrikes fodda man]]/Table1[[#This Row],[Antal man I kommunen]])</f>
        <v>0.14256737177629672</v>
      </c>
      <c r="L3558" s="3">
        <f>(Table1[[#This Row],[Antal utrikes fodda kvinnor]]/Table1[[#This Row],[Antal kvinnor I kommunen]])</f>
        <v>0.14963259853039412</v>
      </c>
    </row>
    <row r="3559" spans="1:12" x14ac:dyDescent="0.2">
      <c r="A3559">
        <v>2013</v>
      </c>
      <c r="B3559" t="s">
        <v>300</v>
      </c>
      <c r="C3559" s="1" t="s">
        <v>78</v>
      </c>
      <c r="D3559">
        <v>855</v>
      </c>
      <c r="E3559">
        <v>424</v>
      </c>
      <c r="F3559">
        <v>431</v>
      </c>
      <c r="G3559">
        <v>2903</v>
      </c>
      <c r="H3559">
        <v>2815</v>
      </c>
      <c r="I3559">
        <v>5718</v>
      </c>
      <c r="J3559" s="3">
        <f>Table1[[#This Row],[Totalt antal utrikes fodda]]/Table2[[#This Row],[Befolkning]]</f>
        <v>0.14952780692549841</v>
      </c>
      <c r="K3559" s="3">
        <f>(Table1[[#This Row],[Antal utrikes fodda man]]/Table1[[#This Row],[Antal man I kommunen]])</f>
        <v>0.14605580434033757</v>
      </c>
      <c r="L3559" s="3">
        <f>(Table1[[#This Row],[Antal utrikes fodda kvinnor]]/Table1[[#This Row],[Antal kvinnor I kommunen]])</f>
        <v>0.15310834813499111</v>
      </c>
    </row>
    <row r="3560" spans="1:12" x14ac:dyDescent="0.2">
      <c r="A3560">
        <v>2013</v>
      </c>
      <c r="B3560" t="s">
        <v>300</v>
      </c>
      <c r="C3560" s="1" t="s">
        <v>79</v>
      </c>
      <c r="D3560">
        <v>558</v>
      </c>
      <c r="E3560">
        <v>265</v>
      </c>
      <c r="F3560">
        <v>293</v>
      </c>
      <c r="G3560">
        <v>3568</v>
      </c>
      <c r="H3560">
        <v>3311</v>
      </c>
      <c r="I3560">
        <v>6879</v>
      </c>
      <c r="J3560" s="3">
        <f>Table1[[#This Row],[Totalt antal utrikes fodda]]/Table2[[#This Row],[Befolkning]]</f>
        <v>8.1116441343218493E-2</v>
      </c>
      <c r="K3560" s="3">
        <f>(Table1[[#This Row],[Antal utrikes fodda man]]/Table1[[#This Row],[Antal man I kommunen]])</f>
        <v>7.4271300448430499E-2</v>
      </c>
      <c r="L3560" s="3">
        <f>(Table1[[#This Row],[Antal utrikes fodda kvinnor]]/Table1[[#This Row],[Antal kvinnor I kommunen]])</f>
        <v>8.8492902446390825E-2</v>
      </c>
    </row>
    <row r="3561" spans="1:12" x14ac:dyDescent="0.2">
      <c r="A3561">
        <v>2013</v>
      </c>
      <c r="B3561" t="s">
        <v>300</v>
      </c>
      <c r="C3561" s="1" t="s">
        <v>80</v>
      </c>
      <c r="D3561">
        <v>806</v>
      </c>
      <c r="E3561">
        <v>381</v>
      </c>
      <c r="F3561">
        <v>425</v>
      </c>
      <c r="G3561">
        <v>7035</v>
      </c>
      <c r="H3561">
        <v>7333</v>
      </c>
      <c r="I3561">
        <v>14368</v>
      </c>
      <c r="J3561" s="3">
        <f>Table1[[#This Row],[Totalt antal utrikes fodda]]/Table2[[#This Row],[Befolkning]]</f>
        <v>5.6096881959910916E-2</v>
      </c>
      <c r="K3561" s="3">
        <f>(Table1[[#This Row],[Antal utrikes fodda man]]/Table1[[#This Row],[Antal man I kommunen]])</f>
        <v>5.4157782515991473E-2</v>
      </c>
      <c r="L3561" s="3">
        <f>(Table1[[#This Row],[Antal utrikes fodda kvinnor]]/Table1[[#This Row],[Antal kvinnor I kommunen]])</f>
        <v>5.7957179871812356E-2</v>
      </c>
    </row>
    <row r="3562" spans="1:12" x14ac:dyDescent="0.2">
      <c r="A3562">
        <v>2013</v>
      </c>
      <c r="B3562" t="s">
        <v>300</v>
      </c>
      <c r="C3562" s="1" t="s">
        <v>81</v>
      </c>
      <c r="D3562">
        <v>1910</v>
      </c>
      <c r="E3562">
        <v>973</v>
      </c>
      <c r="F3562">
        <v>937</v>
      </c>
      <c r="G3562">
        <v>6965</v>
      </c>
      <c r="H3562">
        <v>6670</v>
      </c>
      <c r="I3562">
        <v>13635</v>
      </c>
      <c r="J3562" s="3">
        <f>Table1[[#This Row],[Totalt antal utrikes fodda]]/Table2[[#This Row],[Befolkning]]</f>
        <v>0.14008067473414007</v>
      </c>
      <c r="K3562" s="3">
        <f>(Table1[[#This Row],[Antal utrikes fodda man]]/Table1[[#This Row],[Antal man I kommunen]])</f>
        <v>0.13969849246231156</v>
      </c>
      <c r="L3562" s="3">
        <f>(Table1[[#This Row],[Antal utrikes fodda kvinnor]]/Table1[[#This Row],[Antal kvinnor I kommunen]])</f>
        <v>0.14047976011994004</v>
      </c>
    </row>
    <row r="3563" spans="1:12" x14ac:dyDescent="0.2">
      <c r="A3563">
        <v>2013</v>
      </c>
      <c r="B3563" t="s">
        <v>300</v>
      </c>
      <c r="C3563" s="1" t="s">
        <v>82</v>
      </c>
      <c r="D3563">
        <v>1224</v>
      </c>
      <c r="E3563">
        <v>584</v>
      </c>
      <c r="F3563">
        <v>640</v>
      </c>
      <c r="G3563">
        <v>6515</v>
      </c>
      <c r="H3563">
        <v>6434</v>
      </c>
      <c r="I3563">
        <v>12949</v>
      </c>
      <c r="J3563" s="3">
        <f>Table1[[#This Row],[Totalt antal utrikes fodda]]/Table2[[#This Row],[Befolkning]]</f>
        <v>9.4524673719978372E-2</v>
      </c>
      <c r="K3563" s="3">
        <f>(Table1[[#This Row],[Antal utrikes fodda man]]/Table1[[#This Row],[Antal man I kommunen]])</f>
        <v>8.9639293937068307E-2</v>
      </c>
      <c r="L3563" s="3">
        <f>(Table1[[#This Row],[Antal utrikes fodda kvinnor]]/Table1[[#This Row],[Antal kvinnor I kommunen]])</f>
        <v>9.9471557351569789E-2</v>
      </c>
    </row>
    <row r="3564" spans="1:12" x14ac:dyDescent="0.2">
      <c r="A3564">
        <v>2013</v>
      </c>
      <c r="B3564" t="s">
        <v>300</v>
      </c>
      <c r="C3564" s="1" t="s">
        <v>83</v>
      </c>
      <c r="D3564">
        <v>1144</v>
      </c>
      <c r="E3564">
        <v>519</v>
      </c>
      <c r="F3564">
        <v>625</v>
      </c>
      <c r="G3564">
        <v>4542</v>
      </c>
      <c r="H3564">
        <v>4422</v>
      </c>
      <c r="I3564">
        <v>8964</v>
      </c>
      <c r="J3564" s="3">
        <f>Table1[[#This Row],[Totalt antal utrikes fodda]]/Table2[[#This Row],[Befolkning]]</f>
        <v>0.12762159750111557</v>
      </c>
      <c r="K3564" s="3">
        <f>(Table1[[#This Row],[Antal utrikes fodda man]]/Table1[[#This Row],[Antal man I kommunen]])</f>
        <v>0.1142668428005284</v>
      </c>
      <c r="L3564" s="3">
        <f>(Table1[[#This Row],[Antal utrikes fodda kvinnor]]/Table1[[#This Row],[Antal kvinnor I kommunen]])</f>
        <v>0.14133876074174581</v>
      </c>
    </row>
    <row r="3565" spans="1:12" x14ac:dyDescent="0.2">
      <c r="A3565">
        <v>2013</v>
      </c>
      <c r="B3565" t="s">
        <v>300</v>
      </c>
      <c r="C3565" s="1" t="s">
        <v>84</v>
      </c>
      <c r="D3565">
        <v>6804</v>
      </c>
      <c r="E3565">
        <v>3389</v>
      </c>
      <c r="F3565">
        <v>3415</v>
      </c>
      <c r="G3565">
        <v>31515</v>
      </c>
      <c r="H3565">
        <v>32372</v>
      </c>
      <c r="I3565">
        <v>63887</v>
      </c>
      <c r="J3565" s="3">
        <f>Table1[[#This Row],[Totalt antal utrikes fodda]]/Table2[[#This Row],[Befolkning]]</f>
        <v>0.10650054001596569</v>
      </c>
      <c r="K3565" s="3">
        <f>(Table1[[#This Row],[Antal utrikes fodda man]]/Table1[[#This Row],[Antal man I kommunen]])</f>
        <v>0.10753609392352848</v>
      </c>
      <c r="L3565" s="3">
        <f>(Table1[[#This Row],[Antal utrikes fodda kvinnor]]/Table1[[#This Row],[Antal kvinnor I kommunen]])</f>
        <v>0.1054924008402323</v>
      </c>
    </row>
    <row r="3566" spans="1:12" x14ac:dyDescent="0.2">
      <c r="A3566">
        <v>2013</v>
      </c>
      <c r="B3566" t="s">
        <v>300</v>
      </c>
      <c r="C3566" s="1" t="s">
        <v>85</v>
      </c>
      <c r="D3566">
        <v>2195</v>
      </c>
      <c r="E3566">
        <v>1074</v>
      </c>
      <c r="F3566">
        <v>1121</v>
      </c>
      <c r="G3566">
        <v>9858</v>
      </c>
      <c r="H3566">
        <v>9631</v>
      </c>
      <c r="I3566">
        <v>19489</v>
      </c>
      <c r="J3566" s="3">
        <f>Table1[[#This Row],[Totalt antal utrikes fodda]]/Table2[[#This Row],[Befolkning]]</f>
        <v>0.11262763610241674</v>
      </c>
      <c r="K3566" s="3">
        <f>(Table1[[#This Row],[Antal utrikes fodda man]]/Table1[[#This Row],[Antal man I kommunen]])</f>
        <v>0.10894704808277542</v>
      </c>
      <c r="L3566" s="3">
        <f>(Table1[[#This Row],[Antal utrikes fodda kvinnor]]/Table1[[#This Row],[Antal kvinnor I kommunen]])</f>
        <v>0.11639497456131243</v>
      </c>
    </row>
    <row r="3567" spans="1:12" x14ac:dyDescent="0.2">
      <c r="A3567">
        <v>2013</v>
      </c>
      <c r="B3567" t="s">
        <v>300</v>
      </c>
      <c r="C3567" s="1" t="s">
        <v>86</v>
      </c>
      <c r="D3567">
        <v>2767</v>
      </c>
      <c r="E3567">
        <v>1343</v>
      </c>
      <c r="F3567">
        <v>1424</v>
      </c>
      <c r="G3567">
        <v>13194</v>
      </c>
      <c r="H3567">
        <v>13018</v>
      </c>
      <c r="I3567">
        <v>26212</v>
      </c>
      <c r="J3567" s="3">
        <f>Table1[[#This Row],[Totalt antal utrikes fodda]]/Table2[[#This Row],[Befolkning]]</f>
        <v>0.1055623378605219</v>
      </c>
      <c r="K3567" s="3">
        <f>(Table1[[#This Row],[Antal utrikes fodda man]]/Table1[[#This Row],[Antal man I kommunen]])</f>
        <v>0.10178869182961953</v>
      </c>
      <c r="L3567" s="3">
        <f>(Table1[[#This Row],[Antal utrikes fodda kvinnor]]/Table1[[#This Row],[Antal kvinnor I kommunen]])</f>
        <v>0.10938700261176833</v>
      </c>
    </row>
    <row r="3568" spans="1:12" x14ac:dyDescent="0.2">
      <c r="A3568">
        <v>2013</v>
      </c>
      <c r="B3568" t="s">
        <v>300</v>
      </c>
      <c r="C3568" s="1" t="s">
        <v>87</v>
      </c>
      <c r="D3568">
        <v>3062</v>
      </c>
      <c r="E3568">
        <v>1514</v>
      </c>
      <c r="F3568">
        <v>1548</v>
      </c>
      <c r="G3568">
        <v>17903</v>
      </c>
      <c r="H3568">
        <v>17964</v>
      </c>
      <c r="I3568">
        <v>35867</v>
      </c>
      <c r="J3568" s="3">
        <f>Table1[[#This Row],[Totalt antal utrikes fodda]]/Table2[[#This Row],[Befolkning]]</f>
        <v>8.5370953801544594E-2</v>
      </c>
      <c r="K3568" s="3">
        <f>(Table1[[#This Row],[Antal utrikes fodda man]]/Table1[[#This Row],[Antal man I kommunen]])</f>
        <v>8.4566832374462386E-2</v>
      </c>
      <c r="L3568" s="3">
        <f>(Table1[[#This Row],[Antal utrikes fodda kvinnor]]/Table1[[#This Row],[Antal kvinnor I kommunen]])</f>
        <v>8.617234468937876E-2</v>
      </c>
    </row>
    <row r="3569" spans="1:12" x14ac:dyDescent="0.2">
      <c r="A3569">
        <v>2013</v>
      </c>
      <c r="B3569" t="s">
        <v>300</v>
      </c>
      <c r="C3569" s="1" t="s">
        <v>88</v>
      </c>
      <c r="D3569">
        <v>1259</v>
      </c>
      <c r="E3569">
        <v>613</v>
      </c>
      <c r="F3569">
        <v>646</v>
      </c>
      <c r="G3569">
        <v>7805</v>
      </c>
      <c r="H3569">
        <v>7482</v>
      </c>
      <c r="I3569">
        <v>15287</v>
      </c>
      <c r="J3569" s="3">
        <f>Table1[[#This Row],[Totalt antal utrikes fodda]]/Table2[[#This Row],[Befolkning]]</f>
        <v>8.2357558710015044E-2</v>
      </c>
      <c r="K3569" s="3">
        <f>(Table1[[#This Row],[Antal utrikes fodda man]]/Table1[[#This Row],[Antal man I kommunen]])</f>
        <v>7.8539397821909038E-2</v>
      </c>
      <c r="L3569" s="3">
        <f>(Table1[[#This Row],[Antal utrikes fodda kvinnor]]/Table1[[#This Row],[Antal kvinnor I kommunen]])</f>
        <v>8.6340550654905104E-2</v>
      </c>
    </row>
    <row r="3570" spans="1:12" x14ac:dyDescent="0.2">
      <c r="A3570">
        <v>2013</v>
      </c>
      <c r="B3570" t="s">
        <v>300</v>
      </c>
      <c r="C3570" s="1" t="s">
        <v>89</v>
      </c>
      <c r="D3570">
        <v>732</v>
      </c>
      <c r="E3570">
        <v>348</v>
      </c>
      <c r="F3570">
        <v>384</v>
      </c>
      <c r="G3570">
        <v>5309</v>
      </c>
      <c r="H3570">
        <v>5310</v>
      </c>
      <c r="I3570">
        <v>10619</v>
      </c>
      <c r="J3570" s="3">
        <f>Table1[[#This Row],[Totalt antal utrikes fodda]]/Table2[[#This Row],[Befolkning]]</f>
        <v>6.8933044542800637E-2</v>
      </c>
      <c r="K3570" s="3">
        <f>(Table1[[#This Row],[Antal utrikes fodda man]]/Table1[[#This Row],[Antal man I kommunen]])</f>
        <v>6.5549067621020904E-2</v>
      </c>
      <c r="L3570" s="3">
        <f>(Table1[[#This Row],[Antal utrikes fodda kvinnor]]/Table1[[#This Row],[Antal kvinnor I kommunen]])</f>
        <v>7.2316384180790963E-2</v>
      </c>
    </row>
    <row r="3571" spans="1:12" x14ac:dyDescent="0.2">
      <c r="A3571">
        <v>2013</v>
      </c>
      <c r="B3571" t="s">
        <v>298</v>
      </c>
      <c r="C3571" s="1" t="s">
        <v>90</v>
      </c>
      <c r="D3571">
        <v>2930</v>
      </c>
      <c r="E3571">
        <v>1379</v>
      </c>
      <c r="F3571">
        <v>1551</v>
      </c>
      <c r="G3571">
        <v>28388</v>
      </c>
      <c r="H3571">
        <v>28773</v>
      </c>
      <c r="I3571">
        <v>57161</v>
      </c>
      <c r="J3571" s="3">
        <f>Table1[[#This Row],[Totalt antal utrikes fodda]]/Table2[[#This Row],[Befolkning]]</f>
        <v>5.1258725354699886E-2</v>
      </c>
      <c r="K3571" s="3">
        <f>(Table1[[#This Row],[Antal utrikes fodda man]]/Table1[[#This Row],[Antal man I kommunen]])</f>
        <v>4.8576863463435253E-2</v>
      </c>
      <c r="L3571" s="3">
        <f>(Table1[[#This Row],[Antal utrikes fodda kvinnor]]/Table1[[#This Row],[Antal kvinnor I kommunen]])</f>
        <v>5.3904702325096442E-2</v>
      </c>
    </row>
    <row r="3572" spans="1:12" x14ac:dyDescent="0.2">
      <c r="A3572">
        <v>2013</v>
      </c>
      <c r="B3572" t="s">
        <v>301</v>
      </c>
      <c r="C3572" s="1" t="s">
        <v>91</v>
      </c>
      <c r="D3572">
        <v>2570</v>
      </c>
      <c r="E3572">
        <v>1254</v>
      </c>
      <c r="F3572">
        <v>1316</v>
      </c>
      <c r="G3572">
        <v>6558</v>
      </c>
      <c r="H3572">
        <v>6344</v>
      </c>
      <c r="I3572">
        <v>12902</v>
      </c>
      <c r="J3572" s="3">
        <f>Table1[[#This Row],[Totalt antal utrikes fodda]]/Table2[[#This Row],[Befolkning]]</f>
        <v>0.19919392342272516</v>
      </c>
      <c r="K3572" s="3">
        <f>(Table1[[#This Row],[Antal utrikes fodda man]]/Table1[[#This Row],[Antal man I kommunen]])</f>
        <v>0.19121683440073192</v>
      </c>
      <c r="L3572" s="3">
        <f>(Table1[[#This Row],[Antal utrikes fodda kvinnor]]/Table1[[#This Row],[Antal kvinnor I kommunen]])</f>
        <v>0.20744010088272383</v>
      </c>
    </row>
    <row r="3573" spans="1:12" x14ac:dyDescent="0.2">
      <c r="A3573">
        <v>2013</v>
      </c>
      <c r="B3573" t="s">
        <v>301</v>
      </c>
      <c r="C3573" s="1" t="s">
        <v>92</v>
      </c>
      <c r="D3573">
        <v>6659</v>
      </c>
      <c r="E3573">
        <v>3452</v>
      </c>
      <c r="F3573">
        <v>3207</v>
      </c>
      <c r="G3573">
        <v>32485</v>
      </c>
      <c r="H3573">
        <v>31427</v>
      </c>
      <c r="I3573">
        <v>63912</v>
      </c>
      <c r="J3573" s="3">
        <f>Table1[[#This Row],[Totalt antal utrikes fodda]]/Table2[[#This Row],[Befolkning]]</f>
        <v>0.10419013643760171</v>
      </c>
      <c r="K3573" s="3">
        <f>(Table1[[#This Row],[Antal utrikes fodda man]]/Table1[[#This Row],[Antal man I kommunen]])</f>
        <v>0.1062644297368016</v>
      </c>
      <c r="L3573" s="3">
        <f>(Table1[[#This Row],[Antal utrikes fodda kvinnor]]/Table1[[#This Row],[Antal kvinnor I kommunen]])</f>
        <v>0.10204601139147866</v>
      </c>
    </row>
    <row r="3574" spans="1:12" x14ac:dyDescent="0.2">
      <c r="A3574">
        <v>2013</v>
      </c>
      <c r="B3574" t="s">
        <v>301</v>
      </c>
      <c r="C3574" s="1" t="s">
        <v>93</v>
      </c>
      <c r="D3574">
        <v>3099</v>
      </c>
      <c r="E3574">
        <v>1625</v>
      </c>
      <c r="F3574">
        <v>1474</v>
      </c>
      <c r="G3574">
        <v>14167</v>
      </c>
      <c r="H3574">
        <v>13704</v>
      </c>
      <c r="I3574">
        <v>27871</v>
      </c>
      <c r="J3574" s="3">
        <f>Table1[[#This Row],[Totalt antal utrikes fodda]]/Table2[[#This Row],[Befolkning]]</f>
        <v>0.11119084352911629</v>
      </c>
      <c r="K3574" s="3">
        <f>(Table1[[#This Row],[Antal utrikes fodda man]]/Table1[[#This Row],[Antal man I kommunen]])</f>
        <v>0.11470318345450695</v>
      </c>
      <c r="L3574" s="3">
        <f>(Table1[[#This Row],[Antal utrikes fodda kvinnor]]/Table1[[#This Row],[Antal kvinnor I kommunen]])</f>
        <v>0.10755983654407472</v>
      </c>
    </row>
    <row r="3575" spans="1:12" x14ac:dyDescent="0.2">
      <c r="A3575">
        <v>2013</v>
      </c>
      <c r="B3575" t="s">
        <v>301</v>
      </c>
      <c r="C3575" s="1" t="s">
        <v>94</v>
      </c>
      <c r="D3575">
        <v>3272</v>
      </c>
      <c r="E3575">
        <v>1573</v>
      </c>
      <c r="F3575">
        <v>1699</v>
      </c>
      <c r="G3575">
        <v>15701</v>
      </c>
      <c r="H3575">
        <v>15571</v>
      </c>
      <c r="I3575">
        <v>31272</v>
      </c>
      <c r="J3575" s="3">
        <f>Table1[[#This Row],[Totalt antal utrikes fodda]]/Table2[[#This Row],[Befolkning]]</f>
        <v>0.10463034024047072</v>
      </c>
      <c r="K3575" s="3">
        <f>(Table1[[#This Row],[Antal utrikes fodda man]]/Table1[[#This Row],[Antal man I kommunen]])</f>
        <v>0.10018470161136234</v>
      </c>
      <c r="L3575" s="3">
        <f>(Table1[[#This Row],[Antal utrikes fodda kvinnor]]/Table1[[#This Row],[Antal kvinnor I kommunen]])</f>
        <v>0.10911309485582173</v>
      </c>
    </row>
    <row r="3576" spans="1:12" x14ac:dyDescent="0.2">
      <c r="A3576">
        <v>2013</v>
      </c>
      <c r="B3576" t="s">
        <v>301</v>
      </c>
      <c r="C3576" s="1" t="s">
        <v>95</v>
      </c>
      <c r="D3576">
        <v>1731</v>
      </c>
      <c r="E3576">
        <v>813</v>
      </c>
      <c r="F3576">
        <v>918</v>
      </c>
      <c r="G3576">
        <v>8476</v>
      </c>
      <c r="H3576">
        <v>8324</v>
      </c>
      <c r="I3576">
        <v>16800</v>
      </c>
      <c r="J3576" s="3">
        <f>Table1[[#This Row],[Totalt antal utrikes fodda]]/Table2[[#This Row],[Befolkning]]</f>
        <v>0.10303571428571429</v>
      </c>
      <c r="K3576" s="3">
        <f>(Table1[[#This Row],[Antal utrikes fodda man]]/Table1[[#This Row],[Antal man I kommunen]])</f>
        <v>9.5917885795186411E-2</v>
      </c>
      <c r="L3576" s="3">
        <f>(Table1[[#This Row],[Antal utrikes fodda kvinnor]]/Table1[[#This Row],[Antal kvinnor I kommunen]])</f>
        <v>0.1102835175396444</v>
      </c>
    </row>
    <row r="3577" spans="1:12" x14ac:dyDescent="0.2">
      <c r="A3577">
        <v>2013</v>
      </c>
      <c r="B3577" t="s">
        <v>302</v>
      </c>
      <c r="C3577" s="1" t="s">
        <v>96</v>
      </c>
      <c r="D3577">
        <v>1782</v>
      </c>
      <c r="E3577">
        <v>909</v>
      </c>
      <c r="F3577">
        <v>873</v>
      </c>
      <c r="G3577">
        <v>6903</v>
      </c>
      <c r="H3577">
        <v>6429</v>
      </c>
      <c r="I3577">
        <v>13332</v>
      </c>
      <c r="J3577" s="3">
        <f>Table1[[#This Row],[Totalt antal utrikes fodda]]/Table2[[#This Row],[Befolkning]]</f>
        <v>0.13366336633663367</v>
      </c>
      <c r="K3577" s="3">
        <f>(Table1[[#This Row],[Antal utrikes fodda man]]/Table1[[#This Row],[Antal man I kommunen]])</f>
        <v>0.13168187744458931</v>
      </c>
      <c r="L3577" s="3">
        <f>(Table1[[#This Row],[Antal utrikes fodda kvinnor]]/Table1[[#This Row],[Antal kvinnor I kommunen]])</f>
        <v>0.13579094727018198</v>
      </c>
    </row>
    <row r="3578" spans="1:12" x14ac:dyDescent="0.2">
      <c r="A3578">
        <v>2013</v>
      </c>
      <c r="B3578" t="s">
        <v>302</v>
      </c>
      <c r="C3578" s="1" t="s">
        <v>97</v>
      </c>
      <c r="D3578">
        <v>2504</v>
      </c>
      <c r="E3578">
        <v>1166</v>
      </c>
      <c r="F3578">
        <v>1338</v>
      </c>
      <c r="G3578">
        <v>11219</v>
      </c>
      <c r="H3578">
        <v>11453</v>
      </c>
      <c r="I3578">
        <v>22672</v>
      </c>
      <c r="J3578" s="3">
        <f>Table1[[#This Row],[Totalt antal utrikes fodda]]/Table2[[#This Row],[Befolkning]]</f>
        <v>0.11044460127028935</v>
      </c>
      <c r="K3578" s="3">
        <f>(Table1[[#This Row],[Antal utrikes fodda man]]/Table1[[#This Row],[Antal man I kommunen]])</f>
        <v>0.103930831624922</v>
      </c>
      <c r="L3578" s="3">
        <f>(Table1[[#This Row],[Antal utrikes fodda kvinnor]]/Table1[[#This Row],[Antal kvinnor I kommunen]])</f>
        <v>0.11682528595127914</v>
      </c>
    </row>
    <row r="3579" spans="1:12" x14ac:dyDescent="0.2">
      <c r="A3579">
        <v>2013</v>
      </c>
      <c r="B3579" t="s">
        <v>302</v>
      </c>
      <c r="C3579" s="1" t="s">
        <v>98</v>
      </c>
      <c r="D3579">
        <v>4765</v>
      </c>
      <c r="E3579">
        <v>2415</v>
      </c>
      <c r="F3579">
        <v>2350</v>
      </c>
      <c r="G3579">
        <v>8595</v>
      </c>
      <c r="H3579">
        <v>8519</v>
      </c>
      <c r="I3579">
        <v>17114</v>
      </c>
      <c r="J3579" s="3">
        <f>Table1[[#This Row],[Totalt antal utrikes fodda]]/Table2[[#This Row],[Befolkning]]</f>
        <v>0.27842701881500526</v>
      </c>
      <c r="K3579" s="3">
        <f>(Table1[[#This Row],[Antal utrikes fodda man]]/Table1[[#This Row],[Antal man I kommunen]])</f>
        <v>0.28097731239092494</v>
      </c>
      <c r="L3579" s="3">
        <f>(Table1[[#This Row],[Antal utrikes fodda kvinnor]]/Table1[[#This Row],[Antal kvinnor I kommunen]])</f>
        <v>0.27585397347106466</v>
      </c>
    </row>
    <row r="3580" spans="1:12" x14ac:dyDescent="0.2">
      <c r="A3580">
        <v>2013</v>
      </c>
      <c r="B3580" t="s">
        <v>302</v>
      </c>
      <c r="C3580" s="1" t="s">
        <v>99</v>
      </c>
      <c r="D3580">
        <v>2608</v>
      </c>
      <c r="E3580">
        <v>1246</v>
      </c>
      <c r="F3580">
        <v>1362</v>
      </c>
      <c r="G3580">
        <v>16695</v>
      </c>
      <c r="H3580">
        <v>17112</v>
      </c>
      <c r="I3580">
        <v>33807</v>
      </c>
      <c r="J3580" s="3">
        <f>Table1[[#This Row],[Totalt antal utrikes fodda]]/Table2[[#This Row],[Befolkning]]</f>
        <v>7.7143786789718102E-2</v>
      </c>
      <c r="K3580" s="3">
        <f>(Table1[[#This Row],[Antal utrikes fodda man]]/Table1[[#This Row],[Antal man I kommunen]])</f>
        <v>7.4633123689727465E-2</v>
      </c>
      <c r="L3580" s="3">
        <f>(Table1[[#This Row],[Antal utrikes fodda kvinnor]]/Table1[[#This Row],[Antal kvinnor I kommunen]])</f>
        <v>7.9593267882187943E-2</v>
      </c>
    </row>
    <row r="3581" spans="1:12" x14ac:dyDescent="0.2">
      <c r="A3581">
        <v>2013</v>
      </c>
      <c r="B3581" t="s">
        <v>302</v>
      </c>
      <c r="C3581" s="1" t="s">
        <v>100</v>
      </c>
      <c r="D3581">
        <v>1489</v>
      </c>
      <c r="E3581">
        <v>742</v>
      </c>
      <c r="F3581">
        <v>747</v>
      </c>
      <c r="G3581">
        <v>6954</v>
      </c>
      <c r="H3581">
        <v>6733</v>
      </c>
      <c r="I3581">
        <v>13687</v>
      </c>
      <c r="J3581" s="3">
        <f>Table1[[#This Row],[Totalt antal utrikes fodda]]/Table2[[#This Row],[Befolkning]]</f>
        <v>0.10878936216848104</v>
      </c>
      <c r="K3581" s="3">
        <f>(Table1[[#This Row],[Antal utrikes fodda man]]/Table1[[#This Row],[Antal man I kommunen]])</f>
        <v>0.10670117917745182</v>
      </c>
      <c r="L3581" s="3">
        <f>(Table1[[#This Row],[Antal utrikes fodda kvinnor]]/Table1[[#This Row],[Antal kvinnor I kommunen]])</f>
        <v>0.11094608643992276</v>
      </c>
    </row>
    <row r="3582" spans="1:12" x14ac:dyDescent="0.2">
      <c r="A3582">
        <v>2013</v>
      </c>
      <c r="B3582" t="s">
        <v>302</v>
      </c>
      <c r="C3582" s="1" t="s">
        <v>101</v>
      </c>
      <c r="D3582">
        <v>1359</v>
      </c>
      <c r="E3582">
        <v>687</v>
      </c>
      <c r="F3582">
        <v>672</v>
      </c>
      <c r="G3582">
        <v>4888</v>
      </c>
      <c r="H3582">
        <v>4765</v>
      </c>
      <c r="I3582">
        <v>9653</v>
      </c>
      <c r="J3582" s="3">
        <f>Table1[[#This Row],[Totalt antal utrikes fodda]]/Table2[[#This Row],[Befolkning]]</f>
        <v>0.14078524810939605</v>
      </c>
      <c r="K3582" s="3">
        <f>(Table1[[#This Row],[Antal utrikes fodda man]]/Table1[[#This Row],[Antal man I kommunen]])</f>
        <v>0.14054828150572832</v>
      </c>
      <c r="L3582" s="3">
        <f>(Table1[[#This Row],[Antal utrikes fodda kvinnor]]/Table1[[#This Row],[Antal kvinnor I kommunen]])</f>
        <v>0.14102833158447009</v>
      </c>
    </row>
    <row r="3583" spans="1:12" x14ac:dyDescent="0.2">
      <c r="A3583">
        <v>2013</v>
      </c>
      <c r="B3583" t="s">
        <v>302</v>
      </c>
      <c r="C3583" s="1" t="s">
        <v>102</v>
      </c>
      <c r="D3583">
        <v>2872</v>
      </c>
      <c r="E3583">
        <v>1425</v>
      </c>
      <c r="F3583">
        <v>1447</v>
      </c>
      <c r="G3583">
        <v>7449</v>
      </c>
      <c r="H3583">
        <v>7352</v>
      </c>
      <c r="I3583">
        <v>14801</v>
      </c>
      <c r="J3583" s="3">
        <f>Table1[[#This Row],[Totalt antal utrikes fodda]]/Table2[[#This Row],[Befolkning]]</f>
        <v>0.1940409431795149</v>
      </c>
      <c r="K3583" s="3">
        <f>(Table1[[#This Row],[Antal utrikes fodda man]]/Table1[[#This Row],[Antal man I kommunen]])</f>
        <v>0.19130084575110753</v>
      </c>
      <c r="L3583" s="3">
        <f>(Table1[[#This Row],[Antal utrikes fodda kvinnor]]/Table1[[#This Row],[Antal kvinnor I kommunen]])</f>
        <v>0.19681719260065289</v>
      </c>
    </row>
    <row r="3584" spans="1:12" x14ac:dyDescent="0.2">
      <c r="A3584">
        <v>2013</v>
      </c>
      <c r="B3584" t="s">
        <v>302</v>
      </c>
      <c r="C3584" s="1" t="s">
        <v>103</v>
      </c>
      <c r="D3584">
        <v>2461</v>
      </c>
      <c r="E3584">
        <v>1168</v>
      </c>
      <c r="F3584">
        <v>1293</v>
      </c>
      <c r="G3584">
        <v>14812</v>
      </c>
      <c r="H3584">
        <v>14788</v>
      </c>
      <c r="I3584">
        <v>29600</v>
      </c>
      <c r="J3584" s="3">
        <f>Table1[[#This Row],[Totalt antal utrikes fodda]]/Table2[[#This Row],[Befolkning]]</f>
        <v>8.3141891891891889E-2</v>
      </c>
      <c r="K3584" s="3">
        <f>(Table1[[#This Row],[Antal utrikes fodda man]]/Table1[[#This Row],[Antal man I kommunen]])</f>
        <v>7.8854982446664862E-2</v>
      </c>
      <c r="L3584" s="3">
        <f>(Table1[[#This Row],[Antal utrikes fodda kvinnor]]/Table1[[#This Row],[Antal kvinnor I kommunen]])</f>
        <v>8.7435758723289153E-2</v>
      </c>
    </row>
    <row r="3585" spans="1:12" x14ac:dyDescent="0.2">
      <c r="A3585">
        <v>2013</v>
      </c>
      <c r="B3585" t="s">
        <v>302</v>
      </c>
      <c r="C3585" s="1" t="s">
        <v>104</v>
      </c>
      <c r="D3585">
        <v>1758</v>
      </c>
      <c r="E3585">
        <v>808</v>
      </c>
      <c r="F3585">
        <v>950</v>
      </c>
      <c r="G3585">
        <v>11185</v>
      </c>
      <c r="H3585">
        <v>11311</v>
      </c>
      <c r="I3585">
        <v>22496</v>
      </c>
      <c r="J3585" s="3">
        <f>Table1[[#This Row],[Totalt antal utrikes fodda]]/Table2[[#This Row],[Befolkning]]</f>
        <v>7.8147226173541959E-2</v>
      </c>
      <c r="K3585" s="3">
        <f>(Table1[[#This Row],[Antal utrikes fodda man]]/Table1[[#This Row],[Antal man I kommunen]])</f>
        <v>7.2239606616003579E-2</v>
      </c>
      <c r="L3585" s="3">
        <f>(Table1[[#This Row],[Antal utrikes fodda kvinnor]]/Table1[[#This Row],[Antal kvinnor I kommunen]])</f>
        <v>8.3989037220404919E-2</v>
      </c>
    </row>
    <row r="3586" spans="1:12" x14ac:dyDescent="0.2">
      <c r="A3586">
        <v>2013</v>
      </c>
      <c r="B3586" t="s">
        <v>302</v>
      </c>
      <c r="C3586" s="1" t="s">
        <v>105</v>
      </c>
      <c r="D3586">
        <v>1766</v>
      </c>
      <c r="E3586">
        <v>885</v>
      </c>
      <c r="F3586">
        <v>881</v>
      </c>
      <c r="G3586">
        <v>10061</v>
      </c>
      <c r="H3586">
        <v>10006</v>
      </c>
      <c r="I3586">
        <v>20067</v>
      </c>
      <c r="J3586" s="3">
        <f>Table1[[#This Row],[Totalt antal utrikes fodda]]/Table2[[#This Row],[Befolkning]]</f>
        <v>8.8005182638162163E-2</v>
      </c>
      <c r="K3586" s="3">
        <f>(Table1[[#This Row],[Antal utrikes fodda man]]/Table1[[#This Row],[Antal man I kommunen]])</f>
        <v>8.796342311897426E-2</v>
      </c>
      <c r="L3586" s="3">
        <f>(Table1[[#This Row],[Antal utrikes fodda kvinnor]]/Table1[[#This Row],[Antal kvinnor I kommunen]])</f>
        <v>8.8047171696981813E-2</v>
      </c>
    </row>
    <row r="3587" spans="1:12" x14ac:dyDescent="0.2">
      <c r="A3587">
        <v>2013</v>
      </c>
      <c r="B3587" t="s">
        <v>302</v>
      </c>
      <c r="C3587" s="1" t="s">
        <v>106</v>
      </c>
      <c r="D3587">
        <v>1555</v>
      </c>
      <c r="E3587">
        <v>752</v>
      </c>
      <c r="F3587">
        <v>803</v>
      </c>
      <c r="G3587">
        <v>7500</v>
      </c>
      <c r="H3587">
        <v>7525</v>
      </c>
      <c r="I3587">
        <v>15025</v>
      </c>
      <c r="J3587" s="3">
        <f>Table1[[#This Row],[Totalt antal utrikes fodda]]/Table2[[#This Row],[Befolkning]]</f>
        <v>0.10349417637271215</v>
      </c>
      <c r="K3587" s="3">
        <f>(Table1[[#This Row],[Antal utrikes fodda man]]/Table1[[#This Row],[Antal man I kommunen]])</f>
        <v>0.10026666666666667</v>
      </c>
      <c r="L3587" s="3">
        <f>(Table1[[#This Row],[Antal utrikes fodda kvinnor]]/Table1[[#This Row],[Antal kvinnor I kommunen]])</f>
        <v>0.10671096345514951</v>
      </c>
    </row>
    <row r="3588" spans="1:12" x14ac:dyDescent="0.2">
      <c r="A3588">
        <v>2013</v>
      </c>
      <c r="B3588" t="s">
        <v>302</v>
      </c>
      <c r="C3588" s="1" t="s">
        <v>107</v>
      </c>
      <c r="D3588">
        <v>1656</v>
      </c>
      <c r="E3588">
        <v>797</v>
      </c>
      <c r="F3588">
        <v>859</v>
      </c>
      <c r="G3588">
        <v>9387</v>
      </c>
      <c r="H3588">
        <v>9014</v>
      </c>
      <c r="I3588">
        <v>18401</v>
      </c>
      <c r="J3588" s="3">
        <f>Table1[[#This Row],[Totalt antal utrikes fodda]]/Table2[[#This Row],[Befolkning]]</f>
        <v>8.9995108961469492E-2</v>
      </c>
      <c r="K3588" s="3">
        <f>(Table1[[#This Row],[Antal utrikes fodda man]]/Table1[[#This Row],[Antal man I kommunen]])</f>
        <v>8.4904655374454033E-2</v>
      </c>
      <c r="L3588" s="3">
        <f>(Table1[[#This Row],[Antal utrikes fodda kvinnor]]/Table1[[#This Row],[Antal kvinnor I kommunen]])</f>
        <v>9.5296205901930331E-2</v>
      </c>
    </row>
    <row r="3589" spans="1:12" x14ac:dyDescent="0.2">
      <c r="A3589">
        <v>2013</v>
      </c>
      <c r="B3589" t="s">
        <v>302</v>
      </c>
      <c r="C3589" s="1" t="s">
        <v>108</v>
      </c>
      <c r="D3589">
        <v>1603</v>
      </c>
      <c r="E3589">
        <v>788</v>
      </c>
      <c r="F3589">
        <v>815</v>
      </c>
      <c r="G3589">
        <v>7462</v>
      </c>
      <c r="H3589">
        <v>7455</v>
      </c>
      <c r="I3589">
        <v>14917</v>
      </c>
      <c r="J3589" s="3">
        <f>Table1[[#This Row],[Totalt antal utrikes fodda]]/Table2[[#This Row],[Befolkning]]</f>
        <v>0.10746128578132333</v>
      </c>
      <c r="K3589" s="3">
        <f>(Table1[[#This Row],[Antal utrikes fodda man]]/Table1[[#This Row],[Antal man I kommunen]])</f>
        <v>0.10560171535781292</v>
      </c>
      <c r="L3589" s="3">
        <f>(Table1[[#This Row],[Antal utrikes fodda kvinnor]]/Table1[[#This Row],[Antal kvinnor I kommunen]])</f>
        <v>0.10932260228034876</v>
      </c>
    </row>
    <row r="3590" spans="1:12" x14ac:dyDescent="0.2">
      <c r="A3590">
        <v>2013</v>
      </c>
      <c r="B3590" t="s">
        <v>302</v>
      </c>
      <c r="C3590" s="1" t="s">
        <v>109</v>
      </c>
      <c r="D3590">
        <v>1645</v>
      </c>
      <c r="E3590">
        <v>751</v>
      </c>
      <c r="F3590">
        <v>894</v>
      </c>
      <c r="G3590">
        <v>7792</v>
      </c>
      <c r="H3590">
        <v>7845</v>
      </c>
      <c r="I3590">
        <v>15637</v>
      </c>
      <c r="J3590" s="3">
        <f>Table1[[#This Row],[Totalt antal utrikes fodda]]/Table2[[#This Row],[Befolkning]]</f>
        <v>0.10519920700901708</v>
      </c>
      <c r="K3590" s="3">
        <f>(Table1[[#This Row],[Antal utrikes fodda man]]/Table1[[#This Row],[Antal man I kommunen]])</f>
        <v>9.6380903490759756E-2</v>
      </c>
      <c r="L3590" s="3">
        <f>(Table1[[#This Row],[Antal utrikes fodda kvinnor]]/Table1[[#This Row],[Antal kvinnor I kommunen]])</f>
        <v>0.11395793499043977</v>
      </c>
    </row>
    <row r="3591" spans="1:12" x14ac:dyDescent="0.2">
      <c r="A3591">
        <v>2013</v>
      </c>
      <c r="B3591" t="s">
        <v>302</v>
      </c>
      <c r="C3591" s="1" t="s">
        <v>110</v>
      </c>
      <c r="D3591">
        <v>1217</v>
      </c>
      <c r="E3591">
        <v>591</v>
      </c>
      <c r="F3591">
        <v>626</v>
      </c>
      <c r="G3591">
        <v>6480</v>
      </c>
      <c r="H3591">
        <v>6411</v>
      </c>
      <c r="I3591">
        <v>12891</v>
      </c>
      <c r="J3591" s="3">
        <f>Table1[[#This Row],[Totalt antal utrikes fodda]]/Table2[[#This Row],[Befolkning]]</f>
        <v>9.4406950585679938E-2</v>
      </c>
      <c r="K3591" s="3">
        <f>(Table1[[#This Row],[Antal utrikes fodda man]]/Table1[[#This Row],[Antal man I kommunen]])</f>
        <v>9.1203703703703703E-2</v>
      </c>
      <c r="L3591" s="3">
        <f>(Table1[[#This Row],[Antal utrikes fodda kvinnor]]/Table1[[#This Row],[Antal kvinnor I kommunen]])</f>
        <v>9.7644673217906722E-2</v>
      </c>
    </row>
    <row r="3592" spans="1:12" x14ac:dyDescent="0.2">
      <c r="A3592">
        <v>2013</v>
      </c>
      <c r="B3592" t="s">
        <v>302</v>
      </c>
      <c r="C3592" s="1" t="s">
        <v>111</v>
      </c>
      <c r="D3592">
        <v>1478</v>
      </c>
      <c r="E3592">
        <v>670</v>
      </c>
      <c r="F3592">
        <v>808</v>
      </c>
      <c r="G3592">
        <v>6208</v>
      </c>
      <c r="H3592">
        <v>6128</v>
      </c>
      <c r="I3592">
        <v>12336</v>
      </c>
      <c r="J3592" s="3">
        <f>Table1[[#This Row],[Totalt antal utrikes fodda]]/Table2[[#This Row],[Befolkning]]</f>
        <v>0.11981193255512322</v>
      </c>
      <c r="K3592" s="3">
        <f>(Table1[[#This Row],[Antal utrikes fodda man]]/Table1[[#This Row],[Antal man I kommunen]])</f>
        <v>0.10792525773195877</v>
      </c>
      <c r="L3592" s="3">
        <f>(Table1[[#This Row],[Antal utrikes fodda kvinnor]]/Table1[[#This Row],[Antal kvinnor I kommunen]])</f>
        <v>0.13185378590078328</v>
      </c>
    </row>
    <row r="3593" spans="1:12" x14ac:dyDescent="0.2">
      <c r="A3593">
        <v>2013</v>
      </c>
      <c r="B3593" t="s">
        <v>302</v>
      </c>
      <c r="C3593" s="1" t="s">
        <v>112</v>
      </c>
      <c r="D3593">
        <v>1572</v>
      </c>
      <c r="E3593">
        <v>768</v>
      </c>
      <c r="F3593">
        <v>804</v>
      </c>
      <c r="G3593">
        <v>6379</v>
      </c>
      <c r="H3593">
        <v>6334</v>
      </c>
      <c r="I3593">
        <v>12713</v>
      </c>
      <c r="J3593" s="3">
        <f>Table1[[#This Row],[Totalt antal utrikes fodda]]/Table2[[#This Row],[Befolkning]]</f>
        <v>0.1236529536694722</v>
      </c>
      <c r="K3593" s="3">
        <f>(Table1[[#This Row],[Antal utrikes fodda man]]/Table1[[#This Row],[Antal man I kommunen]])</f>
        <v>0.12039504624549302</v>
      </c>
      <c r="L3593" s="3">
        <f>(Table1[[#This Row],[Antal utrikes fodda kvinnor]]/Table1[[#This Row],[Antal kvinnor I kommunen]])</f>
        <v>0.1269340069466372</v>
      </c>
    </row>
    <row r="3594" spans="1:12" x14ac:dyDescent="0.2">
      <c r="A3594">
        <v>2013</v>
      </c>
      <c r="B3594" t="s">
        <v>302</v>
      </c>
      <c r="C3594" s="1" t="s">
        <v>113</v>
      </c>
      <c r="D3594">
        <v>1375</v>
      </c>
      <c r="E3594">
        <v>718</v>
      </c>
      <c r="F3594">
        <v>657</v>
      </c>
      <c r="G3594">
        <v>3681</v>
      </c>
      <c r="H3594">
        <v>3458</v>
      </c>
      <c r="I3594">
        <v>7139</v>
      </c>
      <c r="J3594" s="3">
        <f>Table1[[#This Row],[Totalt antal utrikes fodda]]/Table2[[#This Row],[Befolkning]]</f>
        <v>0.19260400616332821</v>
      </c>
      <c r="K3594" s="3">
        <f>(Table1[[#This Row],[Antal utrikes fodda man]]/Table1[[#This Row],[Antal man I kommunen]])</f>
        <v>0.19505569138820972</v>
      </c>
      <c r="L3594" s="3">
        <f>(Table1[[#This Row],[Antal utrikes fodda kvinnor]]/Table1[[#This Row],[Antal kvinnor I kommunen]])</f>
        <v>0.18999421631000579</v>
      </c>
    </row>
    <row r="3595" spans="1:12" x14ac:dyDescent="0.2">
      <c r="A3595">
        <v>2013</v>
      </c>
      <c r="B3595" t="s">
        <v>302</v>
      </c>
      <c r="C3595" s="1" t="s">
        <v>114</v>
      </c>
      <c r="D3595">
        <v>2275</v>
      </c>
      <c r="E3595">
        <v>1130</v>
      </c>
      <c r="F3595">
        <v>1145</v>
      </c>
      <c r="G3595">
        <v>8456</v>
      </c>
      <c r="H3595">
        <v>8259</v>
      </c>
      <c r="I3595">
        <v>16715</v>
      </c>
      <c r="J3595" s="3">
        <f>Table1[[#This Row],[Totalt antal utrikes fodda]]/Table2[[#This Row],[Befolkning]]</f>
        <v>0.13610529464552798</v>
      </c>
      <c r="K3595" s="3">
        <f>(Table1[[#This Row],[Antal utrikes fodda man]]/Table1[[#This Row],[Antal man I kommunen]])</f>
        <v>0.13363292336802271</v>
      </c>
      <c r="L3595" s="3">
        <f>(Table1[[#This Row],[Antal utrikes fodda kvinnor]]/Table1[[#This Row],[Antal kvinnor I kommunen]])</f>
        <v>0.13863663881825886</v>
      </c>
    </row>
    <row r="3596" spans="1:12" x14ac:dyDescent="0.2">
      <c r="A3596">
        <v>2013</v>
      </c>
      <c r="B3596" t="s">
        <v>302</v>
      </c>
      <c r="C3596" s="1" t="s">
        <v>115</v>
      </c>
      <c r="D3596">
        <v>3051</v>
      </c>
      <c r="E3596">
        <v>1525</v>
      </c>
      <c r="F3596">
        <v>1526</v>
      </c>
      <c r="G3596">
        <v>7560</v>
      </c>
      <c r="H3596">
        <v>7367</v>
      </c>
      <c r="I3596">
        <v>14927</v>
      </c>
      <c r="J3596" s="3">
        <f>Table1[[#This Row],[Totalt antal utrikes fodda]]/Table2[[#This Row],[Befolkning]]</f>
        <v>0.20439472097541367</v>
      </c>
      <c r="K3596" s="3">
        <f>(Table1[[#This Row],[Antal utrikes fodda man]]/Table1[[#This Row],[Antal man I kommunen]])</f>
        <v>0.20171957671957672</v>
      </c>
      <c r="L3596" s="3">
        <f>(Table1[[#This Row],[Antal utrikes fodda kvinnor]]/Table1[[#This Row],[Antal kvinnor I kommunen]])</f>
        <v>0.2071399484186236</v>
      </c>
    </row>
    <row r="3597" spans="1:12" x14ac:dyDescent="0.2">
      <c r="A3597">
        <v>2013</v>
      </c>
      <c r="B3597" t="s">
        <v>302</v>
      </c>
      <c r="C3597" s="1" t="s">
        <v>116</v>
      </c>
      <c r="D3597">
        <v>1481</v>
      </c>
      <c r="E3597">
        <v>693</v>
      </c>
      <c r="F3597">
        <v>788</v>
      </c>
      <c r="G3597">
        <v>7051</v>
      </c>
      <c r="H3597">
        <v>7224</v>
      </c>
      <c r="I3597">
        <v>14275</v>
      </c>
      <c r="J3597" s="3">
        <f>Table1[[#This Row],[Totalt antal utrikes fodda]]/Table2[[#This Row],[Befolkning]]</f>
        <v>0.10374781085814361</v>
      </c>
      <c r="K3597" s="3">
        <f>(Table1[[#This Row],[Antal utrikes fodda man]]/Table1[[#This Row],[Antal man I kommunen]])</f>
        <v>9.8283931357254287E-2</v>
      </c>
      <c r="L3597" s="3">
        <f>(Table1[[#This Row],[Antal utrikes fodda kvinnor]]/Table1[[#This Row],[Antal kvinnor I kommunen]])</f>
        <v>0.10908084163898117</v>
      </c>
    </row>
    <row r="3598" spans="1:12" x14ac:dyDescent="0.2">
      <c r="A3598">
        <v>2013</v>
      </c>
      <c r="B3598" t="s">
        <v>302</v>
      </c>
      <c r="C3598" s="1" t="s">
        <v>117</v>
      </c>
      <c r="D3598">
        <v>97320</v>
      </c>
      <c r="E3598">
        <v>48682</v>
      </c>
      <c r="F3598">
        <v>48638</v>
      </c>
      <c r="G3598">
        <v>153711</v>
      </c>
      <c r="H3598">
        <v>159283</v>
      </c>
      <c r="I3598">
        <v>312994</v>
      </c>
      <c r="J3598" s="3">
        <f>Table1[[#This Row],[Totalt antal utrikes fodda]]/Table2[[#This Row],[Befolkning]]</f>
        <v>0.31093247793887424</v>
      </c>
      <c r="K3598" s="3">
        <f>(Table1[[#This Row],[Antal utrikes fodda man]]/Table1[[#This Row],[Antal man I kommunen]])</f>
        <v>0.31671123081627212</v>
      </c>
      <c r="L3598" s="3">
        <f>(Table1[[#This Row],[Antal utrikes fodda kvinnor]]/Table1[[#This Row],[Antal kvinnor I kommunen]])</f>
        <v>0.305355876019412</v>
      </c>
    </row>
    <row r="3599" spans="1:12" x14ac:dyDescent="0.2">
      <c r="A3599">
        <v>2013</v>
      </c>
      <c r="B3599" t="s">
        <v>302</v>
      </c>
      <c r="C3599" s="1" t="s">
        <v>118</v>
      </c>
      <c r="D3599">
        <v>20905</v>
      </c>
      <c r="E3599">
        <v>10080</v>
      </c>
      <c r="F3599">
        <v>10825</v>
      </c>
      <c r="G3599">
        <v>56926</v>
      </c>
      <c r="H3599">
        <v>57365</v>
      </c>
      <c r="I3599">
        <v>114291</v>
      </c>
      <c r="J3599" s="3">
        <f>Table1[[#This Row],[Totalt antal utrikes fodda]]/Table2[[#This Row],[Befolkning]]</f>
        <v>0.18291029039906903</v>
      </c>
      <c r="K3599" s="3">
        <f>(Table1[[#This Row],[Antal utrikes fodda man]]/Table1[[#This Row],[Antal man I kommunen]])</f>
        <v>0.17707198819520079</v>
      </c>
      <c r="L3599" s="3">
        <f>(Table1[[#This Row],[Antal utrikes fodda kvinnor]]/Table1[[#This Row],[Antal kvinnor I kommunen]])</f>
        <v>0.18870391353612831</v>
      </c>
    </row>
    <row r="3600" spans="1:12" x14ac:dyDescent="0.2">
      <c r="A3600">
        <v>2013</v>
      </c>
      <c r="B3600" t="s">
        <v>302</v>
      </c>
      <c r="C3600" s="1" t="s">
        <v>119</v>
      </c>
      <c r="D3600">
        <v>10708</v>
      </c>
      <c r="E3600">
        <v>5295</v>
      </c>
      <c r="F3600">
        <v>5413</v>
      </c>
      <c r="G3600">
        <v>21451</v>
      </c>
      <c r="H3600">
        <v>21622</v>
      </c>
      <c r="I3600">
        <v>43073</v>
      </c>
      <c r="J3600" s="3">
        <f>Table1[[#This Row],[Totalt antal utrikes fodda]]/Table2[[#This Row],[Befolkning]]</f>
        <v>0.24860121189608339</v>
      </c>
      <c r="K3600" s="3">
        <f>(Table1[[#This Row],[Antal utrikes fodda man]]/Table1[[#This Row],[Antal man I kommunen]])</f>
        <v>0.24684163908442497</v>
      </c>
      <c r="L3600" s="3">
        <f>(Table1[[#This Row],[Antal utrikes fodda kvinnor]]/Table1[[#This Row],[Antal kvinnor I kommunen]])</f>
        <v>0.25034686892979374</v>
      </c>
    </row>
    <row r="3601" spans="1:12" x14ac:dyDescent="0.2">
      <c r="A3601">
        <v>2013</v>
      </c>
      <c r="B3601" t="s">
        <v>302</v>
      </c>
      <c r="C3601" s="1" t="s">
        <v>120</v>
      </c>
      <c r="D3601">
        <v>27724</v>
      </c>
      <c r="E3601">
        <v>13441</v>
      </c>
      <c r="F3601">
        <v>14283</v>
      </c>
      <c r="G3601">
        <v>65311</v>
      </c>
      <c r="H3601">
        <v>67678</v>
      </c>
      <c r="I3601">
        <v>132989</v>
      </c>
      <c r="J3601" s="3">
        <f>Table1[[#This Row],[Totalt antal utrikes fodda]]/Table2[[#This Row],[Befolkning]]</f>
        <v>0.20846836956440007</v>
      </c>
      <c r="K3601" s="3">
        <f>(Table1[[#This Row],[Antal utrikes fodda man]]/Table1[[#This Row],[Antal man I kommunen]])</f>
        <v>0.20579994181684555</v>
      </c>
      <c r="L3601" s="3">
        <f>(Table1[[#This Row],[Antal utrikes fodda kvinnor]]/Table1[[#This Row],[Antal kvinnor I kommunen]])</f>
        <v>0.21104347055173026</v>
      </c>
    </row>
    <row r="3602" spans="1:12" x14ac:dyDescent="0.2">
      <c r="A3602">
        <v>2013</v>
      </c>
      <c r="B3602" t="s">
        <v>302</v>
      </c>
      <c r="C3602" s="1" t="s">
        <v>121</v>
      </c>
      <c r="D3602">
        <v>2713</v>
      </c>
      <c r="E3602">
        <v>1287</v>
      </c>
      <c r="F3602">
        <v>1426</v>
      </c>
      <c r="G3602">
        <v>12325</v>
      </c>
      <c r="H3602">
        <v>12759</v>
      </c>
      <c r="I3602">
        <v>25084</v>
      </c>
      <c r="J3602" s="3">
        <f>Table1[[#This Row],[Totalt antal utrikes fodda]]/Table2[[#This Row],[Befolkning]]</f>
        <v>0.10815659384468188</v>
      </c>
      <c r="K3602" s="3">
        <f>(Table1[[#This Row],[Antal utrikes fodda man]]/Table1[[#This Row],[Antal man I kommunen]])</f>
        <v>0.10442190669371197</v>
      </c>
      <c r="L3602" s="3">
        <f>(Table1[[#This Row],[Antal utrikes fodda kvinnor]]/Table1[[#This Row],[Antal kvinnor I kommunen]])</f>
        <v>0.11176424484677483</v>
      </c>
    </row>
    <row r="3603" spans="1:12" x14ac:dyDescent="0.2">
      <c r="A3603">
        <v>2013</v>
      </c>
      <c r="B3603" t="s">
        <v>302</v>
      </c>
      <c r="C3603" s="1" t="s">
        <v>122</v>
      </c>
      <c r="D3603">
        <v>4651</v>
      </c>
      <c r="E3603">
        <v>2246</v>
      </c>
      <c r="F3603">
        <v>2405</v>
      </c>
      <c r="G3603">
        <v>16075</v>
      </c>
      <c r="H3603">
        <v>15845</v>
      </c>
      <c r="I3603">
        <v>31920</v>
      </c>
      <c r="J3603" s="3">
        <f>Table1[[#This Row],[Totalt antal utrikes fodda]]/Table2[[#This Row],[Befolkning]]</f>
        <v>0.14570802005012531</v>
      </c>
      <c r="K3603" s="3">
        <f>(Table1[[#This Row],[Antal utrikes fodda man]]/Table1[[#This Row],[Antal man I kommunen]])</f>
        <v>0.13972006220839814</v>
      </c>
      <c r="L3603" s="3">
        <f>(Table1[[#This Row],[Antal utrikes fodda kvinnor]]/Table1[[#This Row],[Antal kvinnor I kommunen]])</f>
        <v>0.15178289681287471</v>
      </c>
    </row>
    <row r="3604" spans="1:12" x14ac:dyDescent="0.2">
      <c r="A3604">
        <v>2013</v>
      </c>
      <c r="B3604" t="s">
        <v>302</v>
      </c>
      <c r="C3604" s="1" t="s">
        <v>123</v>
      </c>
      <c r="D3604">
        <v>2411</v>
      </c>
      <c r="E3604">
        <v>1089</v>
      </c>
      <c r="F3604">
        <v>1322</v>
      </c>
      <c r="G3604">
        <v>13928</v>
      </c>
      <c r="H3604">
        <v>14695</v>
      </c>
      <c r="I3604">
        <v>28623</v>
      </c>
      <c r="J3604" s="3">
        <f>Table1[[#This Row],[Totalt antal utrikes fodda]]/Table2[[#This Row],[Befolkning]]</f>
        <v>8.4232959508087901E-2</v>
      </c>
      <c r="K3604" s="3">
        <f>(Table1[[#This Row],[Antal utrikes fodda man]]/Table1[[#This Row],[Antal man I kommunen]])</f>
        <v>7.8187823090178063E-2</v>
      </c>
      <c r="L3604" s="3">
        <f>(Table1[[#This Row],[Antal utrikes fodda kvinnor]]/Table1[[#This Row],[Antal kvinnor I kommunen]])</f>
        <v>8.9962572303504587E-2</v>
      </c>
    </row>
    <row r="3605" spans="1:12" x14ac:dyDescent="0.2">
      <c r="A3605">
        <v>2013</v>
      </c>
      <c r="B3605" t="s">
        <v>302</v>
      </c>
      <c r="C3605" s="1" t="s">
        <v>124</v>
      </c>
      <c r="D3605">
        <v>6354</v>
      </c>
      <c r="E3605">
        <v>3198</v>
      </c>
      <c r="F3605">
        <v>3156</v>
      </c>
      <c r="G3605">
        <v>21369</v>
      </c>
      <c r="H3605">
        <v>21468</v>
      </c>
      <c r="I3605">
        <v>42837</v>
      </c>
      <c r="J3605" s="3">
        <f>Table1[[#This Row],[Totalt antal utrikes fodda]]/Table2[[#This Row],[Befolkning]]</f>
        <v>0.14832971496603403</v>
      </c>
      <c r="K3605" s="3">
        <f>(Table1[[#This Row],[Antal utrikes fodda man]]/Table1[[#This Row],[Antal man I kommunen]])</f>
        <v>0.14965604380176892</v>
      </c>
      <c r="L3605" s="3">
        <f>(Table1[[#This Row],[Antal utrikes fodda kvinnor]]/Table1[[#This Row],[Antal kvinnor I kommunen]])</f>
        <v>0.1470095025153717</v>
      </c>
    </row>
    <row r="3606" spans="1:12" x14ac:dyDescent="0.2">
      <c r="A3606">
        <v>2013</v>
      </c>
      <c r="B3606" t="s">
        <v>302</v>
      </c>
      <c r="C3606" s="1" t="s">
        <v>125</v>
      </c>
      <c r="D3606">
        <v>12338</v>
      </c>
      <c r="E3606">
        <v>6123</v>
      </c>
      <c r="F3606">
        <v>6215</v>
      </c>
      <c r="G3606">
        <v>40081</v>
      </c>
      <c r="H3606">
        <v>40928</v>
      </c>
      <c r="I3606">
        <v>81009</v>
      </c>
      <c r="J3606" s="3">
        <f>Table1[[#This Row],[Totalt antal utrikes fodda]]/Table2[[#This Row],[Befolkning]]</f>
        <v>0.15230406498043428</v>
      </c>
      <c r="K3606" s="3">
        <f>(Table1[[#This Row],[Antal utrikes fodda man]]/Table1[[#This Row],[Antal man I kommunen]])</f>
        <v>0.15276564955964173</v>
      </c>
      <c r="L3606" s="3">
        <f>(Table1[[#This Row],[Antal utrikes fodda kvinnor]]/Table1[[#This Row],[Antal kvinnor I kommunen]])</f>
        <v>0.15185203283815482</v>
      </c>
    </row>
    <row r="3607" spans="1:12" x14ac:dyDescent="0.2">
      <c r="A3607">
        <v>2013</v>
      </c>
      <c r="B3607" t="s">
        <v>302</v>
      </c>
      <c r="C3607" s="1" t="s">
        <v>126</v>
      </c>
      <c r="D3607">
        <v>1770</v>
      </c>
      <c r="E3607">
        <v>853</v>
      </c>
      <c r="F3607">
        <v>917</v>
      </c>
      <c r="G3607">
        <v>9276</v>
      </c>
      <c r="H3607">
        <v>9675</v>
      </c>
      <c r="I3607">
        <v>18951</v>
      </c>
      <c r="J3607" s="3">
        <f>Table1[[#This Row],[Totalt antal utrikes fodda]]/Table2[[#This Row],[Befolkning]]</f>
        <v>9.3398765236662976E-2</v>
      </c>
      <c r="K3607" s="3">
        <f>(Table1[[#This Row],[Antal utrikes fodda man]]/Table1[[#This Row],[Antal man I kommunen]])</f>
        <v>9.1957740405347127E-2</v>
      </c>
      <c r="L3607" s="3">
        <f>(Table1[[#This Row],[Antal utrikes fodda kvinnor]]/Table1[[#This Row],[Antal kvinnor I kommunen]])</f>
        <v>9.4780361757105941E-2</v>
      </c>
    </row>
    <row r="3608" spans="1:12" x14ac:dyDescent="0.2">
      <c r="A3608">
        <v>2013</v>
      </c>
      <c r="B3608" t="s">
        <v>302</v>
      </c>
      <c r="C3608" s="1" t="s">
        <v>127</v>
      </c>
      <c r="D3608">
        <v>4058</v>
      </c>
      <c r="E3608">
        <v>1922</v>
      </c>
      <c r="F3608">
        <v>2136</v>
      </c>
      <c r="G3608">
        <v>19468</v>
      </c>
      <c r="H3608">
        <v>20398</v>
      </c>
      <c r="I3608">
        <v>39866</v>
      </c>
      <c r="J3608" s="3">
        <f>Table1[[#This Row],[Totalt antal utrikes fodda]]/Table2[[#This Row],[Befolkning]]</f>
        <v>0.10179099984949581</v>
      </c>
      <c r="K3608" s="3">
        <f>(Table1[[#This Row],[Antal utrikes fodda man]]/Table1[[#This Row],[Antal man I kommunen]])</f>
        <v>9.8726114649681534E-2</v>
      </c>
      <c r="L3608" s="3">
        <f>(Table1[[#This Row],[Antal utrikes fodda kvinnor]]/Table1[[#This Row],[Antal kvinnor I kommunen]])</f>
        <v>0.10471614864202373</v>
      </c>
    </row>
    <row r="3609" spans="1:12" x14ac:dyDescent="0.2">
      <c r="A3609">
        <v>2013</v>
      </c>
      <c r="B3609" t="s">
        <v>302</v>
      </c>
      <c r="C3609" s="1" t="s">
        <v>128</v>
      </c>
      <c r="D3609">
        <v>6393</v>
      </c>
      <c r="E3609">
        <v>3139</v>
      </c>
      <c r="F3609">
        <v>3254</v>
      </c>
      <c r="G3609">
        <v>25162</v>
      </c>
      <c r="H3609">
        <v>25065</v>
      </c>
      <c r="I3609">
        <v>50227</v>
      </c>
      <c r="J3609" s="3">
        <f>Table1[[#This Row],[Totalt antal utrikes fodda]]/Table2[[#This Row],[Befolkning]]</f>
        <v>0.12728213908853803</v>
      </c>
      <c r="K3609" s="3">
        <f>(Table1[[#This Row],[Antal utrikes fodda man]]/Table1[[#This Row],[Antal man I kommunen]])</f>
        <v>0.12475160956998649</v>
      </c>
      <c r="L3609" s="3">
        <f>(Table1[[#This Row],[Antal utrikes fodda kvinnor]]/Table1[[#This Row],[Antal kvinnor I kommunen]])</f>
        <v>0.12982246159984043</v>
      </c>
    </row>
    <row r="3610" spans="1:12" x14ac:dyDescent="0.2">
      <c r="A3610">
        <v>2013</v>
      </c>
      <c r="B3610" t="s">
        <v>303</v>
      </c>
      <c r="C3610" s="1" t="s">
        <v>129</v>
      </c>
      <c r="D3610">
        <v>1771</v>
      </c>
      <c r="E3610">
        <v>899</v>
      </c>
      <c r="F3610">
        <v>872</v>
      </c>
      <c r="G3610">
        <v>5118</v>
      </c>
      <c r="H3610">
        <v>4883</v>
      </c>
      <c r="I3610">
        <v>10001</v>
      </c>
      <c r="J3610" s="3">
        <f>Table1[[#This Row],[Totalt antal utrikes fodda]]/Table2[[#This Row],[Befolkning]]</f>
        <v>0.17708229177082291</v>
      </c>
      <c r="K3610" s="3">
        <f>(Table1[[#This Row],[Antal utrikes fodda man]]/Table1[[#This Row],[Antal man I kommunen]])</f>
        <v>0.17565455255959359</v>
      </c>
      <c r="L3610" s="3">
        <f>(Table1[[#This Row],[Antal utrikes fodda kvinnor]]/Table1[[#This Row],[Antal kvinnor I kommunen]])</f>
        <v>0.17857874257628506</v>
      </c>
    </row>
    <row r="3611" spans="1:12" x14ac:dyDescent="0.2">
      <c r="A3611">
        <v>2013</v>
      </c>
      <c r="B3611" t="s">
        <v>303</v>
      </c>
      <c r="C3611" s="1" t="s">
        <v>130</v>
      </c>
      <c r="D3611">
        <v>14054</v>
      </c>
      <c r="E3611">
        <v>6871</v>
      </c>
      <c r="F3611">
        <v>7183</v>
      </c>
      <c r="G3611">
        <v>46485</v>
      </c>
      <c r="H3611">
        <v>47599</v>
      </c>
      <c r="I3611">
        <v>94084</v>
      </c>
      <c r="J3611" s="3">
        <f>Table1[[#This Row],[Totalt antal utrikes fodda]]/Table2[[#This Row],[Befolkning]]</f>
        <v>0.14937715233195867</v>
      </c>
      <c r="K3611" s="3">
        <f>(Table1[[#This Row],[Antal utrikes fodda man]]/Table1[[#This Row],[Antal man I kommunen]])</f>
        <v>0.14781112186726902</v>
      </c>
      <c r="L3611" s="3">
        <f>(Table1[[#This Row],[Antal utrikes fodda kvinnor]]/Table1[[#This Row],[Antal kvinnor I kommunen]])</f>
        <v>0.15090653164982457</v>
      </c>
    </row>
    <row r="3612" spans="1:12" x14ac:dyDescent="0.2">
      <c r="A3612">
        <v>2013</v>
      </c>
      <c r="B3612" t="s">
        <v>303</v>
      </c>
      <c r="C3612" s="1" t="s">
        <v>131</v>
      </c>
      <c r="D3612">
        <v>2313</v>
      </c>
      <c r="E3612">
        <v>1121</v>
      </c>
      <c r="F3612">
        <v>1192</v>
      </c>
      <c r="G3612">
        <v>11869</v>
      </c>
      <c r="H3612">
        <v>11648</v>
      </c>
      <c r="I3612">
        <v>23517</v>
      </c>
      <c r="J3612" s="3">
        <f>Table1[[#This Row],[Totalt antal utrikes fodda]]/Table2[[#This Row],[Befolkning]]</f>
        <v>9.8354381936471488E-2</v>
      </c>
      <c r="K3612" s="3">
        <f>(Table1[[#This Row],[Antal utrikes fodda man]]/Table1[[#This Row],[Antal man I kommunen]])</f>
        <v>9.4447720953745054E-2</v>
      </c>
      <c r="L3612" s="3">
        <f>(Table1[[#This Row],[Antal utrikes fodda kvinnor]]/Table1[[#This Row],[Antal kvinnor I kommunen]])</f>
        <v>0.10233516483516483</v>
      </c>
    </row>
    <row r="3613" spans="1:12" x14ac:dyDescent="0.2">
      <c r="A3613">
        <v>2013</v>
      </c>
      <c r="B3613" t="s">
        <v>303</v>
      </c>
      <c r="C3613" s="1" t="s">
        <v>132</v>
      </c>
      <c r="D3613">
        <v>4855</v>
      </c>
      <c r="E3613">
        <v>2362</v>
      </c>
      <c r="F3613">
        <v>2493</v>
      </c>
      <c r="G3613">
        <v>20974</v>
      </c>
      <c r="H3613">
        <v>20938</v>
      </c>
      <c r="I3613">
        <v>41912</v>
      </c>
      <c r="J3613" s="3">
        <f>Table1[[#This Row],[Totalt antal utrikes fodda]]/Table2[[#This Row],[Befolkning]]</f>
        <v>0.11583794617293376</v>
      </c>
      <c r="K3613" s="3">
        <f>(Table1[[#This Row],[Antal utrikes fodda man]]/Table1[[#This Row],[Antal man I kommunen]])</f>
        <v>0.11261561933822828</v>
      </c>
      <c r="L3613" s="3">
        <f>(Table1[[#This Row],[Antal utrikes fodda kvinnor]]/Table1[[#This Row],[Antal kvinnor I kommunen]])</f>
        <v>0.11906581335371096</v>
      </c>
    </row>
    <row r="3614" spans="1:12" x14ac:dyDescent="0.2">
      <c r="A3614">
        <v>2013</v>
      </c>
      <c r="B3614" t="s">
        <v>303</v>
      </c>
      <c r="C3614" s="1" t="s">
        <v>133</v>
      </c>
      <c r="D3614">
        <v>5461</v>
      </c>
      <c r="E3614">
        <v>2594</v>
      </c>
      <c r="F3614">
        <v>2867</v>
      </c>
      <c r="G3614">
        <v>29860</v>
      </c>
      <c r="H3614">
        <v>30076</v>
      </c>
      <c r="I3614">
        <v>59936</v>
      </c>
      <c r="J3614" s="3">
        <f>Table1[[#This Row],[Totalt antal utrikes fodda]]/Table2[[#This Row],[Befolkning]]</f>
        <v>9.1113854778430328E-2</v>
      </c>
      <c r="K3614" s="3">
        <f>(Table1[[#This Row],[Antal utrikes fodda man]]/Table1[[#This Row],[Antal man I kommunen]])</f>
        <v>8.6872069658405895E-2</v>
      </c>
      <c r="L3614" s="3">
        <f>(Table1[[#This Row],[Antal utrikes fodda kvinnor]]/Table1[[#This Row],[Antal kvinnor I kommunen]])</f>
        <v>9.5325176220242058E-2</v>
      </c>
    </row>
    <row r="3615" spans="1:12" x14ac:dyDescent="0.2">
      <c r="A3615">
        <v>2013</v>
      </c>
      <c r="B3615" t="s">
        <v>303</v>
      </c>
      <c r="C3615" s="1" t="s">
        <v>134</v>
      </c>
      <c r="D3615">
        <v>5288</v>
      </c>
      <c r="E3615">
        <v>2473</v>
      </c>
      <c r="F3615">
        <v>2815</v>
      </c>
      <c r="G3615">
        <v>38494</v>
      </c>
      <c r="H3615">
        <v>38896</v>
      </c>
      <c r="I3615">
        <v>77390</v>
      </c>
      <c r="J3615" s="3">
        <f>Table1[[#This Row],[Totalt antal utrikes fodda]]/Table2[[#This Row],[Befolkning]]</f>
        <v>6.8329241504070298E-2</v>
      </c>
      <c r="K3615" s="3">
        <f>(Table1[[#This Row],[Antal utrikes fodda man]]/Table1[[#This Row],[Antal man I kommunen]])</f>
        <v>6.4243778251156028E-2</v>
      </c>
      <c r="L3615" s="3">
        <f>(Table1[[#This Row],[Antal utrikes fodda kvinnor]]/Table1[[#This Row],[Antal kvinnor I kommunen]])</f>
        <v>7.237248046071576E-2</v>
      </c>
    </row>
    <row r="3616" spans="1:12" x14ac:dyDescent="0.2">
      <c r="A3616">
        <v>2013</v>
      </c>
      <c r="B3616" t="s">
        <v>304</v>
      </c>
      <c r="C3616" s="1" t="s">
        <v>135</v>
      </c>
      <c r="D3616">
        <v>3543</v>
      </c>
      <c r="E3616">
        <v>1649</v>
      </c>
      <c r="F3616">
        <v>1894</v>
      </c>
      <c r="G3616">
        <v>17953</v>
      </c>
      <c r="H3616">
        <v>17779</v>
      </c>
      <c r="I3616">
        <v>35732</v>
      </c>
      <c r="J3616" s="3">
        <f>Table1[[#This Row],[Totalt antal utrikes fodda]]/Table2[[#This Row],[Befolkning]]</f>
        <v>9.9154819209672007E-2</v>
      </c>
      <c r="K3616" s="3">
        <f>(Table1[[#This Row],[Antal utrikes fodda man]]/Table1[[#This Row],[Antal man I kommunen]])</f>
        <v>9.1850944131899967E-2</v>
      </c>
      <c r="L3616" s="3">
        <f>(Table1[[#This Row],[Antal utrikes fodda kvinnor]]/Table1[[#This Row],[Antal kvinnor I kommunen]])</f>
        <v>0.10653017605039654</v>
      </c>
    </row>
    <row r="3617" spans="1:12" x14ac:dyDescent="0.2">
      <c r="A3617">
        <v>2013</v>
      </c>
      <c r="B3617" t="s">
        <v>304</v>
      </c>
      <c r="C3617" s="1" t="s">
        <v>136</v>
      </c>
      <c r="D3617">
        <v>5329</v>
      </c>
      <c r="E3617">
        <v>2556</v>
      </c>
      <c r="F3617">
        <v>2773</v>
      </c>
      <c r="G3617">
        <v>18002</v>
      </c>
      <c r="H3617">
        <v>18145</v>
      </c>
      <c r="I3617">
        <v>36147</v>
      </c>
      <c r="J3617" s="3">
        <f>Table1[[#This Row],[Totalt antal utrikes fodda]]/Table2[[#This Row],[Befolkning]]</f>
        <v>0.14742578913879437</v>
      </c>
      <c r="K3617" s="3">
        <f>(Table1[[#This Row],[Antal utrikes fodda man]]/Table1[[#This Row],[Antal man I kommunen]])</f>
        <v>0.14198422397511387</v>
      </c>
      <c r="L3617" s="3">
        <f>(Table1[[#This Row],[Antal utrikes fodda kvinnor]]/Table1[[#This Row],[Antal kvinnor I kommunen]])</f>
        <v>0.15282446955084045</v>
      </c>
    </row>
    <row r="3618" spans="1:12" x14ac:dyDescent="0.2">
      <c r="A3618">
        <v>2013</v>
      </c>
      <c r="B3618" t="s">
        <v>304</v>
      </c>
      <c r="C3618" s="1" t="s">
        <v>137</v>
      </c>
      <c r="D3618">
        <v>583</v>
      </c>
      <c r="E3618">
        <v>252</v>
      </c>
      <c r="F3618">
        <v>331</v>
      </c>
      <c r="G3618">
        <v>6307</v>
      </c>
      <c r="H3618">
        <v>6267</v>
      </c>
      <c r="I3618">
        <v>12574</v>
      </c>
      <c r="J3618" s="3">
        <f>Table1[[#This Row],[Totalt antal utrikes fodda]]/Table2[[#This Row],[Befolkning]]</f>
        <v>4.6365516144425002E-2</v>
      </c>
      <c r="K3618" s="3">
        <f>(Table1[[#This Row],[Antal utrikes fodda man]]/Table1[[#This Row],[Antal man I kommunen]])</f>
        <v>3.9955604883462822E-2</v>
      </c>
      <c r="L3618" s="3">
        <f>(Table1[[#This Row],[Antal utrikes fodda kvinnor]]/Table1[[#This Row],[Antal kvinnor I kommunen]])</f>
        <v>5.2816339556406577E-2</v>
      </c>
    </row>
    <row r="3619" spans="1:12" x14ac:dyDescent="0.2">
      <c r="A3619">
        <v>2013</v>
      </c>
      <c r="B3619" t="s">
        <v>304</v>
      </c>
      <c r="C3619" s="1" t="s">
        <v>138</v>
      </c>
      <c r="D3619">
        <v>2233</v>
      </c>
      <c r="E3619">
        <v>1040</v>
      </c>
      <c r="F3619">
        <v>1193</v>
      </c>
      <c r="G3619">
        <v>12495</v>
      </c>
      <c r="H3619">
        <v>12437</v>
      </c>
      <c r="I3619">
        <v>24932</v>
      </c>
      <c r="J3619" s="3">
        <f>Table1[[#This Row],[Totalt antal utrikes fodda]]/Table2[[#This Row],[Befolkning]]</f>
        <v>8.9563613027434624E-2</v>
      </c>
      <c r="K3619" s="3">
        <f>(Table1[[#This Row],[Antal utrikes fodda man]]/Table1[[#This Row],[Antal man I kommunen]])</f>
        <v>8.3233293317326928E-2</v>
      </c>
      <c r="L3619" s="3">
        <f>(Table1[[#This Row],[Antal utrikes fodda kvinnor]]/Table1[[#This Row],[Antal kvinnor I kommunen]])</f>
        <v>9.5923454209214443E-2</v>
      </c>
    </row>
    <row r="3620" spans="1:12" x14ac:dyDescent="0.2">
      <c r="A3620">
        <v>2013</v>
      </c>
      <c r="B3620" t="s">
        <v>304</v>
      </c>
      <c r="C3620" s="1" t="s">
        <v>139</v>
      </c>
      <c r="D3620">
        <v>1046</v>
      </c>
      <c r="E3620">
        <v>511</v>
      </c>
      <c r="F3620">
        <v>535</v>
      </c>
      <c r="G3620">
        <v>7706</v>
      </c>
      <c r="H3620">
        <v>7344</v>
      </c>
      <c r="I3620">
        <v>15050</v>
      </c>
      <c r="J3620" s="3">
        <f>Table1[[#This Row],[Totalt antal utrikes fodda]]/Table2[[#This Row],[Befolkning]]</f>
        <v>6.9501661129568112E-2</v>
      </c>
      <c r="K3620" s="3">
        <f>(Table1[[#This Row],[Antal utrikes fodda man]]/Table1[[#This Row],[Antal man I kommunen]])</f>
        <v>6.6311964702828963E-2</v>
      </c>
      <c r="L3620" s="3">
        <f>(Table1[[#This Row],[Antal utrikes fodda kvinnor]]/Table1[[#This Row],[Antal kvinnor I kommunen]])</f>
        <v>7.2848583877995643E-2</v>
      </c>
    </row>
    <row r="3621" spans="1:12" x14ac:dyDescent="0.2">
      <c r="A3621">
        <v>2013</v>
      </c>
      <c r="B3621" t="s">
        <v>304</v>
      </c>
      <c r="C3621" s="1" t="s">
        <v>140</v>
      </c>
      <c r="D3621">
        <v>978</v>
      </c>
      <c r="E3621">
        <v>460</v>
      </c>
      <c r="F3621">
        <v>518</v>
      </c>
      <c r="G3621">
        <v>7608</v>
      </c>
      <c r="H3621">
        <v>7428</v>
      </c>
      <c r="I3621">
        <v>15036</v>
      </c>
      <c r="J3621" s="3">
        <f>Table1[[#This Row],[Totalt antal utrikes fodda]]/Table2[[#This Row],[Befolkning]]</f>
        <v>6.5043894652833195E-2</v>
      </c>
      <c r="K3621" s="3">
        <f>(Table1[[#This Row],[Antal utrikes fodda man]]/Table1[[#This Row],[Antal man I kommunen]])</f>
        <v>6.0462670872765509E-2</v>
      </c>
      <c r="L3621" s="3">
        <f>(Table1[[#This Row],[Antal utrikes fodda kvinnor]]/Table1[[#This Row],[Antal kvinnor I kommunen]])</f>
        <v>6.9736133548734522E-2</v>
      </c>
    </row>
    <row r="3622" spans="1:12" x14ac:dyDescent="0.2">
      <c r="A3622">
        <v>2013</v>
      </c>
      <c r="B3622" t="s">
        <v>304</v>
      </c>
      <c r="C3622" s="1" t="s">
        <v>141</v>
      </c>
      <c r="D3622">
        <v>719</v>
      </c>
      <c r="E3622">
        <v>319</v>
      </c>
      <c r="F3622">
        <v>400</v>
      </c>
      <c r="G3622">
        <v>4498</v>
      </c>
      <c r="H3622">
        <v>4430</v>
      </c>
      <c r="I3622">
        <v>8928</v>
      </c>
      <c r="J3622" s="3">
        <f>Table1[[#This Row],[Totalt antal utrikes fodda]]/Table2[[#This Row],[Befolkning]]</f>
        <v>8.0533154121863793E-2</v>
      </c>
      <c r="K3622" s="3">
        <f>(Table1[[#This Row],[Antal utrikes fodda man]]/Table1[[#This Row],[Antal man I kommunen]])</f>
        <v>7.092040907069809E-2</v>
      </c>
      <c r="L3622" s="3">
        <f>(Table1[[#This Row],[Antal utrikes fodda kvinnor]]/Table1[[#This Row],[Antal kvinnor I kommunen]])</f>
        <v>9.0293453724604969E-2</v>
      </c>
    </row>
    <row r="3623" spans="1:12" x14ac:dyDescent="0.2">
      <c r="A3623">
        <v>2013</v>
      </c>
      <c r="B3623" t="s">
        <v>304</v>
      </c>
      <c r="C3623" s="1" t="s">
        <v>142</v>
      </c>
      <c r="D3623">
        <v>860</v>
      </c>
      <c r="E3623">
        <v>402</v>
      </c>
      <c r="F3623">
        <v>458</v>
      </c>
      <c r="G3623">
        <v>5253</v>
      </c>
      <c r="H3623">
        <v>4952</v>
      </c>
      <c r="I3623">
        <v>10205</v>
      </c>
      <c r="J3623" s="3">
        <f>Table1[[#This Row],[Totalt antal utrikes fodda]]/Table2[[#This Row],[Befolkning]]</f>
        <v>8.4272415482606569E-2</v>
      </c>
      <c r="K3623" s="3">
        <f>(Table1[[#This Row],[Antal utrikes fodda man]]/Table1[[#This Row],[Antal man I kommunen]])</f>
        <v>7.6527698458023985E-2</v>
      </c>
      <c r="L3623" s="3">
        <f>(Table1[[#This Row],[Antal utrikes fodda kvinnor]]/Table1[[#This Row],[Antal kvinnor I kommunen]])</f>
        <v>9.2487883683360264E-2</v>
      </c>
    </row>
    <row r="3624" spans="1:12" x14ac:dyDescent="0.2">
      <c r="A3624">
        <v>2013</v>
      </c>
      <c r="B3624" t="s">
        <v>304</v>
      </c>
      <c r="C3624" s="1" t="s">
        <v>143</v>
      </c>
      <c r="D3624">
        <v>1236</v>
      </c>
      <c r="E3624">
        <v>567</v>
      </c>
      <c r="F3624">
        <v>669</v>
      </c>
      <c r="G3624">
        <v>6205</v>
      </c>
      <c r="H3624">
        <v>6098</v>
      </c>
      <c r="I3624">
        <v>12303</v>
      </c>
      <c r="J3624" s="3">
        <f>Table1[[#This Row],[Totalt antal utrikes fodda]]/Table2[[#This Row],[Befolkning]]</f>
        <v>0.10046330163374786</v>
      </c>
      <c r="K3624" s="3">
        <f>(Table1[[#This Row],[Antal utrikes fodda man]]/Table1[[#This Row],[Antal man I kommunen]])</f>
        <v>9.1377921031426265E-2</v>
      </c>
      <c r="L3624" s="3">
        <f>(Table1[[#This Row],[Antal utrikes fodda kvinnor]]/Table1[[#This Row],[Antal kvinnor I kommunen]])</f>
        <v>0.10970810101672679</v>
      </c>
    </row>
    <row r="3625" spans="1:12" x14ac:dyDescent="0.2">
      <c r="A3625">
        <v>2013</v>
      </c>
      <c r="B3625" t="s">
        <v>304</v>
      </c>
      <c r="C3625" s="1" t="s">
        <v>144</v>
      </c>
      <c r="D3625">
        <v>696</v>
      </c>
      <c r="E3625">
        <v>378</v>
      </c>
      <c r="F3625">
        <v>318</v>
      </c>
      <c r="G3625">
        <v>2457</v>
      </c>
      <c r="H3625">
        <v>2283</v>
      </c>
      <c r="I3625">
        <v>4740</v>
      </c>
      <c r="J3625" s="3">
        <f>Table1[[#This Row],[Totalt antal utrikes fodda]]/Table2[[#This Row],[Befolkning]]</f>
        <v>0.14683544303797469</v>
      </c>
      <c r="K3625" s="3">
        <f>(Table1[[#This Row],[Antal utrikes fodda man]]/Table1[[#This Row],[Antal man I kommunen]])</f>
        <v>0.15384615384615385</v>
      </c>
      <c r="L3625" s="3">
        <f>(Table1[[#This Row],[Antal utrikes fodda kvinnor]]/Table1[[#This Row],[Antal kvinnor I kommunen]])</f>
        <v>0.13929040735873849</v>
      </c>
    </row>
    <row r="3626" spans="1:12" x14ac:dyDescent="0.2">
      <c r="A3626">
        <v>2013</v>
      </c>
      <c r="B3626" t="s">
        <v>304</v>
      </c>
      <c r="C3626" s="1" t="s">
        <v>145</v>
      </c>
      <c r="D3626">
        <v>589</v>
      </c>
      <c r="E3626">
        <v>293</v>
      </c>
      <c r="F3626">
        <v>296</v>
      </c>
      <c r="G3626">
        <v>3383</v>
      </c>
      <c r="H3626">
        <v>3137</v>
      </c>
      <c r="I3626">
        <v>6520</v>
      </c>
      <c r="J3626" s="3">
        <f>Table1[[#This Row],[Totalt antal utrikes fodda]]/Table2[[#This Row],[Befolkning]]</f>
        <v>9.0337423312883441E-2</v>
      </c>
      <c r="K3626" s="3">
        <f>(Table1[[#This Row],[Antal utrikes fodda man]]/Table1[[#This Row],[Antal man I kommunen]])</f>
        <v>8.6609518179130943E-2</v>
      </c>
      <c r="L3626" s="3">
        <f>(Table1[[#This Row],[Antal utrikes fodda kvinnor]]/Table1[[#This Row],[Antal kvinnor I kommunen]])</f>
        <v>9.4357666560408032E-2</v>
      </c>
    </row>
    <row r="3627" spans="1:12" x14ac:dyDescent="0.2">
      <c r="A3627">
        <v>2013</v>
      </c>
      <c r="B3627" t="s">
        <v>304</v>
      </c>
      <c r="C3627" s="1" t="s">
        <v>146</v>
      </c>
      <c r="D3627">
        <v>3753</v>
      </c>
      <c r="E3627">
        <v>1834</v>
      </c>
      <c r="F3627">
        <v>1919</v>
      </c>
      <c r="G3627">
        <v>14280</v>
      </c>
      <c r="H3627">
        <v>13794</v>
      </c>
      <c r="I3627">
        <v>28074</v>
      </c>
      <c r="J3627" s="3">
        <f>Table1[[#This Row],[Totalt antal utrikes fodda]]/Table2[[#This Row],[Befolkning]]</f>
        <v>0.13368241077153237</v>
      </c>
      <c r="K3627" s="3">
        <f>(Table1[[#This Row],[Antal utrikes fodda man]]/Table1[[#This Row],[Antal man I kommunen]])</f>
        <v>0.1284313725490196</v>
      </c>
      <c r="L3627" s="3">
        <f>(Table1[[#This Row],[Antal utrikes fodda kvinnor]]/Table1[[#This Row],[Antal kvinnor I kommunen]])</f>
        <v>0.13911845730027547</v>
      </c>
    </row>
    <row r="3628" spans="1:12" x14ac:dyDescent="0.2">
      <c r="A3628">
        <v>2013</v>
      </c>
      <c r="B3628" t="s">
        <v>304</v>
      </c>
      <c r="C3628" s="1" t="s">
        <v>147</v>
      </c>
      <c r="D3628">
        <v>3436</v>
      </c>
      <c r="E3628">
        <v>1662</v>
      </c>
      <c r="F3628">
        <v>1774</v>
      </c>
      <c r="G3628">
        <v>19630</v>
      </c>
      <c r="H3628">
        <v>19689</v>
      </c>
      <c r="I3628">
        <v>39319</v>
      </c>
      <c r="J3628" s="3">
        <f>Table1[[#This Row],[Totalt antal utrikes fodda]]/Table2[[#This Row],[Befolkning]]</f>
        <v>8.738777690175234E-2</v>
      </c>
      <c r="K3628" s="3">
        <f>(Table1[[#This Row],[Antal utrikes fodda man]]/Table1[[#This Row],[Antal man I kommunen]])</f>
        <v>8.4666327050433005E-2</v>
      </c>
      <c r="L3628" s="3">
        <f>(Table1[[#This Row],[Antal utrikes fodda kvinnor]]/Table1[[#This Row],[Antal kvinnor I kommunen]])</f>
        <v>9.0101071664381124E-2</v>
      </c>
    </row>
    <row r="3629" spans="1:12" x14ac:dyDescent="0.2">
      <c r="A3629">
        <v>2013</v>
      </c>
      <c r="B3629" t="s">
        <v>304</v>
      </c>
      <c r="C3629" s="1" t="s">
        <v>148</v>
      </c>
      <c r="D3629">
        <v>1044</v>
      </c>
      <c r="E3629">
        <v>506</v>
      </c>
      <c r="F3629">
        <v>538</v>
      </c>
      <c r="G3629">
        <v>5571</v>
      </c>
      <c r="H3629">
        <v>5494</v>
      </c>
      <c r="I3629">
        <v>11065</v>
      </c>
      <c r="J3629" s="3">
        <f>Table1[[#This Row],[Totalt antal utrikes fodda]]/Table2[[#This Row],[Befolkning]]</f>
        <v>9.4351558969724358E-2</v>
      </c>
      <c r="K3629" s="3">
        <f>(Table1[[#This Row],[Antal utrikes fodda man]]/Table1[[#This Row],[Antal man I kommunen]])</f>
        <v>9.0827499551247526E-2</v>
      </c>
      <c r="L3629" s="3">
        <f>(Table1[[#This Row],[Antal utrikes fodda kvinnor]]/Table1[[#This Row],[Antal kvinnor I kommunen]])</f>
        <v>9.7925009100837276E-2</v>
      </c>
    </row>
    <row r="3630" spans="1:12" x14ac:dyDescent="0.2">
      <c r="A3630">
        <v>2013</v>
      </c>
      <c r="B3630" t="s">
        <v>304</v>
      </c>
      <c r="C3630" s="1" t="s">
        <v>149</v>
      </c>
      <c r="D3630">
        <v>697</v>
      </c>
      <c r="E3630">
        <v>332</v>
      </c>
      <c r="F3630">
        <v>365</v>
      </c>
      <c r="G3630">
        <v>4323</v>
      </c>
      <c r="H3630">
        <v>4239</v>
      </c>
      <c r="I3630">
        <v>8562</v>
      </c>
      <c r="J3630" s="3">
        <f>Table1[[#This Row],[Totalt antal utrikes fodda]]/Table2[[#This Row],[Befolkning]]</f>
        <v>8.1406213501518332E-2</v>
      </c>
      <c r="K3630" s="3">
        <f>(Table1[[#This Row],[Antal utrikes fodda man]]/Table1[[#This Row],[Antal man I kommunen]])</f>
        <v>7.6798519546611155E-2</v>
      </c>
      <c r="L3630" s="3">
        <f>(Table1[[#This Row],[Antal utrikes fodda kvinnor]]/Table1[[#This Row],[Antal kvinnor I kommunen]])</f>
        <v>8.6105213493748528E-2</v>
      </c>
    </row>
    <row r="3631" spans="1:12" x14ac:dyDescent="0.2">
      <c r="A3631">
        <v>2013</v>
      </c>
      <c r="B3631" t="s">
        <v>304</v>
      </c>
      <c r="C3631" s="1" t="s">
        <v>150</v>
      </c>
      <c r="D3631">
        <v>356</v>
      </c>
      <c r="E3631">
        <v>152</v>
      </c>
      <c r="F3631">
        <v>204</v>
      </c>
      <c r="G3631">
        <v>2859</v>
      </c>
      <c r="H3631">
        <v>2782</v>
      </c>
      <c r="I3631">
        <v>5641</v>
      </c>
      <c r="J3631" s="3">
        <f>Table1[[#This Row],[Totalt antal utrikes fodda]]/Table2[[#This Row],[Befolkning]]</f>
        <v>6.3109377769898958E-2</v>
      </c>
      <c r="K3631" s="3">
        <f>(Table1[[#This Row],[Antal utrikes fodda man]]/Table1[[#This Row],[Antal man I kommunen]])</f>
        <v>5.3165442462399438E-2</v>
      </c>
      <c r="L3631" s="3">
        <f>(Table1[[#This Row],[Antal utrikes fodda kvinnor]]/Table1[[#This Row],[Antal kvinnor I kommunen]])</f>
        <v>7.3328540618260246E-2</v>
      </c>
    </row>
    <row r="3632" spans="1:12" x14ac:dyDescent="0.2">
      <c r="A3632">
        <v>2013</v>
      </c>
      <c r="B3632" t="s">
        <v>304</v>
      </c>
      <c r="C3632" s="1" t="s">
        <v>151</v>
      </c>
      <c r="D3632">
        <v>398</v>
      </c>
      <c r="E3632">
        <v>185</v>
      </c>
      <c r="F3632">
        <v>213</v>
      </c>
      <c r="G3632">
        <v>2764</v>
      </c>
      <c r="H3632">
        <v>2730</v>
      </c>
      <c r="I3632">
        <v>5494</v>
      </c>
      <c r="J3632" s="3">
        <f>Table1[[#This Row],[Totalt antal utrikes fodda]]/Table2[[#This Row],[Befolkning]]</f>
        <v>7.2442664725154718E-2</v>
      </c>
      <c r="K3632" s="3">
        <f>(Table1[[#This Row],[Antal utrikes fodda man]]/Table1[[#This Row],[Antal man I kommunen]])</f>
        <v>6.6931982633863962E-2</v>
      </c>
      <c r="L3632" s="3">
        <f>(Table1[[#This Row],[Antal utrikes fodda kvinnor]]/Table1[[#This Row],[Antal kvinnor I kommunen]])</f>
        <v>7.8021978021978022E-2</v>
      </c>
    </row>
    <row r="3633" spans="1:12" x14ac:dyDescent="0.2">
      <c r="A3633">
        <v>2013</v>
      </c>
      <c r="B3633" t="s">
        <v>304</v>
      </c>
      <c r="C3633" s="1" t="s">
        <v>152</v>
      </c>
      <c r="D3633">
        <v>430</v>
      </c>
      <c r="E3633">
        <v>198</v>
      </c>
      <c r="F3633">
        <v>232</v>
      </c>
      <c r="G3633">
        <v>3419</v>
      </c>
      <c r="H3633">
        <v>3338</v>
      </c>
      <c r="I3633">
        <v>6757</v>
      </c>
      <c r="J3633" s="3">
        <f>Table1[[#This Row],[Totalt antal utrikes fodda]]/Table2[[#This Row],[Befolkning]]</f>
        <v>6.3637709042474469E-2</v>
      </c>
      <c r="K3633" s="3">
        <f>(Table1[[#This Row],[Antal utrikes fodda man]]/Table1[[#This Row],[Antal man I kommunen]])</f>
        <v>5.7911670078970461E-2</v>
      </c>
      <c r="L3633" s="3">
        <f>(Table1[[#This Row],[Antal utrikes fodda kvinnor]]/Table1[[#This Row],[Antal kvinnor I kommunen]])</f>
        <v>6.9502696225284599E-2</v>
      </c>
    </row>
    <row r="3634" spans="1:12" x14ac:dyDescent="0.2">
      <c r="A3634">
        <v>2013</v>
      </c>
      <c r="B3634" t="s">
        <v>304</v>
      </c>
      <c r="C3634" s="1" t="s">
        <v>153</v>
      </c>
      <c r="D3634">
        <v>699</v>
      </c>
      <c r="E3634">
        <v>321</v>
      </c>
      <c r="F3634">
        <v>378</v>
      </c>
      <c r="G3634">
        <v>2634</v>
      </c>
      <c r="H3634">
        <v>2551</v>
      </c>
      <c r="I3634">
        <v>5185</v>
      </c>
      <c r="J3634" s="3">
        <f>Table1[[#This Row],[Totalt antal utrikes fodda]]/Table2[[#This Row],[Befolkning]]</f>
        <v>0.13481195756991321</v>
      </c>
      <c r="K3634" s="3">
        <f>(Table1[[#This Row],[Antal utrikes fodda man]]/Table1[[#This Row],[Antal man I kommunen]])</f>
        <v>0.12186788154897495</v>
      </c>
      <c r="L3634" s="3">
        <f>(Table1[[#This Row],[Antal utrikes fodda kvinnor]]/Table1[[#This Row],[Antal kvinnor I kommunen]])</f>
        <v>0.14817718541748334</v>
      </c>
    </row>
    <row r="3635" spans="1:12" x14ac:dyDescent="0.2">
      <c r="A3635">
        <v>2013</v>
      </c>
      <c r="B3635" t="s">
        <v>304</v>
      </c>
      <c r="C3635" s="1" t="s">
        <v>154</v>
      </c>
      <c r="D3635">
        <v>1512</v>
      </c>
      <c r="E3635">
        <v>720</v>
      </c>
      <c r="F3635">
        <v>792</v>
      </c>
      <c r="G3635">
        <v>5916</v>
      </c>
      <c r="H3635">
        <v>5615</v>
      </c>
      <c r="I3635">
        <v>11531</v>
      </c>
      <c r="J3635" s="3">
        <f>Table1[[#This Row],[Totalt antal utrikes fodda]]/Table2[[#This Row],[Befolkning]]</f>
        <v>0.13112479403347499</v>
      </c>
      <c r="K3635" s="3">
        <f>(Table1[[#This Row],[Antal utrikes fodda man]]/Table1[[#This Row],[Antal man I kommunen]])</f>
        <v>0.12170385395537525</v>
      </c>
      <c r="L3635" s="3">
        <f>(Table1[[#This Row],[Antal utrikes fodda kvinnor]]/Table1[[#This Row],[Antal kvinnor I kommunen]])</f>
        <v>0.14105075690115762</v>
      </c>
    </row>
    <row r="3636" spans="1:12" x14ac:dyDescent="0.2">
      <c r="A3636">
        <v>2013</v>
      </c>
      <c r="B3636" t="s">
        <v>304</v>
      </c>
      <c r="C3636" s="1" t="s">
        <v>155</v>
      </c>
      <c r="D3636">
        <v>1319</v>
      </c>
      <c r="E3636">
        <v>678</v>
      </c>
      <c r="F3636">
        <v>641</v>
      </c>
      <c r="G3636">
        <v>4913</v>
      </c>
      <c r="H3636">
        <v>4637</v>
      </c>
      <c r="I3636">
        <v>9550</v>
      </c>
      <c r="J3636" s="3">
        <f>Table1[[#This Row],[Totalt antal utrikes fodda]]/Table2[[#This Row],[Befolkning]]</f>
        <v>0.1381151832460733</v>
      </c>
      <c r="K3636" s="3">
        <f>(Table1[[#This Row],[Antal utrikes fodda man]]/Table1[[#This Row],[Antal man I kommunen]])</f>
        <v>0.13800122124974556</v>
      </c>
      <c r="L3636" s="3">
        <f>(Table1[[#This Row],[Antal utrikes fodda kvinnor]]/Table1[[#This Row],[Antal kvinnor I kommunen]])</f>
        <v>0.13823592840198404</v>
      </c>
    </row>
    <row r="3637" spans="1:12" x14ac:dyDescent="0.2">
      <c r="A3637">
        <v>2013</v>
      </c>
      <c r="B3637" t="s">
        <v>304</v>
      </c>
      <c r="C3637" s="1" t="s">
        <v>156</v>
      </c>
      <c r="D3637">
        <v>1041</v>
      </c>
      <c r="E3637">
        <v>510</v>
      </c>
      <c r="F3637">
        <v>531</v>
      </c>
      <c r="G3637">
        <v>4570</v>
      </c>
      <c r="H3637">
        <v>4322</v>
      </c>
      <c r="I3637">
        <v>8892</v>
      </c>
      <c r="J3637" s="3">
        <f>Table1[[#This Row],[Totalt antal utrikes fodda]]/Table2[[#This Row],[Befolkning]]</f>
        <v>0.1170715249662618</v>
      </c>
      <c r="K3637" s="3">
        <f>(Table1[[#This Row],[Antal utrikes fodda man]]/Table1[[#This Row],[Antal man I kommunen]])</f>
        <v>0.11159737417943107</v>
      </c>
      <c r="L3637" s="3">
        <f>(Table1[[#This Row],[Antal utrikes fodda kvinnor]]/Table1[[#This Row],[Antal kvinnor I kommunen]])</f>
        <v>0.12285978713558537</v>
      </c>
    </row>
    <row r="3638" spans="1:12" x14ac:dyDescent="0.2">
      <c r="A3638">
        <v>2013</v>
      </c>
      <c r="B3638" t="s">
        <v>304</v>
      </c>
      <c r="C3638" s="1" t="s">
        <v>157</v>
      </c>
      <c r="D3638">
        <v>1714</v>
      </c>
      <c r="E3638">
        <v>838</v>
      </c>
      <c r="F3638">
        <v>876</v>
      </c>
      <c r="G3638">
        <v>6645</v>
      </c>
      <c r="H3638">
        <v>6184</v>
      </c>
      <c r="I3638">
        <v>12829</v>
      </c>
      <c r="J3638" s="3">
        <f>Table1[[#This Row],[Totalt antal utrikes fodda]]/Table2[[#This Row],[Befolkning]]</f>
        <v>0.13360355444695612</v>
      </c>
      <c r="K3638" s="3">
        <f>(Table1[[#This Row],[Antal utrikes fodda man]]/Table1[[#This Row],[Antal man I kommunen]])</f>
        <v>0.12610985703536493</v>
      </c>
      <c r="L3638" s="3">
        <f>(Table1[[#This Row],[Antal utrikes fodda kvinnor]]/Table1[[#This Row],[Antal kvinnor I kommunen]])</f>
        <v>0.14165588615782665</v>
      </c>
    </row>
    <row r="3639" spans="1:12" x14ac:dyDescent="0.2">
      <c r="A3639">
        <v>2013</v>
      </c>
      <c r="B3639" t="s">
        <v>304</v>
      </c>
      <c r="C3639" s="1" t="s">
        <v>158</v>
      </c>
      <c r="D3639">
        <v>3546</v>
      </c>
      <c r="E3639">
        <v>1664</v>
      </c>
      <c r="F3639">
        <v>1882</v>
      </c>
      <c r="G3639">
        <v>16909</v>
      </c>
      <c r="H3639">
        <v>16844</v>
      </c>
      <c r="I3639">
        <v>33753</v>
      </c>
      <c r="J3639" s="3">
        <f>Table1[[#This Row],[Totalt antal utrikes fodda]]/Table2[[#This Row],[Befolkning]]</f>
        <v>0.10505732823749001</v>
      </c>
      <c r="K3639" s="3">
        <f>(Table1[[#This Row],[Antal utrikes fodda man]]/Table1[[#This Row],[Antal man I kommunen]])</f>
        <v>9.8409131231888339E-2</v>
      </c>
      <c r="L3639" s="3">
        <f>(Table1[[#This Row],[Antal utrikes fodda kvinnor]]/Table1[[#This Row],[Antal kvinnor I kommunen]])</f>
        <v>0.11173118024222276</v>
      </c>
    </row>
    <row r="3640" spans="1:12" x14ac:dyDescent="0.2">
      <c r="A3640">
        <v>2013</v>
      </c>
      <c r="B3640" t="s">
        <v>304</v>
      </c>
      <c r="C3640" s="1" t="s">
        <v>159</v>
      </c>
      <c r="D3640">
        <v>1251</v>
      </c>
      <c r="E3640">
        <v>571</v>
      </c>
      <c r="F3640">
        <v>680</v>
      </c>
      <c r="G3640">
        <v>5258</v>
      </c>
      <c r="H3640">
        <v>5041</v>
      </c>
      <c r="I3640">
        <v>10299</v>
      </c>
      <c r="J3640" s="3">
        <f>Table1[[#This Row],[Totalt antal utrikes fodda]]/Table2[[#This Row],[Befolkning]]</f>
        <v>0.12146810369938829</v>
      </c>
      <c r="K3640" s="3">
        <f>(Table1[[#This Row],[Antal utrikes fodda man]]/Table1[[#This Row],[Antal man I kommunen]])</f>
        <v>0.10859642449600608</v>
      </c>
      <c r="L3640" s="3">
        <f>(Table1[[#This Row],[Antal utrikes fodda kvinnor]]/Table1[[#This Row],[Antal kvinnor I kommunen]])</f>
        <v>0.13489387026383654</v>
      </c>
    </row>
    <row r="3641" spans="1:12" x14ac:dyDescent="0.2">
      <c r="A3641">
        <v>2013</v>
      </c>
      <c r="B3641" t="s">
        <v>304</v>
      </c>
      <c r="C3641" s="1" t="s">
        <v>160</v>
      </c>
      <c r="D3641">
        <v>932</v>
      </c>
      <c r="E3641">
        <v>437</v>
      </c>
      <c r="F3641">
        <v>495</v>
      </c>
      <c r="G3641">
        <v>4714</v>
      </c>
      <c r="H3641">
        <v>4560</v>
      </c>
      <c r="I3641">
        <v>9274</v>
      </c>
      <c r="J3641" s="3">
        <f>Table1[[#This Row],[Totalt antal utrikes fodda]]/Table2[[#This Row],[Befolkning]]</f>
        <v>0.10049601035152038</v>
      </c>
      <c r="K3641" s="3">
        <f>(Table1[[#This Row],[Antal utrikes fodda man]]/Table1[[#This Row],[Antal man I kommunen]])</f>
        <v>9.2702588035638522E-2</v>
      </c>
      <c r="L3641" s="3">
        <f>(Table1[[#This Row],[Antal utrikes fodda kvinnor]]/Table1[[#This Row],[Antal kvinnor I kommunen]])</f>
        <v>0.10855263157894737</v>
      </c>
    </row>
    <row r="3642" spans="1:12" x14ac:dyDescent="0.2">
      <c r="A3642">
        <v>2013</v>
      </c>
      <c r="B3642" t="s">
        <v>304</v>
      </c>
      <c r="C3642" s="1" t="s">
        <v>161</v>
      </c>
      <c r="D3642">
        <v>1184</v>
      </c>
      <c r="E3642">
        <v>579</v>
      </c>
      <c r="F3642">
        <v>605</v>
      </c>
      <c r="G3642">
        <v>7984</v>
      </c>
      <c r="H3642">
        <v>7625</v>
      </c>
      <c r="I3642">
        <v>15609</v>
      </c>
      <c r="J3642" s="3">
        <f>Table1[[#This Row],[Totalt antal utrikes fodda]]/Table2[[#This Row],[Befolkning]]</f>
        <v>7.5853674162342233E-2</v>
      </c>
      <c r="K3642" s="3">
        <f>(Table1[[#This Row],[Antal utrikes fodda man]]/Table1[[#This Row],[Antal man I kommunen]])</f>
        <v>7.2520040080160317E-2</v>
      </c>
      <c r="L3642" s="3">
        <f>(Table1[[#This Row],[Antal utrikes fodda kvinnor]]/Table1[[#This Row],[Antal kvinnor I kommunen]])</f>
        <v>7.9344262295081971E-2</v>
      </c>
    </row>
    <row r="3643" spans="1:12" x14ac:dyDescent="0.2">
      <c r="A3643">
        <v>2013</v>
      </c>
      <c r="B3643" t="s">
        <v>304</v>
      </c>
      <c r="C3643" s="1" t="s">
        <v>162</v>
      </c>
      <c r="D3643">
        <v>1148</v>
      </c>
      <c r="E3643">
        <v>519</v>
      </c>
      <c r="F3643">
        <v>629</v>
      </c>
      <c r="G3643">
        <v>6627</v>
      </c>
      <c r="H3643">
        <v>6401</v>
      </c>
      <c r="I3643">
        <v>13028</v>
      </c>
      <c r="J3643" s="3">
        <f>Table1[[#This Row],[Totalt antal utrikes fodda]]/Table2[[#This Row],[Befolkning]]</f>
        <v>8.8117899907890693E-2</v>
      </c>
      <c r="K3643" s="3">
        <f>(Table1[[#This Row],[Antal utrikes fodda man]]/Table1[[#This Row],[Antal man I kommunen]])</f>
        <v>7.831598008148484E-2</v>
      </c>
      <c r="L3643" s="3">
        <f>(Table1[[#This Row],[Antal utrikes fodda kvinnor]]/Table1[[#This Row],[Antal kvinnor I kommunen]])</f>
        <v>9.8265895953757232E-2</v>
      </c>
    </row>
    <row r="3644" spans="1:12" x14ac:dyDescent="0.2">
      <c r="A3644">
        <v>2013</v>
      </c>
      <c r="B3644" t="s">
        <v>304</v>
      </c>
      <c r="C3644" s="1" t="s">
        <v>163</v>
      </c>
      <c r="D3644">
        <v>1197</v>
      </c>
      <c r="E3644">
        <v>594</v>
      </c>
      <c r="F3644">
        <v>603</v>
      </c>
      <c r="G3644">
        <v>5436</v>
      </c>
      <c r="H3644">
        <v>5318</v>
      </c>
      <c r="I3644">
        <v>10754</v>
      </c>
      <c r="J3644" s="3">
        <f>Table1[[#This Row],[Totalt antal utrikes fodda]]/Table2[[#This Row],[Befolkning]]</f>
        <v>0.11130742049469965</v>
      </c>
      <c r="K3644" s="3">
        <f>(Table1[[#This Row],[Antal utrikes fodda man]]/Table1[[#This Row],[Antal man I kommunen]])</f>
        <v>0.10927152317880795</v>
      </c>
      <c r="L3644" s="3">
        <f>(Table1[[#This Row],[Antal utrikes fodda kvinnor]]/Table1[[#This Row],[Antal kvinnor I kommunen]])</f>
        <v>0.11338849191425347</v>
      </c>
    </row>
    <row r="3645" spans="1:12" x14ac:dyDescent="0.2">
      <c r="A3645">
        <v>2013</v>
      </c>
      <c r="B3645" t="s">
        <v>304</v>
      </c>
      <c r="C3645" s="1" t="s">
        <v>164</v>
      </c>
      <c r="D3645">
        <v>808</v>
      </c>
      <c r="E3645">
        <v>423</v>
      </c>
      <c r="F3645">
        <v>385</v>
      </c>
      <c r="G3645">
        <v>4625</v>
      </c>
      <c r="H3645">
        <v>4367</v>
      </c>
      <c r="I3645">
        <v>8992</v>
      </c>
      <c r="J3645" s="3">
        <f>Table1[[#This Row],[Totalt antal utrikes fodda]]/Table2[[#This Row],[Befolkning]]</f>
        <v>8.9857651245551604E-2</v>
      </c>
      <c r="K3645" s="3">
        <f>(Table1[[#This Row],[Antal utrikes fodda man]]/Table1[[#This Row],[Antal man I kommunen]])</f>
        <v>9.1459459459459463E-2</v>
      </c>
      <c r="L3645" s="3">
        <f>(Table1[[#This Row],[Antal utrikes fodda kvinnor]]/Table1[[#This Row],[Antal kvinnor I kommunen]])</f>
        <v>8.8161209068010074E-2</v>
      </c>
    </row>
    <row r="3646" spans="1:12" x14ac:dyDescent="0.2">
      <c r="A3646">
        <v>2013</v>
      </c>
      <c r="B3646" t="s">
        <v>304</v>
      </c>
      <c r="C3646" s="1" t="s">
        <v>165</v>
      </c>
      <c r="D3646">
        <v>125095</v>
      </c>
      <c r="E3646">
        <v>62572</v>
      </c>
      <c r="F3646">
        <v>62523</v>
      </c>
      <c r="G3646">
        <v>264318</v>
      </c>
      <c r="H3646">
        <v>268953</v>
      </c>
      <c r="I3646">
        <v>533271</v>
      </c>
      <c r="J3646" s="3">
        <f>Table1[[#This Row],[Totalt antal utrikes fodda]]/Table2[[#This Row],[Befolkning]]</f>
        <v>0.23458054160079958</v>
      </c>
      <c r="K3646" s="3">
        <f>(Table1[[#This Row],[Antal utrikes fodda man]]/Table1[[#This Row],[Antal man I kommunen]])</f>
        <v>0.23672999947033496</v>
      </c>
      <c r="L3646" s="3">
        <f>(Table1[[#This Row],[Antal utrikes fodda kvinnor]]/Table1[[#This Row],[Antal kvinnor I kommunen]])</f>
        <v>0.23246812640126713</v>
      </c>
    </row>
    <row r="3647" spans="1:12" x14ac:dyDescent="0.2">
      <c r="A3647">
        <v>2013</v>
      </c>
      <c r="B3647" t="s">
        <v>304</v>
      </c>
      <c r="C3647" s="1" t="s">
        <v>166</v>
      </c>
      <c r="D3647">
        <v>8770</v>
      </c>
      <c r="E3647">
        <v>4226</v>
      </c>
      <c r="F3647">
        <v>4544</v>
      </c>
      <c r="G3647">
        <v>30849</v>
      </c>
      <c r="H3647">
        <v>31129</v>
      </c>
      <c r="I3647">
        <v>61978</v>
      </c>
      <c r="J3647" s="3">
        <f>Table1[[#This Row],[Totalt antal utrikes fodda]]/Table2[[#This Row],[Befolkning]]</f>
        <v>0.14150182322759688</v>
      </c>
      <c r="K3647" s="3">
        <f>(Table1[[#This Row],[Antal utrikes fodda man]]/Table1[[#This Row],[Antal man I kommunen]])</f>
        <v>0.1369898538040131</v>
      </c>
      <c r="L3647" s="3">
        <f>(Table1[[#This Row],[Antal utrikes fodda kvinnor]]/Table1[[#This Row],[Antal kvinnor I kommunen]])</f>
        <v>0.14597320826239199</v>
      </c>
    </row>
    <row r="3648" spans="1:12" x14ac:dyDescent="0.2">
      <c r="A3648">
        <v>2013</v>
      </c>
      <c r="B3648" t="s">
        <v>304</v>
      </c>
      <c r="C3648" s="1" t="s">
        <v>167</v>
      </c>
      <c r="D3648">
        <v>3408</v>
      </c>
      <c r="E3648">
        <v>1568</v>
      </c>
      <c r="F3648">
        <v>1840</v>
      </c>
      <c r="G3648">
        <v>20979</v>
      </c>
      <c r="H3648">
        <v>21130</v>
      </c>
      <c r="I3648">
        <v>42109</v>
      </c>
      <c r="J3648" s="3">
        <f>Table1[[#This Row],[Totalt antal utrikes fodda]]/Table2[[#This Row],[Befolkning]]</f>
        <v>8.0932817212472391E-2</v>
      </c>
      <c r="K3648" s="3">
        <f>(Table1[[#This Row],[Antal utrikes fodda man]]/Table1[[#This Row],[Antal man I kommunen]])</f>
        <v>7.4741408074741403E-2</v>
      </c>
      <c r="L3648" s="3">
        <f>(Table1[[#This Row],[Antal utrikes fodda kvinnor]]/Table1[[#This Row],[Antal kvinnor I kommunen]])</f>
        <v>8.7079981069569337E-2</v>
      </c>
    </row>
    <row r="3649" spans="1:12" x14ac:dyDescent="0.2">
      <c r="A3649">
        <v>2013</v>
      </c>
      <c r="B3649" t="s">
        <v>304</v>
      </c>
      <c r="C3649" s="1" t="s">
        <v>168</v>
      </c>
      <c r="D3649">
        <v>1531</v>
      </c>
      <c r="E3649">
        <v>730</v>
      </c>
      <c r="F3649">
        <v>801</v>
      </c>
      <c r="G3649">
        <v>7145</v>
      </c>
      <c r="H3649">
        <v>7224</v>
      </c>
      <c r="I3649">
        <v>14369</v>
      </c>
      <c r="J3649" s="3">
        <f>Table1[[#This Row],[Totalt antal utrikes fodda]]/Table2[[#This Row],[Befolkning]]</f>
        <v>0.10654882037720091</v>
      </c>
      <c r="K3649" s="3">
        <f>(Table1[[#This Row],[Antal utrikes fodda man]]/Table1[[#This Row],[Antal man I kommunen]])</f>
        <v>0.10216934919524143</v>
      </c>
      <c r="L3649" s="3">
        <f>(Table1[[#This Row],[Antal utrikes fodda kvinnor]]/Table1[[#This Row],[Antal kvinnor I kommunen]])</f>
        <v>0.11088039867109635</v>
      </c>
    </row>
    <row r="3650" spans="1:12" x14ac:dyDescent="0.2">
      <c r="A3650">
        <v>2013</v>
      </c>
      <c r="B3650" t="s">
        <v>304</v>
      </c>
      <c r="C3650" s="1" t="s">
        <v>169</v>
      </c>
      <c r="D3650">
        <v>6776</v>
      </c>
      <c r="E3650">
        <v>3314</v>
      </c>
      <c r="F3650">
        <v>3462</v>
      </c>
      <c r="G3650">
        <v>26242</v>
      </c>
      <c r="H3650">
        <v>26783</v>
      </c>
      <c r="I3650">
        <v>53025</v>
      </c>
      <c r="J3650" s="3">
        <f>Table1[[#This Row],[Totalt antal utrikes fodda]]/Table2[[#This Row],[Befolkning]]</f>
        <v>0.12778877887788778</v>
      </c>
      <c r="K3650" s="3">
        <f>(Table1[[#This Row],[Antal utrikes fodda man]]/Table1[[#This Row],[Antal man I kommunen]])</f>
        <v>0.12628610624190229</v>
      </c>
      <c r="L3650" s="3">
        <f>(Table1[[#This Row],[Antal utrikes fodda kvinnor]]/Table1[[#This Row],[Antal kvinnor I kommunen]])</f>
        <v>0.12926109845797706</v>
      </c>
    </row>
    <row r="3651" spans="1:12" x14ac:dyDescent="0.2">
      <c r="A3651">
        <v>2013</v>
      </c>
      <c r="B3651" t="s">
        <v>304</v>
      </c>
      <c r="C3651" s="1" t="s">
        <v>170</v>
      </c>
      <c r="D3651">
        <v>2846</v>
      </c>
      <c r="E3651">
        <v>1415</v>
      </c>
      <c r="F3651">
        <v>1431</v>
      </c>
      <c r="G3651">
        <v>6266</v>
      </c>
      <c r="H3651">
        <v>6214</v>
      </c>
      <c r="I3651">
        <v>12480</v>
      </c>
      <c r="J3651" s="3">
        <f>Table1[[#This Row],[Totalt antal utrikes fodda]]/Table2[[#This Row],[Befolkning]]</f>
        <v>0.22804487179487179</v>
      </c>
      <c r="K3651" s="3">
        <f>(Table1[[#This Row],[Antal utrikes fodda man]]/Table1[[#This Row],[Antal man I kommunen]])</f>
        <v>0.22582189594637728</v>
      </c>
      <c r="L3651" s="3">
        <f>(Table1[[#This Row],[Antal utrikes fodda kvinnor]]/Table1[[#This Row],[Antal kvinnor I kommunen]])</f>
        <v>0.23028644995172193</v>
      </c>
    </row>
    <row r="3652" spans="1:12" x14ac:dyDescent="0.2">
      <c r="A3652">
        <v>2013</v>
      </c>
      <c r="B3652" t="s">
        <v>304</v>
      </c>
      <c r="C3652" s="1" t="s">
        <v>171</v>
      </c>
      <c r="D3652">
        <v>3957</v>
      </c>
      <c r="E3652">
        <v>1953</v>
      </c>
      <c r="F3652">
        <v>2004</v>
      </c>
      <c r="G3652">
        <v>18666</v>
      </c>
      <c r="H3652">
        <v>18703</v>
      </c>
      <c r="I3652">
        <v>37369</v>
      </c>
      <c r="J3652" s="3">
        <f>Table1[[#This Row],[Totalt antal utrikes fodda]]/Table2[[#This Row],[Befolkning]]</f>
        <v>0.10588990874789264</v>
      </c>
      <c r="K3652" s="3">
        <f>(Table1[[#This Row],[Antal utrikes fodda man]]/Table1[[#This Row],[Antal man I kommunen]])</f>
        <v>0.10462873674059787</v>
      </c>
      <c r="L3652" s="3">
        <f>(Table1[[#This Row],[Antal utrikes fodda kvinnor]]/Table1[[#This Row],[Antal kvinnor I kommunen]])</f>
        <v>0.1071485857883762</v>
      </c>
    </row>
    <row r="3653" spans="1:12" x14ac:dyDescent="0.2">
      <c r="A3653">
        <v>2013</v>
      </c>
      <c r="B3653" t="s">
        <v>304</v>
      </c>
      <c r="C3653" s="1" t="s">
        <v>172</v>
      </c>
      <c r="D3653">
        <v>10373</v>
      </c>
      <c r="E3653">
        <v>5110</v>
      </c>
      <c r="F3653">
        <v>5263</v>
      </c>
      <c r="G3653">
        <v>28357</v>
      </c>
      <c r="H3653">
        <v>28216</v>
      </c>
      <c r="I3653">
        <v>56573</v>
      </c>
      <c r="J3653" s="3">
        <f>Table1[[#This Row],[Totalt antal utrikes fodda]]/Table2[[#This Row],[Befolkning]]</f>
        <v>0.18335601788839198</v>
      </c>
      <c r="K3653" s="3">
        <f>(Table1[[#This Row],[Antal utrikes fodda man]]/Table1[[#This Row],[Antal man I kommunen]])</f>
        <v>0.18020241915576402</v>
      </c>
      <c r="L3653" s="3">
        <f>(Table1[[#This Row],[Antal utrikes fodda kvinnor]]/Table1[[#This Row],[Antal kvinnor I kommunen]])</f>
        <v>0.18652537567337682</v>
      </c>
    </row>
    <row r="3654" spans="1:12" x14ac:dyDescent="0.2">
      <c r="A3654">
        <v>2013</v>
      </c>
      <c r="B3654" t="s">
        <v>304</v>
      </c>
      <c r="C3654" s="1" t="s">
        <v>173</v>
      </c>
      <c r="D3654">
        <v>3828</v>
      </c>
      <c r="E3654">
        <v>1751</v>
      </c>
      <c r="F3654">
        <v>2077</v>
      </c>
      <c r="G3654">
        <v>19116</v>
      </c>
      <c r="H3654">
        <v>19503</v>
      </c>
      <c r="I3654">
        <v>38619</v>
      </c>
      <c r="J3654" s="3">
        <f>Table1[[#This Row],[Totalt antal utrikes fodda]]/Table2[[#This Row],[Befolkning]]</f>
        <v>9.9122193738833214E-2</v>
      </c>
      <c r="K3654" s="3">
        <f>(Table1[[#This Row],[Antal utrikes fodda man]]/Table1[[#This Row],[Antal man I kommunen]])</f>
        <v>9.1598660807700349E-2</v>
      </c>
      <c r="L3654" s="3">
        <f>(Table1[[#This Row],[Antal utrikes fodda kvinnor]]/Table1[[#This Row],[Antal kvinnor I kommunen]])</f>
        <v>0.10649643644567502</v>
      </c>
    </row>
    <row r="3655" spans="1:12" x14ac:dyDescent="0.2">
      <c r="A3655">
        <v>2013</v>
      </c>
      <c r="B3655" t="s">
        <v>304</v>
      </c>
      <c r="C3655" s="1" t="s">
        <v>174</v>
      </c>
      <c r="D3655">
        <v>20401</v>
      </c>
      <c r="E3655">
        <v>9593</v>
      </c>
      <c r="F3655">
        <v>10808</v>
      </c>
      <c r="G3655">
        <v>52354</v>
      </c>
      <c r="H3655">
        <v>53641</v>
      </c>
      <c r="I3655">
        <v>105995</v>
      </c>
      <c r="J3655" s="3">
        <f>Table1[[#This Row],[Totalt antal utrikes fodda]]/Table2[[#This Row],[Befolkning]]</f>
        <v>0.1924713429878768</v>
      </c>
      <c r="K3655" s="3">
        <f>(Table1[[#This Row],[Antal utrikes fodda man]]/Table1[[#This Row],[Antal man I kommunen]])</f>
        <v>0.18323337280819041</v>
      </c>
      <c r="L3655" s="3">
        <f>(Table1[[#This Row],[Antal utrikes fodda kvinnor]]/Table1[[#This Row],[Antal kvinnor I kommunen]])</f>
        <v>0.20148766801513768</v>
      </c>
    </row>
    <row r="3656" spans="1:12" x14ac:dyDescent="0.2">
      <c r="A3656">
        <v>2013</v>
      </c>
      <c r="B3656" t="s">
        <v>304</v>
      </c>
      <c r="C3656" s="1" t="s">
        <v>175</v>
      </c>
      <c r="D3656">
        <v>2412</v>
      </c>
      <c r="E3656">
        <v>1191</v>
      </c>
      <c r="F3656">
        <v>1221</v>
      </c>
      <c r="G3656">
        <v>11710</v>
      </c>
      <c r="H3656">
        <v>11501</v>
      </c>
      <c r="I3656">
        <v>23211</v>
      </c>
      <c r="J3656" s="3">
        <f>Table1[[#This Row],[Totalt antal utrikes fodda]]/Table2[[#This Row],[Befolkning]]</f>
        <v>0.1039162466072121</v>
      </c>
      <c r="K3656" s="3">
        <f>(Table1[[#This Row],[Antal utrikes fodda man]]/Table1[[#This Row],[Antal man I kommunen]])</f>
        <v>0.10170794192997439</v>
      </c>
      <c r="L3656" s="3">
        <f>(Table1[[#This Row],[Antal utrikes fodda kvinnor]]/Table1[[#This Row],[Antal kvinnor I kommunen]])</f>
        <v>0.10616468133205809</v>
      </c>
    </row>
    <row r="3657" spans="1:12" x14ac:dyDescent="0.2">
      <c r="A3657">
        <v>2013</v>
      </c>
      <c r="B3657" t="s">
        <v>304</v>
      </c>
      <c r="C3657" s="1" t="s">
        <v>176</v>
      </c>
      <c r="D3657">
        <v>1340</v>
      </c>
      <c r="E3657">
        <v>649</v>
      </c>
      <c r="F3657">
        <v>691</v>
      </c>
      <c r="G3657">
        <v>6079</v>
      </c>
      <c r="H3657">
        <v>6150</v>
      </c>
      <c r="I3657">
        <v>12229</v>
      </c>
      <c r="J3657" s="3">
        <f>Table1[[#This Row],[Totalt antal utrikes fodda]]/Table2[[#This Row],[Befolkning]]</f>
        <v>0.10957559898601685</v>
      </c>
      <c r="K3657" s="3">
        <f>(Table1[[#This Row],[Antal utrikes fodda man]]/Table1[[#This Row],[Antal man I kommunen]])</f>
        <v>0.10676098042441191</v>
      </c>
      <c r="L3657" s="3">
        <f>(Table1[[#This Row],[Antal utrikes fodda kvinnor]]/Table1[[#This Row],[Antal kvinnor I kommunen]])</f>
        <v>0.11235772357723577</v>
      </c>
    </row>
    <row r="3658" spans="1:12" x14ac:dyDescent="0.2">
      <c r="A3658">
        <v>2013</v>
      </c>
      <c r="B3658" t="s">
        <v>304</v>
      </c>
      <c r="C3658" s="1" t="s">
        <v>177</v>
      </c>
      <c r="D3658">
        <v>2415</v>
      </c>
      <c r="E3658">
        <v>1192</v>
      </c>
      <c r="F3658">
        <v>1223</v>
      </c>
      <c r="G3658">
        <v>11965</v>
      </c>
      <c r="H3658">
        <v>11905</v>
      </c>
      <c r="I3658">
        <v>23870</v>
      </c>
      <c r="J3658" s="3">
        <f>Table1[[#This Row],[Totalt antal utrikes fodda]]/Table2[[#This Row],[Befolkning]]</f>
        <v>0.10117302052785923</v>
      </c>
      <c r="K3658" s="3">
        <f>(Table1[[#This Row],[Antal utrikes fodda man]]/Table1[[#This Row],[Antal man I kommunen]])</f>
        <v>9.962390305056415E-2</v>
      </c>
      <c r="L3658" s="3">
        <f>(Table1[[#This Row],[Antal utrikes fodda kvinnor]]/Table1[[#This Row],[Antal kvinnor I kommunen]])</f>
        <v>0.10272994540109198</v>
      </c>
    </row>
    <row r="3659" spans="1:12" x14ac:dyDescent="0.2">
      <c r="A3659">
        <v>2013</v>
      </c>
      <c r="B3659" t="s">
        <v>304</v>
      </c>
      <c r="C3659" s="1" t="s">
        <v>178</v>
      </c>
      <c r="D3659">
        <v>3204</v>
      </c>
      <c r="E3659">
        <v>1541</v>
      </c>
      <c r="F3659">
        <v>1663</v>
      </c>
      <c r="G3659">
        <v>19165</v>
      </c>
      <c r="H3659">
        <v>19249</v>
      </c>
      <c r="I3659">
        <v>38414</v>
      </c>
      <c r="J3659" s="3">
        <f>Table1[[#This Row],[Totalt antal utrikes fodda]]/Table2[[#This Row],[Befolkning]]</f>
        <v>8.340709116467955E-2</v>
      </c>
      <c r="K3659" s="3">
        <f>(Table1[[#This Row],[Antal utrikes fodda man]]/Table1[[#This Row],[Antal man I kommunen]])</f>
        <v>8.04069919123402E-2</v>
      </c>
      <c r="L3659" s="3">
        <f>(Table1[[#This Row],[Antal utrikes fodda kvinnor]]/Table1[[#This Row],[Antal kvinnor I kommunen]])</f>
        <v>8.6394098394721799E-2</v>
      </c>
    </row>
    <row r="3660" spans="1:12" x14ac:dyDescent="0.2">
      <c r="A3660">
        <v>2013</v>
      </c>
      <c r="B3660" t="s">
        <v>304</v>
      </c>
      <c r="C3660" s="1" t="s">
        <v>179</v>
      </c>
      <c r="D3660">
        <v>2155</v>
      </c>
      <c r="E3660">
        <v>1070</v>
      </c>
      <c r="F3660">
        <v>1085</v>
      </c>
      <c r="G3660">
        <v>9205</v>
      </c>
      <c r="H3660">
        <v>9375</v>
      </c>
      <c r="I3660">
        <v>18580</v>
      </c>
      <c r="J3660" s="3">
        <f>Table1[[#This Row],[Totalt antal utrikes fodda]]/Table2[[#This Row],[Befolkning]]</f>
        <v>0.11598493003229279</v>
      </c>
      <c r="K3660" s="3">
        <f>(Table1[[#This Row],[Antal utrikes fodda man]]/Table1[[#This Row],[Antal man I kommunen]])</f>
        <v>0.11624117327539381</v>
      </c>
      <c r="L3660" s="3">
        <f>(Table1[[#This Row],[Antal utrikes fodda kvinnor]]/Table1[[#This Row],[Antal kvinnor I kommunen]])</f>
        <v>0.11573333333333333</v>
      </c>
    </row>
    <row r="3661" spans="1:12" x14ac:dyDescent="0.2">
      <c r="A3661">
        <v>2013</v>
      </c>
      <c r="B3661" t="s">
        <v>304</v>
      </c>
      <c r="C3661" s="1" t="s">
        <v>180</v>
      </c>
      <c r="D3661">
        <v>6699</v>
      </c>
      <c r="E3661">
        <v>3239</v>
      </c>
      <c r="F3661">
        <v>3460</v>
      </c>
      <c r="G3661">
        <v>26675</v>
      </c>
      <c r="H3661">
        <v>26184</v>
      </c>
      <c r="I3661">
        <v>52859</v>
      </c>
      <c r="J3661" s="3">
        <f>Table1[[#This Row],[Totalt antal utrikes fodda]]/Table2[[#This Row],[Befolkning]]</f>
        <v>0.1267333850432282</v>
      </c>
      <c r="K3661" s="3">
        <f>(Table1[[#This Row],[Antal utrikes fodda man]]/Table1[[#This Row],[Antal man I kommunen]])</f>
        <v>0.12142455482661668</v>
      </c>
      <c r="L3661" s="3">
        <f>(Table1[[#This Row],[Antal utrikes fodda kvinnor]]/Table1[[#This Row],[Antal kvinnor I kommunen]])</f>
        <v>0.13214176596394744</v>
      </c>
    </row>
    <row r="3662" spans="1:12" x14ac:dyDescent="0.2">
      <c r="A3662">
        <v>2013</v>
      </c>
      <c r="B3662" t="s">
        <v>304</v>
      </c>
      <c r="C3662" s="1" t="s">
        <v>181</v>
      </c>
      <c r="D3662">
        <v>576</v>
      </c>
      <c r="E3662">
        <v>267</v>
      </c>
      <c r="F3662">
        <v>309</v>
      </c>
      <c r="G3662">
        <v>4362</v>
      </c>
      <c r="H3662">
        <v>4443</v>
      </c>
      <c r="I3662">
        <v>8805</v>
      </c>
      <c r="J3662" s="3">
        <f>Table1[[#This Row],[Totalt antal utrikes fodda]]/Table2[[#This Row],[Befolkning]]</f>
        <v>6.5417376490630327E-2</v>
      </c>
      <c r="K3662" s="3">
        <f>(Table1[[#This Row],[Antal utrikes fodda man]]/Table1[[#This Row],[Antal man I kommunen]])</f>
        <v>6.1210453920220086E-2</v>
      </c>
      <c r="L3662" s="3">
        <f>(Table1[[#This Row],[Antal utrikes fodda kvinnor]]/Table1[[#This Row],[Antal kvinnor I kommunen]])</f>
        <v>6.9547602970965558E-2</v>
      </c>
    </row>
    <row r="3663" spans="1:12" x14ac:dyDescent="0.2">
      <c r="A3663">
        <v>2013</v>
      </c>
      <c r="B3663" t="s">
        <v>304</v>
      </c>
      <c r="C3663" s="1" t="s">
        <v>182</v>
      </c>
      <c r="D3663">
        <v>1041</v>
      </c>
      <c r="E3663">
        <v>495</v>
      </c>
      <c r="F3663">
        <v>546</v>
      </c>
      <c r="G3663">
        <v>6313</v>
      </c>
      <c r="H3663">
        <v>6252</v>
      </c>
      <c r="I3663">
        <v>12565</v>
      </c>
      <c r="J3663" s="3">
        <f>Table1[[#This Row],[Totalt antal utrikes fodda]]/Table2[[#This Row],[Befolkning]]</f>
        <v>8.2849184241941903E-2</v>
      </c>
      <c r="K3663" s="3">
        <f>(Table1[[#This Row],[Antal utrikes fodda man]]/Table1[[#This Row],[Antal man I kommunen]])</f>
        <v>7.8409630920323145E-2</v>
      </c>
      <c r="L3663" s="3">
        <f>(Table1[[#This Row],[Antal utrikes fodda kvinnor]]/Table1[[#This Row],[Antal kvinnor I kommunen]])</f>
        <v>8.7332053742802299E-2</v>
      </c>
    </row>
    <row r="3664" spans="1:12" x14ac:dyDescent="0.2">
      <c r="A3664">
        <v>2013</v>
      </c>
      <c r="B3664" t="s">
        <v>304</v>
      </c>
      <c r="C3664" s="1" t="s">
        <v>183</v>
      </c>
      <c r="D3664">
        <v>3489</v>
      </c>
      <c r="E3664">
        <v>1750</v>
      </c>
      <c r="F3664">
        <v>1739</v>
      </c>
      <c r="G3664">
        <v>15966</v>
      </c>
      <c r="H3664">
        <v>16022</v>
      </c>
      <c r="I3664">
        <v>31988</v>
      </c>
      <c r="J3664" s="3">
        <f>Table1[[#This Row],[Totalt antal utrikes fodda]]/Table2[[#This Row],[Befolkning]]</f>
        <v>0.10907215205702138</v>
      </c>
      <c r="K3664" s="3">
        <f>(Table1[[#This Row],[Antal utrikes fodda man]]/Table1[[#This Row],[Antal man I kommunen]])</f>
        <v>0.1096079168232494</v>
      </c>
      <c r="L3664" s="3">
        <f>(Table1[[#This Row],[Antal utrikes fodda kvinnor]]/Table1[[#This Row],[Antal kvinnor I kommunen]])</f>
        <v>0.10853825989264761</v>
      </c>
    </row>
    <row r="3665" spans="1:12" x14ac:dyDescent="0.2">
      <c r="A3665">
        <v>2013</v>
      </c>
      <c r="B3665" t="s">
        <v>305</v>
      </c>
      <c r="C3665" s="1" t="s">
        <v>184</v>
      </c>
      <c r="D3665">
        <v>763</v>
      </c>
      <c r="E3665">
        <v>351</v>
      </c>
      <c r="F3665">
        <v>412</v>
      </c>
      <c r="G3665">
        <v>5907</v>
      </c>
      <c r="H3665">
        <v>5903</v>
      </c>
      <c r="I3665">
        <v>11810</v>
      </c>
      <c r="J3665" s="3">
        <f>Table1[[#This Row],[Totalt antal utrikes fodda]]/Table2[[#This Row],[Befolkning]]</f>
        <v>6.4606265876375954E-2</v>
      </c>
      <c r="K3665" s="3">
        <f>(Table1[[#This Row],[Antal utrikes fodda man]]/Table1[[#This Row],[Antal man I kommunen]])</f>
        <v>5.9421025901472829E-2</v>
      </c>
      <c r="L3665" s="3">
        <f>(Table1[[#This Row],[Antal utrikes fodda kvinnor]]/Table1[[#This Row],[Antal kvinnor I kommunen]])</f>
        <v>6.9795019481619522E-2</v>
      </c>
    </row>
    <row r="3666" spans="1:12" x14ac:dyDescent="0.2">
      <c r="A3666">
        <v>2013</v>
      </c>
      <c r="B3666" t="s">
        <v>305</v>
      </c>
      <c r="C3666" s="1" t="s">
        <v>185</v>
      </c>
      <c r="D3666">
        <v>2059</v>
      </c>
      <c r="E3666">
        <v>978</v>
      </c>
      <c r="F3666">
        <v>1081</v>
      </c>
      <c r="G3666">
        <v>4334</v>
      </c>
      <c r="H3666">
        <v>4092</v>
      </c>
      <c r="I3666">
        <v>8426</v>
      </c>
      <c r="J3666" s="3">
        <f>Table1[[#This Row],[Totalt antal utrikes fodda]]/Table2[[#This Row],[Befolkning]]</f>
        <v>0.24436268692143365</v>
      </c>
      <c r="K3666" s="3">
        <f>(Table1[[#This Row],[Antal utrikes fodda man]]/Table1[[#This Row],[Antal man I kommunen]])</f>
        <v>0.22565759113982464</v>
      </c>
      <c r="L3666" s="3">
        <f>(Table1[[#This Row],[Antal utrikes fodda kvinnor]]/Table1[[#This Row],[Antal kvinnor I kommunen]])</f>
        <v>0.26417399804496577</v>
      </c>
    </row>
    <row r="3667" spans="1:12" x14ac:dyDescent="0.2">
      <c r="A3667">
        <v>2013</v>
      </c>
      <c r="B3667" t="s">
        <v>305</v>
      </c>
      <c r="C3667" s="1" t="s">
        <v>186</v>
      </c>
      <c r="D3667">
        <v>1232</v>
      </c>
      <c r="E3667">
        <v>559</v>
      </c>
      <c r="F3667">
        <v>673</v>
      </c>
      <c r="G3667">
        <v>6080</v>
      </c>
      <c r="H3667">
        <v>5933</v>
      </c>
      <c r="I3667">
        <v>12013</v>
      </c>
      <c r="J3667" s="3">
        <f>Table1[[#This Row],[Totalt antal utrikes fodda]]/Table2[[#This Row],[Befolkning]]</f>
        <v>0.1025555648047948</v>
      </c>
      <c r="K3667" s="3">
        <f>(Table1[[#This Row],[Antal utrikes fodda man]]/Table1[[#This Row],[Antal man I kommunen]])</f>
        <v>9.1940789473684212E-2</v>
      </c>
      <c r="L3667" s="3">
        <f>(Table1[[#This Row],[Antal utrikes fodda kvinnor]]/Table1[[#This Row],[Antal kvinnor I kommunen]])</f>
        <v>0.11343333895162649</v>
      </c>
    </row>
    <row r="3668" spans="1:12" x14ac:dyDescent="0.2">
      <c r="A3668">
        <v>2013</v>
      </c>
      <c r="B3668" t="s">
        <v>305</v>
      </c>
      <c r="C3668" s="1" t="s">
        <v>187</v>
      </c>
      <c r="D3668">
        <v>674</v>
      </c>
      <c r="E3668">
        <v>332</v>
      </c>
      <c r="F3668">
        <v>342</v>
      </c>
      <c r="G3668">
        <v>2137</v>
      </c>
      <c r="H3668">
        <v>1994</v>
      </c>
      <c r="I3668">
        <v>4131</v>
      </c>
      <c r="J3668" s="3">
        <f>Table1[[#This Row],[Totalt antal utrikes fodda]]/Table2[[#This Row],[Befolkning]]</f>
        <v>0.16315662067296055</v>
      </c>
      <c r="K3668" s="3">
        <f>(Table1[[#This Row],[Antal utrikes fodda man]]/Table1[[#This Row],[Antal man I kommunen]])</f>
        <v>0.15535797847449695</v>
      </c>
      <c r="L3668" s="3">
        <f>(Table1[[#This Row],[Antal utrikes fodda kvinnor]]/Table1[[#This Row],[Antal kvinnor I kommunen]])</f>
        <v>0.17151454363089269</v>
      </c>
    </row>
    <row r="3669" spans="1:12" x14ac:dyDescent="0.2">
      <c r="A3669">
        <v>2013</v>
      </c>
      <c r="B3669" t="s">
        <v>305</v>
      </c>
      <c r="C3669" s="1" t="s">
        <v>188</v>
      </c>
      <c r="D3669">
        <v>938</v>
      </c>
      <c r="E3669">
        <v>419</v>
      </c>
      <c r="F3669">
        <v>519</v>
      </c>
      <c r="G3669">
        <v>7578</v>
      </c>
      <c r="H3669">
        <v>7558</v>
      </c>
      <c r="I3669">
        <v>15136</v>
      </c>
      <c r="J3669" s="3">
        <f>Table1[[#This Row],[Totalt antal utrikes fodda]]/Table2[[#This Row],[Befolkning]]</f>
        <v>6.1971458773784356E-2</v>
      </c>
      <c r="K3669" s="3">
        <f>(Table1[[#This Row],[Antal utrikes fodda man]]/Table1[[#This Row],[Antal man I kommunen]])</f>
        <v>5.5291633676431778E-2</v>
      </c>
      <c r="L3669" s="3">
        <f>(Table1[[#This Row],[Antal utrikes fodda kvinnor]]/Table1[[#This Row],[Antal kvinnor I kommunen]])</f>
        <v>6.8668960042339244E-2</v>
      </c>
    </row>
    <row r="3670" spans="1:12" x14ac:dyDescent="0.2">
      <c r="A3670">
        <v>2013</v>
      </c>
      <c r="B3670" t="s">
        <v>305</v>
      </c>
      <c r="C3670" s="1" t="s">
        <v>189</v>
      </c>
      <c r="D3670">
        <v>322</v>
      </c>
      <c r="E3670">
        <v>176</v>
      </c>
      <c r="F3670">
        <v>146</v>
      </c>
      <c r="G3670">
        <v>1842</v>
      </c>
      <c r="H3670">
        <v>1814</v>
      </c>
      <c r="I3670">
        <v>3656</v>
      </c>
      <c r="J3670" s="3">
        <f>Table1[[#This Row],[Totalt antal utrikes fodda]]/Table2[[#This Row],[Befolkning]]</f>
        <v>8.8074398249452956E-2</v>
      </c>
      <c r="K3670" s="3">
        <f>(Table1[[#This Row],[Antal utrikes fodda man]]/Table1[[#This Row],[Antal man I kommunen]])</f>
        <v>9.5548317046688383E-2</v>
      </c>
      <c r="L3670" s="3">
        <f>(Table1[[#This Row],[Antal utrikes fodda kvinnor]]/Table1[[#This Row],[Antal kvinnor I kommunen]])</f>
        <v>8.0485115766262397E-2</v>
      </c>
    </row>
    <row r="3671" spans="1:12" x14ac:dyDescent="0.2">
      <c r="A3671">
        <v>2013</v>
      </c>
      <c r="B3671" t="s">
        <v>305</v>
      </c>
      <c r="C3671" s="1" t="s">
        <v>190</v>
      </c>
      <c r="D3671">
        <v>790</v>
      </c>
      <c r="E3671">
        <v>377</v>
      </c>
      <c r="F3671">
        <v>413</v>
      </c>
      <c r="G3671">
        <v>5681</v>
      </c>
      <c r="H3671">
        <v>5611</v>
      </c>
      <c r="I3671">
        <v>11292</v>
      </c>
      <c r="J3671" s="3">
        <f>Table1[[#This Row],[Totalt antal utrikes fodda]]/Table2[[#This Row],[Befolkning]]</f>
        <v>6.9961034360609284E-2</v>
      </c>
      <c r="K3671" s="3">
        <f>(Table1[[#This Row],[Antal utrikes fodda man]]/Table1[[#This Row],[Antal man I kommunen]])</f>
        <v>6.6361556064073221E-2</v>
      </c>
      <c r="L3671" s="3">
        <f>(Table1[[#This Row],[Antal utrikes fodda kvinnor]]/Table1[[#This Row],[Antal kvinnor I kommunen]])</f>
        <v>7.3605417929067898E-2</v>
      </c>
    </row>
    <row r="3672" spans="1:12" x14ac:dyDescent="0.2">
      <c r="A3672">
        <v>2013</v>
      </c>
      <c r="B3672" t="s">
        <v>305</v>
      </c>
      <c r="C3672" s="1" t="s">
        <v>191</v>
      </c>
      <c r="D3672">
        <v>791</v>
      </c>
      <c r="E3672">
        <v>393</v>
      </c>
      <c r="F3672">
        <v>398</v>
      </c>
      <c r="G3672">
        <v>4511</v>
      </c>
      <c r="H3672">
        <v>4414</v>
      </c>
      <c r="I3672">
        <v>8925</v>
      </c>
      <c r="J3672" s="3">
        <f>Table1[[#This Row],[Totalt antal utrikes fodda]]/Table2[[#This Row],[Befolkning]]</f>
        <v>8.8627450980392153E-2</v>
      </c>
      <c r="K3672" s="3">
        <f>(Table1[[#This Row],[Antal utrikes fodda man]]/Table1[[#This Row],[Antal man I kommunen]])</f>
        <v>8.712037242296608E-2</v>
      </c>
      <c r="L3672" s="3">
        <f>(Table1[[#This Row],[Antal utrikes fodda kvinnor]]/Table1[[#This Row],[Antal kvinnor I kommunen]])</f>
        <v>9.0167648391481656E-2</v>
      </c>
    </row>
    <row r="3673" spans="1:12" x14ac:dyDescent="0.2">
      <c r="A3673">
        <v>2013</v>
      </c>
      <c r="B3673" t="s">
        <v>305</v>
      </c>
      <c r="C3673" s="1" t="s">
        <v>192</v>
      </c>
      <c r="D3673">
        <v>1936</v>
      </c>
      <c r="E3673">
        <v>949</v>
      </c>
      <c r="F3673">
        <v>987</v>
      </c>
      <c r="G3673">
        <v>5094</v>
      </c>
      <c r="H3673">
        <v>4859</v>
      </c>
      <c r="I3673">
        <v>9953</v>
      </c>
      <c r="J3673" s="3">
        <f>Table1[[#This Row],[Totalt antal utrikes fodda]]/Table2[[#This Row],[Befolkning]]</f>
        <v>0.19451421681904954</v>
      </c>
      <c r="K3673" s="3">
        <f>(Table1[[#This Row],[Antal utrikes fodda man]]/Table1[[#This Row],[Antal man I kommunen]])</f>
        <v>0.18629760502552023</v>
      </c>
      <c r="L3673" s="3">
        <f>(Table1[[#This Row],[Antal utrikes fodda kvinnor]]/Table1[[#This Row],[Antal kvinnor I kommunen]])</f>
        <v>0.20312821568223915</v>
      </c>
    </row>
    <row r="3674" spans="1:12" x14ac:dyDescent="0.2">
      <c r="A3674">
        <v>2013</v>
      </c>
      <c r="B3674" t="s">
        <v>305</v>
      </c>
      <c r="C3674" s="1" t="s">
        <v>193</v>
      </c>
      <c r="D3674">
        <v>826</v>
      </c>
      <c r="E3674">
        <v>370</v>
      </c>
      <c r="F3674">
        <v>456</v>
      </c>
      <c r="G3674">
        <v>6562</v>
      </c>
      <c r="H3674">
        <v>6449</v>
      </c>
      <c r="I3674">
        <v>13011</v>
      </c>
      <c r="J3674" s="3">
        <f>Table1[[#This Row],[Totalt antal utrikes fodda]]/Table2[[#This Row],[Befolkning]]</f>
        <v>6.3484743678425951E-2</v>
      </c>
      <c r="K3674" s="3">
        <f>(Table1[[#This Row],[Antal utrikes fodda man]]/Table1[[#This Row],[Antal man I kommunen]])</f>
        <v>5.6385248399878088E-2</v>
      </c>
      <c r="L3674" s="3">
        <f>(Table1[[#This Row],[Antal utrikes fodda kvinnor]]/Table1[[#This Row],[Antal kvinnor I kommunen]])</f>
        <v>7.0708636997984187E-2</v>
      </c>
    </row>
    <row r="3675" spans="1:12" x14ac:dyDescent="0.2">
      <c r="A3675">
        <v>2013</v>
      </c>
      <c r="B3675" t="s">
        <v>305</v>
      </c>
      <c r="C3675" s="1" t="s">
        <v>194</v>
      </c>
      <c r="D3675">
        <v>9382</v>
      </c>
      <c r="E3675">
        <v>4536</v>
      </c>
      <c r="F3675">
        <v>4846</v>
      </c>
      <c r="G3675">
        <v>43192</v>
      </c>
      <c r="H3675">
        <v>44594</v>
      </c>
      <c r="I3675">
        <v>87786</v>
      </c>
      <c r="J3675" s="3">
        <f>Table1[[#This Row],[Totalt antal utrikes fodda]]/Table2[[#This Row],[Befolkning]]</f>
        <v>0.10687353336522908</v>
      </c>
      <c r="K3675" s="3">
        <f>(Table1[[#This Row],[Antal utrikes fodda man]]/Table1[[#This Row],[Antal man I kommunen]])</f>
        <v>0.10501944804593444</v>
      </c>
      <c r="L3675" s="3">
        <f>(Table1[[#This Row],[Antal utrikes fodda kvinnor]]/Table1[[#This Row],[Antal kvinnor I kommunen]])</f>
        <v>0.10866932771224828</v>
      </c>
    </row>
    <row r="3676" spans="1:12" x14ac:dyDescent="0.2">
      <c r="A3676">
        <v>2013</v>
      </c>
      <c r="B3676" t="s">
        <v>305</v>
      </c>
      <c r="C3676" s="1" t="s">
        <v>195</v>
      </c>
      <c r="D3676">
        <v>2557</v>
      </c>
      <c r="E3676">
        <v>1238</v>
      </c>
      <c r="F3676">
        <v>1319</v>
      </c>
      <c r="G3676">
        <v>11929</v>
      </c>
      <c r="H3676">
        <v>12020</v>
      </c>
      <c r="I3676">
        <v>23949</v>
      </c>
      <c r="J3676" s="3">
        <f>Table1[[#This Row],[Totalt antal utrikes fodda]]/Table2[[#This Row],[Befolkning]]</f>
        <v>0.10676854983506619</v>
      </c>
      <c r="K3676" s="3">
        <f>(Table1[[#This Row],[Antal utrikes fodda man]]/Table1[[#This Row],[Antal man I kommunen]])</f>
        <v>0.10378070248973091</v>
      </c>
      <c r="L3676" s="3">
        <f>(Table1[[#This Row],[Antal utrikes fodda kvinnor]]/Table1[[#This Row],[Antal kvinnor I kommunen]])</f>
        <v>0.10973377703826954</v>
      </c>
    </row>
    <row r="3677" spans="1:12" x14ac:dyDescent="0.2">
      <c r="A3677">
        <v>2013</v>
      </c>
      <c r="B3677" t="s">
        <v>305</v>
      </c>
      <c r="C3677" s="1" t="s">
        <v>196</v>
      </c>
      <c r="D3677">
        <v>1374</v>
      </c>
      <c r="E3677">
        <v>675</v>
      </c>
      <c r="F3677">
        <v>699</v>
      </c>
      <c r="G3677">
        <v>5369</v>
      </c>
      <c r="H3677">
        <v>5194</v>
      </c>
      <c r="I3677">
        <v>10563</v>
      </c>
      <c r="J3677" s="3">
        <f>Table1[[#This Row],[Totalt antal utrikes fodda]]/Table2[[#This Row],[Befolkning]]</f>
        <v>0.13007668276057938</v>
      </c>
      <c r="K3677" s="3">
        <f>(Table1[[#This Row],[Antal utrikes fodda man]]/Table1[[#This Row],[Antal man I kommunen]])</f>
        <v>0.12572173589122743</v>
      </c>
      <c r="L3677" s="3">
        <f>(Table1[[#This Row],[Antal utrikes fodda kvinnor]]/Table1[[#This Row],[Antal kvinnor I kommunen]])</f>
        <v>0.13457835964574508</v>
      </c>
    </row>
    <row r="3678" spans="1:12" x14ac:dyDescent="0.2">
      <c r="A3678">
        <v>2013</v>
      </c>
      <c r="B3678" t="s">
        <v>305</v>
      </c>
      <c r="C3678" s="1" t="s">
        <v>197</v>
      </c>
      <c r="D3678">
        <v>1309</v>
      </c>
      <c r="E3678">
        <v>667</v>
      </c>
      <c r="F3678">
        <v>642</v>
      </c>
      <c r="G3678">
        <v>6162</v>
      </c>
      <c r="H3678">
        <v>5909</v>
      </c>
      <c r="I3678">
        <v>12071</v>
      </c>
      <c r="J3678" s="3">
        <f>Table1[[#This Row],[Totalt antal utrikes fodda]]/Table2[[#This Row],[Befolkning]]</f>
        <v>0.10844171982437247</v>
      </c>
      <c r="K3678" s="3">
        <f>(Table1[[#This Row],[Antal utrikes fodda man]]/Table1[[#This Row],[Antal man I kommunen]])</f>
        <v>0.10824407659850697</v>
      </c>
      <c r="L3678" s="3">
        <f>(Table1[[#This Row],[Antal utrikes fodda kvinnor]]/Table1[[#This Row],[Antal kvinnor I kommunen]])</f>
        <v>0.10864782535115924</v>
      </c>
    </row>
    <row r="3679" spans="1:12" x14ac:dyDescent="0.2">
      <c r="A3679">
        <v>2013</v>
      </c>
      <c r="B3679" t="s">
        <v>305</v>
      </c>
      <c r="C3679" s="1" t="s">
        <v>198</v>
      </c>
      <c r="D3679">
        <v>2727</v>
      </c>
      <c r="E3679">
        <v>1270</v>
      </c>
      <c r="F3679">
        <v>1457</v>
      </c>
      <c r="G3679">
        <v>12852</v>
      </c>
      <c r="H3679">
        <v>12965</v>
      </c>
      <c r="I3679">
        <v>25817</v>
      </c>
      <c r="J3679" s="3">
        <f>Table1[[#This Row],[Totalt antal utrikes fodda]]/Table2[[#This Row],[Befolkning]]</f>
        <v>0.1056280745245381</v>
      </c>
      <c r="K3679" s="3">
        <f>(Table1[[#This Row],[Antal utrikes fodda man]]/Table1[[#This Row],[Antal man I kommunen]])</f>
        <v>9.8817304699657646E-2</v>
      </c>
      <c r="L3679" s="3">
        <f>(Table1[[#This Row],[Antal utrikes fodda kvinnor]]/Table1[[#This Row],[Antal kvinnor I kommunen]])</f>
        <v>0.1123794832240648</v>
      </c>
    </row>
    <row r="3680" spans="1:12" x14ac:dyDescent="0.2">
      <c r="A3680">
        <v>2013</v>
      </c>
      <c r="B3680" t="s">
        <v>305</v>
      </c>
      <c r="C3680" s="1" t="s">
        <v>199</v>
      </c>
      <c r="D3680">
        <v>1387</v>
      </c>
      <c r="E3680">
        <v>697</v>
      </c>
      <c r="F3680">
        <v>690</v>
      </c>
      <c r="G3680">
        <v>7673</v>
      </c>
      <c r="H3680">
        <v>7603</v>
      </c>
      <c r="I3680">
        <v>15276</v>
      </c>
      <c r="J3680" s="3">
        <f>Table1[[#This Row],[Totalt antal utrikes fodda]]/Table2[[#This Row],[Befolkning]]</f>
        <v>9.0796019900497515E-2</v>
      </c>
      <c r="K3680" s="3">
        <f>(Table1[[#This Row],[Antal utrikes fodda man]]/Table1[[#This Row],[Antal man I kommunen]])</f>
        <v>9.0838003388505145E-2</v>
      </c>
      <c r="L3680" s="3">
        <f>(Table1[[#This Row],[Antal utrikes fodda kvinnor]]/Table1[[#This Row],[Antal kvinnor I kommunen]])</f>
        <v>9.0753649875049316E-2</v>
      </c>
    </row>
    <row r="3681" spans="1:12" x14ac:dyDescent="0.2">
      <c r="A3681">
        <v>2013</v>
      </c>
      <c r="B3681" t="s">
        <v>306</v>
      </c>
      <c r="C3681" s="1" t="s">
        <v>200</v>
      </c>
      <c r="D3681">
        <v>300</v>
      </c>
      <c r="E3681">
        <v>146</v>
      </c>
      <c r="F3681">
        <v>154</v>
      </c>
      <c r="G3681">
        <v>3789</v>
      </c>
      <c r="H3681">
        <v>3500</v>
      </c>
      <c r="I3681">
        <v>7289</v>
      </c>
      <c r="J3681" s="3">
        <f>Table1[[#This Row],[Totalt antal utrikes fodda]]/Table2[[#This Row],[Befolkning]]</f>
        <v>4.1157909178213749E-2</v>
      </c>
      <c r="K3681" s="3">
        <f>(Table1[[#This Row],[Antal utrikes fodda man]]/Table1[[#This Row],[Antal man I kommunen]])</f>
        <v>3.8532594352071785E-2</v>
      </c>
      <c r="L3681" s="3">
        <f>(Table1[[#This Row],[Antal utrikes fodda kvinnor]]/Table1[[#This Row],[Antal kvinnor I kommunen]])</f>
        <v>4.3999999999999997E-2</v>
      </c>
    </row>
    <row r="3682" spans="1:12" x14ac:dyDescent="0.2">
      <c r="A3682">
        <v>2013</v>
      </c>
      <c r="B3682" t="s">
        <v>306</v>
      </c>
      <c r="C3682" s="1" t="s">
        <v>201</v>
      </c>
      <c r="D3682">
        <v>714</v>
      </c>
      <c r="E3682">
        <v>344</v>
      </c>
      <c r="F3682">
        <v>370</v>
      </c>
      <c r="G3682">
        <v>2868</v>
      </c>
      <c r="H3682">
        <v>2712</v>
      </c>
      <c r="I3682">
        <v>5580</v>
      </c>
      <c r="J3682" s="3">
        <f>Table1[[#This Row],[Totalt antal utrikes fodda]]/Table2[[#This Row],[Befolkning]]</f>
        <v>0.12795698924731183</v>
      </c>
      <c r="K3682" s="3">
        <f>(Table1[[#This Row],[Antal utrikes fodda man]]/Table1[[#This Row],[Antal man I kommunen]])</f>
        <v>0.11994421199442119</v>
      </c>
      <c r="L3682" s="3">
        <f>(Table1[[#This Row],[Antal utrikes fodda kvinnor]]/Table1[[#This Row],[Antal kvinnor I kommunen]])</f>
        <v>0.1364306784660767</v>
      </c>
    </row>
    <row r="3683" spans="1:12" x14ac:dyDescent="0.2">
      <c r="A3683">
        <v>2013</v>
      </c>
      <c r="B3683" t="s">
        <v>306</v>
      </c>
      <c r="C3683" s="1" t="s">
        <v>202</v>
      </c>
      <c r="D3683">
        <v>1616</v>
      </c>
      <c r="E3683">
        <v>801</v>
      </c>
      <c r="F3683">
        <v>815</v>
      </c>
      <c r="G3683">
        <v>7775</v>
      </c>
      <c r="H3683">
        <v>7492</v>
      </c>
      <c r="I3683">
        <v>15267</v>
      </c>
      <c r="J3683" s="3">
        <f>Table1[[#This Row],[Totalt antal utrikes fodda]]/Table2[[#This Row],[Befolkning]]</f>
        <v>0.10584921726599857</v>
      </c>
      <c r="K3683" s="3">
        <f>(Table1[[#This Row],[Antal utrikes fodda man]]/Table1[[#This Row],[Antal man I kommunen]])</f>
        <v>0.1030225080385852</v>
      </c>
      <c r="L3683" s="3">
        <f>(Table1[[#This Row],[Antal utrikes fodda kvinnor]]/Table1[[#This Row],[Antal kvinnor I kommunen]])</f>
        <v>0.10878270154831821</v>
      </c>
    </row>
    <row r="3684" spans="1:12" x14ac:dyDescent="0.2">
      <c r="A3684">
        <v>2013</v>
      </c>
      <c r="B3684" t="s">
        <v>306</v>
      </c>
      <c r="C3684" s="1" t="s">
        <v>203</v>
      </c>
      <c r="D3684">
        <v>1114</v>
      </c>
      <c r="E3684">
        <v>546</v>
      </c>
      <c r="F3684">
        <v>568</v>
      </c>
      <c r="G3684">
        <v>4829</v>
      </c>
      <c r="H3684">
        <v>4671</v>
      </c>
      <c r="I3684">
        <v>9500</v>
      </c>
      <c r="J3684" s="3">
        <f>Table1[[#This Row],[Totalt antal utrikes fodda]]/Table2[[#This Row],[Befolkning]]</f>
        <v>0.11726315789473685</v>
      </c>
      <c r="K3684" s="3">
        <f>(Table1[[#This Row],[Antal utrikes fodda man]]/Table1[[#This Row],[Antal man I kommunen]])</f>
        <v>0.11306688755435908</v>
      </c>
      <c r="L3684" s="3">
        <f>(Table1[[#This Row],[Antal utrikes fodda kvinnor]]/Table1[[#This Row],[Antal kvinnor I kommunen]])</f>
        <v>0.12160137015628344</v>
      </c>
    </row>
    <row r="3685" spans="1:12" x14ac:dyDescent="0.2">
      <c r="A3685">
        <v>2013</v>
      </c>
      <c r="B3685" t="s">
        <v>306</v>
      </c>
      <c r="C3685" s="1" t="s">
        <v>204</v>
      </c>
      <c r="D3685">
        <v>1133</v>
      </c>
      <c r="E3685">
        <v>585</v>
      </c>
      <c r="F3685">
        <v>548</v>
      </c>
      <c r="G3685">
        <v>3542</v>
      </c>
      <c r="H3685">
        <v>3440</v>
      </c>
      <c r="I3685">
        <v>6982</v>
      </c>
      <c r="J3685" s="3">
        <f>Table1[[#This Row],[Totalt antal utrikes fodda]]/Table2[[#This Row],[Befolkning]]</f>
        <v>0.1622744199369808</v>
      </c>
      <c r="K3685" s="3">
        <f>(Table1[[#This Row],[Antal utrikes fodda man]]/Table1[[#This Row],[Antal man I kommunen]])</f>
        <v>0.16516092603049123</v>
      </c>
      <c r="L3685" s="3">
        <f>(Table1[[#This Row],[Antal utrikes fodda kvinnor]]/Table1[[#This Row],[Antal kvinnor I kommunen]])</f>
        <v>0.15930232558139534</v>
      </c>
    </row>
    <row r="3686" spans="1:12" x14ac:dyDescent="0.2">
      <c r="A3686">
        <v>2013</v>
      </c>
      <c r="B3686" t="s">
        <v>306</v>
      </c>
      <c r="C3686" s="1" t="s">
        <v>205</v>
      </c>
      <c r="D3686">
        <v>717</v>
      </c>
      <c r="E3686">
        <v>385</v>
      </c>
      <c r="F3686">
        <v>332</v>
      </c>
      <c r="G3686">
        <v>2544</v>
      </c>
      <c r="H3686">
        <v>2331</v>
      </c>
      <c r="I3686">
        <v>4875</v>
      </c>
      <c r="J3686" s="3">
        <f>Table1[[#This Row],[Totalt antal utrikes fodda]]/Table2[[#This Row],[Befolkning]]</f>
        <v>0.14707692307692308</v>
      </c>
      <c r="K3686" s="3">
        <f>(Table1[[#This Row],[Antal utrikes fodda man]]/Table1[[#This Row],[Antal man I kommunen]])</f>
        <v>0.15133647798742139</v>
      </c>
      <c r="L3686" s="3">
        <f>(Table1[[#This Row],[Antal utrikes fodda kvinnor]]/Table1[[#This Row],[Antal kvinnor I kommunen]])</f>
        <v>0.14242814242814242</v>
      </c>
    </row>
    <row r="3687" spans="1:12" x14ac:dyDescent="0.2">
      <c r="A3687">
        <v>2013</v>
      </c>
      <c r="B3687" t="s">
        <v>306</v>
      </c>
      <c r="C3687" s="1" t="s">
        <v>206</v>
      </c>
      <c r="D3687">
        <v>21972</v>
      </c>
      <c r="E3687">
        <v>10745</v>
      </c>
      <c r="F3687">
        <v>11227</v>
      </c>
      <c r="G3687">
        <v>69132</v>
      </c>
      <c r="H3687">
        <v>71467</v>
      </c>
      <c r="I3687">
        <v>140599</v>
      </c>
      <c r="J3687" s="3">
        <f>Table1[[#This Row],[Totalt antal utrikes fodda]]/Table2[[#This Row],[Befolkning]]</f>
        <v>0.15627422670147015</v>
      </c>
      <c r="K3687" s="3">
        <f>(Table1[[#This Row],[Antal utrikes fodda man]]/Table1[[#This Row],[Antal man I kommunen]])</f>
        <v>0.15542729850141757</v>
      </c>
      <c r="L3687" s="3">
        <f>(Table1[[#This Row],[Antal utrikes fodda kvinnor]]/Table1[[#This Row],[Antal kvinnor I kommunen]])</f>
        <v>0.15709348370576628</v>
      </c>
    </row>
    <row r="3688" spans="1:12" x14ac:dyDescent="0.2">
      <c r="A3688">
        <v>2013</v>
      </c>
      <c r="B3688" t="s">
        <v>306</v>
      </c>
      <c r="C3688" s="1" t="s">
        <v>207</v>
      </c>
      <c r="D3688">
        <v>2230</v>
      </c>
      <c r="E3688">
        <v>1040</v>
      </c>
      <c r="F3688">
        <v>1190</v>
      </c>
      <c r="G3688">
        <v>10453</v>
      </c>
      <c r="H3688">
        <v>10451</v>
      </c>
      <c r="I3688">
        <v>20904</v>
      </c>
      <c r="J3688" s="3">
        <f>Table1[[#This Row],[Totalt antal utrikes fodda]]/Table2[[#This Row],[Befolkning]]</f>
        <v>0.10667814772292385</v>
      </c>
      <c r="K3688" s="3">
        <f>(Table1[[#This Row],[Antal utrikes fodda man]]/Table1[[#This Row],[Antal man I kommunen]])</f>
        <v>9.9492968525782072E-2</v>
      </c>
      <c r="L3688" s="3">
        <f>(Table1[[#This Row],[Antal utrikes fodda kvinnor]]/Table1[[#This Row],[Antal kvinnor I kommunen]])</f>
        <v>0.11386470194239785</v>
      </c>
    </row>
    <row r="3689" spans="1:12" x14ac:dyDescent="0.2">
      <c r="A3689">
        <v>2013</v>
      </c>
      <c r="B3689" t="s">
        <v>306</v>
      </c>
      <c r="C3689" s="1" t="s">
        <v>208</v>
      </c>
      <c r="D3689">
        <v>718</v>
      </c>
      <c r="E3689">
        <v>382</v>
      </c>
      <c r="F3689">
        <v>336</v>
      </c>
      <c r="G3689">
        <v>5609</v>
      </c>
      <c r="H3689">
        <v>5487</v>
      </c>
      <c r="I3689">
        <v>11096</v>
      </c>
      <c r="J3689" s="3">
        <f>Table1[[#This Row],[Totalt antal utrikes fodda]]/Table2[[#This Row],[Befolkning]]</f>
        <v>6.4708002883922131E-2</v>
      </c>
      <c r="K3689" s="3">
        <f>(Table1[[#This Row],[Antal utrikes fodda man]]/Table1[[#This Row],[Antal man I kommunen]])</f>
        <v>6.8104831520770195E-2</v>
      </c>
      <c r="L3689" s="3">
        <f>(Table1[[#This Row],[Antal utrikes fodda kvinnor]]/Table1[[#This Row],[Antal kvinnor I kommunen]])</f>
        <v>6.12356478950246E-2</v>
      </c>
    </row>
    <row r="3690" spans="1:12" x14ac:dyDescent="0.2">
      <c r="A3690">
        <v>2013</v>
      </c>
      <c r="B3690" t="s">
        <v>306</v>
      </c>
      <c r="C3690" s="1" t="s">
        <v>209</v>
      </c>
      <c r="D3690">
        <v>3875</v>
      </c>
      <c r="E3690">
        <v>1922</v>
      </c>
      <c r="F3690">
        <v>1953</v>
      </c>
      <c r="G3690">
        <v>14837</v>
      </c>
      <c r="H3690">
        <v>14891</v>
      </c>
      <c r="I3690">
        <v>29728</v>
      </c>
      <c r="J3690" s="3">
        <f>Table1[[#This Row],[Totalt antal utrikes fodda]]/Table2[[#This Row],[Befolkning]]</f>
        <v>0.13034849300322929</v>
      </c>
      <c r="K3690" s="3">
        <f>(Table1[[#This Row],[Antal utrikes fodda man]]/Table1[[#This Row],[Antal man I kommunen]])</f>
        <v>0.12954101233402979</v>
      </c>
      <c r="L3690" s="3">
        <f>(Table1[[#This Row],[Antal utrikes fodda kvinnor]]/Table1[[#This Row],[Antal kvinnor I kommunen]])</f>
        <v>0.13115304546370291</v>
      </c>
    </row>
    <row r="3691" spans="1:12" x14ac:dyDescent="0.2">
      <c r="A3691">
        <v>2013</v>
      </c>
      <c r="B3691" t="s">
        <v>306</v>
      </c>
      <c r="C3691" s="1" t="s">
        <v>210</v>
      </c>
      <c r="D3691">
        <v>1098</v>
      </c>
      <c r="E3691">
        <v>513</v>
      </c>
      <c r="F3691">
        <v>585</v>
      </c>
      <c r="G3691">
        <v>5126</v>
      </c>
      <c r="H3691">
        <v>5273</v>
      </c>
      <c r="I3691">
        <v>10399</v>
      </c>
      <c r="J3691" s="3">
        <f>Table1[[#This Row],[Totalt antal utrikes fodda]]/Table2[[#This Row],[Befolkning]]</f>
        <v>0.10558707568035389</v>
      </c>
      <c r="K3691" s="3">
        <f>(Table1[[#This Row],[Antal utrikes fodda man]]/Table1[[#This Row],[Antal man I kommunen]])</f>
        <v>0.1000780335544284</v>
      </c>
      <c r="L3691" s="3">
        <f>(Table1[[#This Row],[Antal utrikes fodda kvinnor]]/Table1[[#This Row],[Antal kvinnor I kommunen]])</f>
        <v>0.11094253745495923</v>
      </c>
    </row>
    <row r="3692" spans="1:12" x14ac:dyDescent="0.2">
      <c r="A3692">
        <v>2013</v>
      </c>
      <c r="B3692" t="s">
        <v>306</v>
      </c>
      <c r="C3692" s="1" t="s">
        <v>211</v>
      </c>
      <c r="D3692">
        <v>2991</v>
      </c>
      <c r="E3692">
        <v>1468</v>
      </c>
      <c r="F3692">
        <v>1523</v>
      </c>
      <c r="G3692">
        <v>11736</v>
      </c>
      <c r="H3692">
        <v>11440</v>
      </c>
      <c r="I3692">
        <v>23176</v>
      </c>
      <c r="J3692" s="3">
        <f>Table1[[#This Row],[Totalt antal utrikes fodda]]/Table2[[#This Row],[Befolkning]]</f>
        <v>0.12905591991715568</v>
      </c>
      <c r="K3692" s="3">
        <f>(Table1[[#This Row],[Antal utrikes fodda man]]/Table1[[#This Row],[Antal man I kommunen]])</f>
        <v>0.1250852079072938</v>
      </c>
      <c r="L3692" s="3">
        <f>(Table1[[#This Row],[Antal utrikes fodda kvinnor]]/Table1[[#This Row],[Antal kvinnor I kommunen]])</f>
        <v>0.13312937062937064</v>
      </c>
    </row>
    <row r="3693" spans="1:12" x14ac:dyDescent="0.2">
      <c r="A3693">
        <v>2013</v>
      </c>
      <c r="B3693" t="s">
        <v>307</v>
      </c>
      <c r="C3693" s="1" t="s">
        <v>212</v>
      </c>
      <c r="D3693">
        <v>742</v>
      </c>
      <c r="E3693">
        <v>359</v>
      </c>
      <c r="F3693">
        <v>383</v>
      </c>
      <c r="G3693">
        <v>2279</v>
      </c>
      <c r="H3693">
        <v>2132</v>
      </c>
      <c r="I3693">
        <v>4411</v>
      </c>
      <c r="J3693" s="3">
        <f>Table1[[#This Row],[Totalt antal utrikes fodda]]/Table2[[#This Row],[Befolkning]]</f>
        <v>0.16821582407617319</v>
      </c>
      <c r="K3693" s="3">
        <f>(Table1[[#This Row],[Antal utrikes fodda man]]/Table1[[#This Row],[Antal man I kommunen]])</f>
        <v>0.15752523036419483</v>
      </c>
      <c r="L3693" s="3">
        <f>(Table1[[#This Row],[Antal utrikes fodda kvinnor]]/Table1[[#This Row],[Antal kvinnor I kommunen]])</f>
        <v>0.1796435272045028</v>
      </c>
    </row>
    <row r="3694" spans="1:12" x14ac:dyDescent="0.2">
      <c r="A3694">
        <v>2013</v>
      </c>
      <c r="B3694" t="s">
        <v>307</v>
      </c>
      <c r="C3694" s="1" t="s">
        <v>213</v>
      </c>
      <c r="D3694">
        <v>1872</v>
      </c>
      <c r="E3694">
        <v>916</v>
      </c>
      <c r="F3694">
        <v>956</v>
      </c>
      <c r="G3694">
        <v>5041</v>
      </c>
      <c r="H3694">
        <v>4793</v>
      </c>
      <c r="I3694">
        <v>9834</v>
      </c>
      <c r="J3694" s="3">
        <f>Table1[[#This Row],[Totalt antal utrikes fodda]]/Table2[[#This Row],[Befolkning]]</f>
        <v>0.19035997559487491</v>
      </c>
      <c r="K3694" s="3">
        <f>(Table1[[#This Row],[Antal utrikes fodda man]]/Table1[[#This Row],[Antal man I kommunen]])</f>
        <v>0.18170997817893275</v>
      </c>
      <c r="L3694" s="3">
        <f>(Table1[[#This Row],[Antal utrikes fodda kvinnor]]/Table1[[#This Row],[Antal kvinnor I kommunen]])</f>
        <v>0.1994575422491133</v>
      </c>
    </row>
    <row r="3695" spans="1:12" x14ac:dyDescent="0.2">
      <c r="A3695">
        <v>2013</v>
      </c>
      <c r="B3695" t="s">
        <v>307</v>
      </c>
      <c r="C3695" s="1" t="s">
        <v>214</v>
      </c>
      <c r="D3695">
        <v>1130</v>
      </c>
      <c r="E3695">
        <v>544</v>
      </c>
      <c r="F3695">
        <v>586</v>
      </c>
      <c r="G3695">
        <v>4129</v>
      </c>
      <c r="H3695">
        <v>4046</v>
      </c>
      <c r="I3695">
        <v>8175</v>
      </c>
      <c r="J3695" s="3">
        <f>Table1[[#This Row],[Totalt antal utrikes fodda]]/Table2[[#This Row],[Befolkning]]</f>
        <v>0.13822629969418959</v>
      </c>
      <c r="K3695" s="3">
        <f>(Table1[[#This Row],[Antal utrikes fodda man]]/Table1[[#This Row],[Antal man I kommunen]])</f>
        <v>0.13175102930491644</v>
      </c>
      <c r="L3695" s="3">
        <f>(Table1[[#This Row],[Antal utrikes fodda kvinnor]]/Table1[[#This Row],[Antal kvinnor I kommunen]])</f>
        <v>0.14483440434997527</v>
      </c>
    </row>
    <row r="3696" spans="1:12" x14ac:dyDescent="0.2">
      <c r="A3696">
        <v>2013</v>
      </c>
      <c r="B3696" t="s">
        <v>307</v>
      </c>
      <c r="C3696" s="1" t="s">
        <v>215</v>
      </c>
      <c r="D3696">
        <v>2855</v>
      </c>
      <c r="E3696">
        <v>1405</v>
      </c>
      <c r="F3696">
        <v>1450</v>
      </c>
      <c r="G3696">
        <v>7722</v>
      </c>
      <c r="H3696">
        <v>7802</v>
      </c>
      <c r="I3696">
        <v>15524</v>
      </c>
      <c r="J3696" s="3">
        <f>Table1[[#This Row],[Totalt antal utrikes fodda]]/Table2[[#This Row],[Befolkning]]</f>
        <v>0.18390878639525896</v>
      </c>
      <c r="K3696" s="3">
        <f>(Table1[[#This Row],[Antal utrikes fodda man]]/Table1[[#This Row],[Antal man I kommunen]])</f>
        <v>0.18194768194768196</v>
      </c>
      <c r="L3696" s="3">
        <f>(Table1[[#This Row],[Antal utrikes fodda kvinnor]]/Table1[[#This Row],[Antal kvinnor I kommunen]])</f>
        <v>0.185849782107152</v>
      </c>
    </row>
    <row r="3697" spans="1:12" x14ac:dyDescent="0.2">
      <c r="A3697">
        <v>2013</v>
      </c>
      <c r="B3697" t="s">
        <v>307</v>
      </c>
      <c r="C3697" s="1" t="s">
        <v>216</v>
      </c>
      <c r="D3697">
        <v>639</v>
      </c>
      <c r="E3697">
        <v>303</v>
      </c>
      <c r="F3697">
        <v>336</v>
      </c>
      <c r="G3697">
        <v>2866</v>
      </c>
      <c r="H3697">
        <v>2742</v>
      </c>
      <c r="I3697">
        <v>5608</v>
      </c>
      <c r="J3697" s="3">
        <f>Table1[[#This Row],[Totalt antal utrikes fodda]]/Table2[[#This Row],[Befolkning]]</f>
        <v>0.11394436519258203</v>
      </c>
      <c r="K3697" s="3">
        <f>(Table1[[#This Row],[Antal utrikes fodda man]]/Table1[[#This Row],[Antal man I kommunen]])</f>
        <v>0.10572226099092813</v>
      </c>
      <c r="L3697" s="3">
        <f>(Table1[[#This Row],[Antal utrikes fodda kvinnor]]/Table1[[#This Row],[Antal kvinnor I kommunen]])</f>
        <v>0.12253829321663019</v>
      </c>
    </row>
    <row r="3698" spans="1:12" x14ac:dyDescent="0.2">
      <c r="A3698">
        <v>2013</v>
      </c>
      <c r="B3698" t="s">
        <v>307</v>
      </c>
      <c r="C3698" s="1" t="s">
        <v>217</v>
      </c>
      <c r="D3698">
        <v>26932</v>
      </c>
      <c r="E3698">
        <v>12983</v>
      </c>
      <c r="F3698">
        <v>13949</v>
      </c>
      <c r="G3698">
        <v>70705</v>
      </c>
      <c r="H3698">
        <v>71426</v>
      </c>
      <c r="I3698">
        <v>142131</v>
      </c>
      <c r="J3698" s="3">
        <f>Table1[[#This Row],[Totalt antal utrikes fodda]]/Table2[[#This Row],[Befolkning]]</f>
        <v>0.18948716325080384</v>
      </c>
      <c r="K3698" s="3">
        <f>(Table1[[#This Row],[Antal utrikes fodda man]]/Table1[[#This Row],[Antal man I kommunen]])</f>
        <v>0.18362209178983099</v>
      </c>
      <c r="L3698" s="3">
        <f>(Table1[[#This Row],[Antal utrikes fodda kvinnor]]/Table1[[#This Row],[Antal kvinnor I kommunen]])</f>
        <v>0.19529303054909977</v>
      </c>
    </row>
    <row r="3699" spans="1:12" x14ac:dyDescent="0.2">
      <c r="A3699">
        <v>2013</v>
      </c>
      <c r="B3699" t="s">
        <v>307</v>
      </c>
      <c r="C3699" s="1" t="s">
        <v>218</v>
      </c>
      <c r="D3699">
        <v>2191</v>
      </c>
      <c r="E3699">
        <v>1062</v>
      </c>
      <c r="F3699">
        <v>1129</v>
      </c>
      <c r="G3699">
        <v>10855</v>
      </c>
      <c r="H3699">
        <v>10914</v>
      </c>
      <c r="I3699">
        <v>21769</v>
      </c>
      <c r="J3699" s="3">
        <f>Table1[[#This Row],[Totalt antal utrikes fodda]]/Table2[[#This Row],[Befolkning]]</f>
        <v>0.10064771004639625</v>
      </c>
      <c r="K3699" s="3">
        <f>(Table1[[#This Row],[Antal utrikes fodda man]]/Table1[[#This Row],[Antal man I kommunen]])</f>
        <v>9.7835099032703821E-2</v>
      </c>
      <c r="L3699" s="3">
        <f>(Table1[[#This Row],[Antal utrikes fodda kvinnor]]/Table1[[#This Row],[Antal kvinnor I kommunen]])</f>
        <v>0.10344511636430273</v>
      </c>
    </row>
    <row r="3700" spans="1:12" x14ac:dyDescent="0.2">
      <c r="A3700">
        <v>2013</v>
      </c>
      <c r="B3700" t="s">
        <v>307</v>
      </c>
      <c r="C3700" s="1" t="s">
        <v>219</v>
      </c>
      <c r="D3700">
        <v>2876</v>
      </c>
      <c r="E3700">
        <v>1404</v>
      </c>
      <c r="F3700">
        <v>1472</v>
      </c>
      <c r="G3700">
        <v>6514</v>
      </c>
      <c r="H3700">
        <v>6358</v>
      </c>
      <c r="I3700">
        <v>12872</v>
      </c>
      <c r="J3700" s="3">
        <f>Table1[[#This Row],[Totalt antal utrikes fodda]]/Table2[[#This Row],[Befolkning]]</f>
        <v>0.22343070229956494</v>
      </c>
      <c r="K3700" s="3">
        <f>(Table1[[#This Row],[Antal utrikes fodda man]]/Table1[[#This Row],[Antal man I kommunen]])</f>
        <v>0.21553576911268038</v>
      </c>
      <c r="L3700" s="3">
        <f>(Table1[[#This Row],[Antal utrikes fodda kvinnor]]/Table1[[#This Row],[Antal kvinnor I kommunen]])</f>
        <v>0.23151934570619692</v>
      </c>
    </row>
    <row r="3701" spans="1:12" x14ac:dyDescent="0.2">
      <c r="A3701">
        <v>2013</v>
      </c>
      <c r="B3701" t="s">
        <v>307</v>
      </c>
      <c r="C3701" s="1" t="s">
        <v>220</v>
      </c>
      <c r="D3701">
        <v>4641</v>
      </c>
      <c r="E3701">
        <v>2192</v>
      </c>
      <c r="F3701">
        <v>2449</v>
      </c>
      <c r="G3701">
        <v>12590</v>
      </c>
      <c r="H3701">
        <v>12647</v>
      </c>
      <c r="I3701">
        <v>25237</v>
      </c>
      <c r="J3701" s="3">
        <f>Table1[[#This Row],[Totalt antal utrikes fodda]]/Table2[[#This Row],[Befolkning]]</f>
        <v>0.18389665966636287</v>
      </c>
      <c r="K3701" s="3">
        <f>(Table1[[#This Row],[Antal utrikes fodda man]]/Table1[[#This Row],[Antal man I kommunen]])</f>
        <v>0.17410643367752185</v>
      </c>
      <c r="L3701" s="3">
        <f>(Table1[[#This Row],[Antal utrikes fodda kvinnor]]/Table1[[#This Row],[Antal kvinnor I kommunen]])</f>
        <v>0.19364276112912154</v>
      </c>
    </row>
    <row r="3702" spans="1:12" x14ac:dyDescent="0.2">
      <c r="A3702">
        <v>2013</v>
      </c>
      <c r="B3702" t="s">
        <v>307</v>
      </c>
      <c r="C3702" s="1" t="s">
        <v>221</v>
      </c>
      <c r="D3702">
        <v>1512</v>
      </c>
      <c r="E3702">
        <v>700</v>
      </c>
      <c r="F3702">
        <v>812</v>
      </c>
      <c r="G3702">
        <v>6748</v>
      </c>
      <c r="H3702">
        <v>6745</v>
      </c>
      <c r="I3702">
        <v>13493</v>
      </c>
      <c r="J3702" s="3">
        <f>Table1[[#This Row],[Totalt antal utrikes fodda]]/Table2[[#This Row],[Befolkning]]</f>
        <v>0.1120581042021789</v>
      </c>
      <c r="K3702" s="3">
        <f>(Table1[[#This Row],[Antal utrikes fodda man]]/Table1[[#This Row],[Antal man I kommunen]])</f>
        <v>0.1037344398340249</v>
      </c>
      <c r="L3702" s="3">
        <f>(Table1[[#This Row],[Antal utrikes fodda kvinnor]]/Table1[[#This Row],[Antal kvinnor I kommunen]])</f>
        <v>0.12038547071905115</v>
      </c>
    </row>
    <row r="3703" spans="1:12" x14ac:dyDescent="0.2">
      <c r="A3703">
        <v>2013</v>
      </c>
      <c r="B3703" t="s">
        <v>308</v>
      </c>
      <c r="C3703" s="1" t="s">
        <v>222</v>
      </c>
      <c r="D3703">
        <v>383</v>
      </c>
      <c r="E3703">
        <v>168</v>
      </c>
      <c r="F3703">
        <v>215</v>
      </c>
      <c r="G3703">
        <v>3426</v>
      </c>
      <c r="H3703">
        <v>3304</v>
      </c>
      <c r="I3703">
        <v>6730</v>
      </c>
      <c r="J3703" s="3">
        <f>Table1[[#This Row],[Totalt antal utrikes fodda]]/Table2[[#This Row],[Befolkning]]</f>
        <v>5.6909361069836552E-2</v>
      </c>
      <c r="K3703" s="3">
        <f>(Table1[[#This Row],[Antal utrikes fodda man]]/Table1[[#This Row],[Antal man I kommunen]])</f>
        <v>4.9036777583187391E-2</v>
      </c>
      <c r="L3703" s="3">
        <f>(Table1[[#This Row],[Antal utrikes fodda kvinnor]]/Table1[[#This Row],[Antal kvinnor I kommunen]])</f>
        <v>6.5072639225181597E-2</v>
      </c>
    </row>
    <row r="3704" spans="1:12" x14ac:dyDescent="0.2">
      <c r="A3704">
        <v>2013</v>
      </c>
      <c r="B3704" t="s">
        <v>308</v>
      </c>
      <c r="C3704" s="1" t="s">
        <v>223</v>
      </c>
      <c r="D3704">
        <v>875</v>
      </c>
      <c r="E3704">
        <v>363</v>
      </c>
      <c r="F3704">
        <v>512</v>
      </c>
      <c r="G3704">
        <v>5151</v>
      </c>
      <c r="H3704">
        <v>4910</v>
      </c>
      <c r="I3704">
        <v>10061</v>
      </c>
      <c r="J3704" s="3">
        <f>Table1[[#This Row],[Totalt antal utrikes fodda]]/Table2[[#This Row],[Befolkning]]</f>
        <v>8.6969486134579069E-2</v>
      </c>
      <c r="K3704" s="3">
        <f>(Table1[[#This Row],[Antal utrikes fodda man]]/Table1[[#This Row],[Antal man I kommunen]])</f>
        <v>7.0471753057658709E-2</v>
      </c>
      <c r="L3704" s="3">
        <f>(Table1[[#This Row],[Antal utrikes fodda kvinnor]]/Table1[[#This Row],[Antal kvinnor I kommunen]])</f>
        <v>0.10427698574338086</v>
      </c>
    </row>
    <row r="3705" spans="1:12" x14ac:dyDescent="0.2">
      <c r="A3705">
        <v>2013</v>
      </c>
      <c r="B3705" t="s">
        <v>308</v>
      </c>
      <c r="C3705" s="1" t="s">
        <v>224</v>
      </c>
      <c r="D3705">
        <v>589</v>
      </c>
      <c r="E3705">
        <v>286</v>
      </c>
      <c r="F3705">
        <v>303</v>
      </c>
      <c r="G3705">
        <v>5129</v>
      </c>
      <c r="H3705">
        <v>4894</v>
      </c>
      <c r="I3705">
        <v>10023</v>
      </c>
      <c r="J3705" s="3">
        <f>Table1[[#This Row],[Totalt antal utrikes fodda]]/Table2[[#This Row],[Befolkning]]</f>
        <v>5.8764840866008181E-2</v>
      </c>
      <c r="K3705" s="3">
        <f>(Table1[[#This Row],[Antal utrikes fodda man]]/Table1[[#This Row],[Antal man I kommunen]])</f>
        <v>5.5761356989666604E-2</v>
      </c>
      <c r="L3705" s="3">
        <f>(Table1[[#This Row],[Antal utrikes fodda kvinnor]]/Table1[[#This Row],[Antal kvinnor I kommunen]])</f>
        <v>6.191254597466285E-2</v>
      </c>
    </row>
    <row r="3706" spans="1:12" x14ac:dyDescent="0.2">
      <c r="A3706">
        <v>2013</v>
      </c>
      <c r="B3706" t="s">
        <v>308</v>
      </c>
      <c r="C3706" s="1" t="s">
        <v>225</v>
      </c>
      <c r="D3706">
        <v>1022</v>
      </c>
      <c r="E3706">
        <v>497</v>
      </c>
      <c r="F3706">
        <v>525</v>
      </c>
      <c r="G3706">
        <v>7561</v>
      </c>
      <c r="H3706">
        <v>7596</v>
      </c>
      <c r="I3706">
        <v>15157</v>
      </c>
      <c r="J3706" s="3">
        <f>Table1[[#This Row],[Totalt antal utrikes fodda]]/Table2[[#This Row],[Befolkning]]</f>
        <v>6.7427591211981261E-2</v>
      </c>
      <c r="K3706" s="3">
        <f>(Table1[[#This Row],[Antal utrikes fodda man]]/Table1[[#This Row],[Antal man I kommunen]])</f>
        <v>6.5732046025657978E-2</v>
      </c>
      <c r="L3706" s="3">
        <f>(Table1[[#This Row],[Antal utrikes fodda kvinnor]]/Table1[[#This Row],[Antal kvinnor I kommunen]])</f>
        <v>6.9115323854660349E-2</v>
      </c>
    </row>
    <row r="3707" spans="1:12" x14ac:dyDescent="0.2">
      <c r="A3707">
        <v>2013</v>
      </c>
      <c r="B3707" t="s">
        <v>308</v>
      </c>
      <c r="C3707" s="1" t="s">
        <v>226</v>
      </c>
      <c r="D3707">
        <v>564</v>
      </c>
      <c r="E3707">
        <v>272</v>
      </c>
      <c r="F3707">
        <v>292</v>
      </c>
      <c r="G3707">
        <v>5401</v>
      </c>
      <c r="H3707">
        <v>5365</v>
      </c>
      <c r="I3707">
        <v>10766</v>
      </c>
      <c r="J3707" s="3">
        <f>Table1[[#This Row],[Totalt antal utrikes fodda]]/Table2[[#This Row],[Befolkning]]</f>
        <v>5.2387144714843022E-2</v>
      </c>
      <c r="K3707" s="3">
        <f>(Table1[[#This Row],[Antal utrikes fodda man]]/Table1[[#This Row],[Antal man I kommunen]])</f>
        <v>5.0361044251064621E-2</v>
      </c>
      <c r="L3707" s="3">
        <f>(Table1[[#This Row],[Antal utrikes fodda kvinnor]]/Table1[[#This Row],[Antal kvinnor I kommunen]])</f>
        <v>5.4426840633737185E-2</v>
      </c>
    </row>
    <row r="3708" spans="1:12" x14ac:dyDescent="0.2">
      <c r="A3708">
        <v>2013</v>
      </c>
      <c r="B3708" t="s">
        <v>308</v>
      </c>
      <c r="C3708" s="1" t="s">
        <v>227</v>
      </c>
      <c r="D3708">
        <v>571</v>
      </c>
      <c r="E3708">
        <v>286</v>
      </c>
      <c r="F3708">
        <v>285</v>
      </c>
      <c r="G3708">
        <v>3455</v>
      </c>
      <c r="H3708">
        <v>3394</v>
      </c>
      <c r="I3708">
        <v>6849</v>
      </c>
      <c r="J3708" s="3">
        <f>Table1[[#This Row],[Totalt antal utrikes fodda]]/Table2[[#This Row],[Befolkning]]</f>
        <v>8.3369835012410576E-2</v>
      </c>
      <c r="K3708" s="3">
        <f>(Table1[[#This Row],[Antal utrikes fodda man]]/Table1[[#This Row],[Antal man I kommunen]])</f>
        <v>8.2778581765557163E-2</v>
      </c>
      <c r="L3708" s="3">
        <f>(Table1[[#This Row],[Antal utrikes fodda kvinnor]]/Table1[[#This Row],[Antal kvinnor I kommunen]])</f>
        <v>8.3971714790807311E-2</v>
      </c>
    </row>
    <row r="3709" spans="1:12" x14ac:dyDescent="0.2">
      <c r="A3709">
        <v>2013</v>
      </c>
      <c r="B3709" t="s">
        <v>308</v>
      </c>
      <c r="C3709" s="1" t="s">
        <v>228</v>
      </c>
      <c r="D3709">
        <v>455</v>
      </c>
      <c r="E3709">
        <v>209</v>
      </c>
      <c r="F3709">
        <v>246</v>
      </c>
      <c r="G3709">
        <v>3627</v>
      </c>
      <c r="H3709">
        <v>3469</v>
      </c>
      <c r="I3709">
        <v>7096</v>
      </c>
      <c r="J3709" s="3">
        <f>Table1[[#This Row],[Totalt antal utrikes fodda]]/Table2[[#This Row],[Befolkning]]</f>
        <v>6.4120631341600898E-2</v>
      </c>
      <c r="K3709" s="3">
        <f>(Table1[[#This Row],[Antal utrikes fodda man]]/Table1[[#This Row],[Antal man I kommunen]])</f>
        <v>5.7623380204025368E-2</v>
      </c>
      <c r="L3709" s="3">
        <f>(Table1[[#This Row],[Antal utrikes fodda kvinnor]]/Table1[[#This Row],[Antal kvinnor I kommunen]])</f>
        <v>7.0913808013836843E-2</v>
      </c>
    </row>
    <row r="3710" spans="1:12" x14ac:dyDescent="0.2">
      <c r="A3710">
        <v>2013</v>
      </c>
      <c r="B3710" t="s">
        <v>308</v>
      </c>
      <c r="C3710" s="1" t="s">
        <v>229</v>
      </c>
      <c r="D3710">
        <v>1056</v>
      </c>
      <c r="E3710">
        <v>510</v>
      </c>
      <c r="F3710">
        <v>546</v>
      </c>
      <c r="G3710">
        <v>5450</v>
      </c>
      <c r="H3710">
        <v>5241</v>
      </c>
      <c r="I3710">
        <v>10691</v>
      </c>
      <c r="J3710" s="3">
        <f>Table1[[#This Row],[Totalt antal utrikes fodda]]/Table2[[#This Row],[Befolkning]]</f>
        <v>9.8774670283415952E-2</v>
      </c>
      <c r="K3710" s="3">
        <f>(Table1[[#This Row],[Antal utrikes fodda man]]/Table1[[#This Row],[Antal man I kommunen]])</f>
        <v>9.3577981651376152E-2</v>
      </c>
      <c r="L3710" s="3">
        <f>(Table1[[#This Row],[Antal utrikes fodda kvinnor]]/Table1[[#This Row],[Antal kvinnor I kommunen]])</f>
        <v>0.10417859187178019</v>
      </c>
    </row>
    <row r="3711" spans="1:12" x14ac:dyDescent="0.2">
      <c r="A3711">
        <v>2013</v>
      </c>
      <c r="B3711" t="s">
        <v>308</v>
      </c>
      <c r="C3711" s="1" t="s">
        <v>230</v>
      </c>
      <c r="D3711">
        <v>1242</v>
      </c>
      <c r="E3711">
        <v>576</v>
      </c>
      <c r="F3711">
        <v>666</v>
      </c>
      <c r="G3711">
        <v>10019</v>
      </c>
      <c r="H3711">
        <v>9979</v>
      </c>
      <c r="I3711">
        <v>19998</v>
      </c>
      <c r="J3711" s="3">
        <f>Table1[[#This Row],[Totalt antal utrikes fodda]]/Table2[[#This Row],[Befolkning]]</f>
        <v>6.2106210621062106E-2</v>
      </c>
      <c r="K3711" s="3">
        <f>(Table1[[#This Row],[Antal utrikes fodda man]]/Table1[[#This Row],[Antal man I kommunen]])</f>
        <v>5.7490767541670824E-2</v>
      </c>
      <c r="L3711" s="3">
        <f>(Table1[[#This Row],[Antal utrikes fodda kvinnor]]/Table1[[#This Row],[Antal kvinnor I kommunen]])</f>
        <v>6.6740154324080564E-2</v>
      </c>
    </row>
    <row r="3712" spans="1:12" x14ac:dyDescent="0.2">
      <c r="A3712">
        <v>2013</v>
      </c>
      <c r="B3712" t="s">
        <v>308</v>
      </c>
      <c r="C3712" s="1" t="s">
        <v>231</v>
      </c>
      <c r="D3712">
        <v>4892</v>
      </c>
      <c r="E3712">
        <v>2312</v>
      </c>
      <c r="F3712">
        <v>2580</v>
      </c>
      <c r="G3712">
        <v>27987</v>
      </c>
      <c r="H3712">
        <v>28780</v>
      </c>
      <c r="I3712">
        <v>56767</v>
      </c>
      <c r="J3712" s="3">
        <f>Table1[[#This Row],[Totalt antal utrikes fodda]]/Table2[[#This Row],[Befolkning]]</f>
        <v>8.6176828086740542E-2</v>
      </c>
      <c r="K3712" s="3">
        <f>(Table1[[#This Row],[Antal utrikes fodda man]]/Table1[[#This Row],[Antal man I kommunen]])</f>
        <v>8.260978311358845E-2</v>
      </c>
      <c r="L3712" s="3">
        <f>(Table1[[#This Row],[Antal utrikes fodda kvinnor]]/Table1[[#This Row],[Antal kvinnor I kommunen]])</f>
        <v>8.9645587213342592E-2</v>
      </c>
    </row>
    <row r="3713" spans="1:12" x14ac:dyDescent="0.2">
      <c r="A3713">
        <v>2013</v>
      </c>
      <c r="B3713" t="s">
        <v>308</v>
      </c>
      <c r="C3713" s="1" t="s">
        <v>232</v>
      </c>
      <c r="D3713">
        <v>7245</v>
      </c>
      <c r="E3713">
        <v>3573</v>
      </c>
      <c r="F3713">
        <v>3672</v>
      </c>
      <c r="G3713">
        <v>25069</v>
      </c>
      <c r="H3713">
        <v>24954</v>
      </c>
      <c r="I3713">
        <v>50023</v>
      </c>
      <c r="J3713" s="3">
        <f>Table1[[#This Row],[Totalt antal utrikes fodda]]/Table2[[#This Row],[Befolkning]]</f>
        <v>0.14483337664674251</v>
      </c>
      <c r="K3713" s="3">
        <f>(Table1[[#This Row],[Antal utrikes fodda man]]/Table1[[#This Row],[Antal man I kommunen]])</f>
        <v>0.14252662651083012</v>
      </c>
      <c r="L3713" s="3">
        <f>(Table1[[#This Row],[Antal utrikes fodda kvinnor]]/Table1[[#This Row],[Antal kvinnor I kommunen]])</f>
        <v>0.14715075739360423</v>
      </c>
    </row>
    <row r="3714" spans="1:12" x14ac:dyDescent="0.2">
      <c r="A3714">
        <v>2013</v>
      </c>
      <c r="B3714" t="s">
        <v>308</v>
      </c>
      <c r="C3714" s="1" t="s">
        <v>233</v>
      </c>
      <c r="D3714">
        <v>695</v>
      </c>
      <c r="E3714">
        <v>314</v>
      </c>
      <c r="F3714">
        <v>381</v>
      </c>
      <c r="G3714">
        <v>5529</v>
      </c>
      <c r="H3714">
        <v>5344</v>
      </c>
      <c r="I3714">
        <v>10873</v>
      </c>
      <c r="J3714" s="3">
        <f>Table1[[#This Row],[Totalt antal utrikes fodda]]/Table2[[#This Row],[Befolkning]]</f>
        <v>6.3919801342775681E-2</v>
      </c>
      <c r="K3714" s="3">
        <f>(Table1[[#This Row],[Antal utrikes fodda man]]/Table1[[#This Row],[Antal man I kommunen]])</f>
        <v>5.6791463194067644E-2</v>
      </c>
      <c r="L3714" s="3">
        <f>(Table1[[#This Row],[Antal utrikes fodda kvinnor]]/Table1[[#This Row],[Antal kvinnor I kommunen]])</f>
        <v>7.1294910179640722E-2</v>
      </c>
    </row>
    <row r="3715" spans="1:12" x14ac:dyDescent="0.2">
      <c r="A3715">
        <v>2013</v>
      </c>
      <c r="B3715" t="s">
        <v>308</v>
      </c>
      <c r="C3715" s="1" t="s">
        <v>234</v>
      </c>
      <c r="D3715">
        <v>1522</v>
      </c>
      <c r="E3715">
        <v>706</v>
      </c>
      <c r="F3715">
        <v>816</v>
      </c>
      <c r="G3715">
        <v>7500</v>
      </c>
      <c r="H3715">
        <v>7521</v>
      </c>
      <c r="I3715">
        <v>15021</v>
      </c>
      <c r="J3715" s="3">
        <f>Table1[[#This Row],[Totalt antal utrikes fodda]]/Table2[[#This Row],[Befolkning]]</f>
        <v>0.10132481192996472</v>
      </c>
      <c r="K3715" s="3">
        <f>(Table1[[#This Row],[Antal utrikes fodda man]]/Table1[[#This Row],[Antal man I kommunen]])</f>
        <v>9.4133333333333333E-2</v>
      </c>
      <c r="L3715" s="3">
        <f>(Table1[[#This Row],[Antal utrikes fodda kvinnor]]/Table1[[#This Row],[Antal kvinnor I kommunen]])</f>
        <v>0.10849621061029119</v>
      </c>
    </row>
    <row r="3716" spans="1:12" x14ac:dyDescent="0.2">
      <c r="A3716">
        <v>2013</v>
      </c>
      <c r="B3716" t="s">
        <v>308</v>
      </c>
      <c r="C3716" s="1" t="s">
        <v>235</v>
      </c>
      <c r="D3716">
        <v>2563</v>
      </c>
      <c r="E3716">
        <v>1224</v>
      </c>
      <c r="F3716">
        <v>1339</v>
      </c>
      <c r="G3716">
        <v>10876</v>
      </c>
      <c r="H3716">
        <v>10706</v>
      </c>
      <c r="I3716">
        <v>21582</v>
      </c>
      <c r="J3716" s="3">
        <f>Table1[[#This Row],[Totalt antal utrikes fodda]]/Table2[[#This Row],[Befolkning]]</f>
        <v>0.11875637104994903</v>
      </c>
      <c r="K3716" s="3">
        <f>(Table1[[#This Row],[Antal utrikes fodda man]]/Table1[[#This Row],[Antal man I kommunen]])</f>
        <v>0.11254137550570062</v>
      </c>
      <c r="L3716" s="3">
        <f>(Table1[[#This Row],[Antal utrikes fodda kvinnor]]/Table1[[#This Row],[Antal kvinnor I kommunen]])</f>
        <v>0.12507005417522885</v>
      </c>
    </row>
    <row r="3717" spans="1:12" x14ac:dyDescent="0.2">
      <c r="A3717">
        <v>2013</v>
      </c>
      <c r="B3717" t="s">
        <v>308</v>
      </c>
      <c r="C3717" s="1" t="s">
        <v>236</v>
      </c>
      <c r="D3717">
        <v>3232</v>
      </c>
      <c r="E3717">
        <v>1528</v>
      </c>
      <c r="F3717">
        <v>1704</v>
      </c>
      <c r="G3717">
        <v>12935</v>
      </c>
      <c r="H3717">
        <v>12777</v>
      </c>
      <c r="I3717">
        <v>25712</v>
      </c>
      <c r="J3717" s="3">
        <f>Table1[[#This Row],[Totalt antal utrikes fodda]]/Table2[[#This Row],[Befolkning]]</f>
        <v>0.12570006222775357</v>
      </c>
      <c r="K3717" s="3">
        <f>(Table1[[#This Row],[Antal utrikes fodda man]]/Table1[[#This Row],[Antal man I kommunen]])</f>
        <v>0.11812910707383069</v>
      </c>
      <c r="L3717" s="3">
        <f>(Table1[[#This Row],[Antal utrikes fodda kvinnor]]/Table1[[#This Row],[Antal kvinnor I kommunen]])</f>
        <v>0.13336463958675746</v>
      </c>
    </row>
    <row r="3718" spans="1:12" x14ac:dyDescent="0.2">
      <c r="A3718">
        <v>2013</v>
      </c>
      <c r="B3718" t="s">
        <v>309</v>
      </c>
      <c r="C3718" s="1" t="s">
        <v>237</v>
      </c>
      <c r="D3718">
        <v>495</v>
      </c>
      <c r="E3718">
        <v>241</v>
      </c>
      <c r="F3718">
        <v>254</v>
      </c>
      <c r="G3718">
        <v>2950</v>
      </c>
      <c r="H3718">
        <v>2835</v>
      </c>
      <c r="I3718">
        <v>5785</v>
      </c>
      <c r="J3718" s="3">
        <f>Table1[[#This Row],[Totalt antal utrikes fodda]]/Table2[[#This Row],[Befolkning]]</f>
        <v>8.5566119273984442E-2</v>
      </c>
      <c r="K3718" s="3">
        <f>(Table1[[#This Row],[Antal utrikes fodda man]]/Table1[[#This Row],[Antal man I kommunen]])</f>
        <v>8.1694915254237291E-2</v>
      </c>
      <c r="L3718" s="3">
        <f>(Table1[[#This Row],[Antal utrikes fodda kvinnor]]/Table1[[#This Row],[Antal kvinnor I kommunen]])</f>
        <v>8.9594356261022925E-2</v>
      </c>
    </row>
    <row r="3719" spans="1:12" x14ac:dyDescent="0.2">
      <c r="A3719">
        <v>2013</v>
      </c>
      <c r="B3719" t="s">
        <v>309</v>
      </c>
      <c r="C3719" s="1" t="s">
        <v>238</v>
      </c>
      <c r="D3719">
        <v>1181</v>
      </c>
      <c r="E3719">
        <v>568</v>
      </c>
      <c r="F3719">
        <v>613</v>
      </c>
      <c r="G3719">
        <v>4858</v>
      </c>
      <c r="H3719">
        <v>4653</v>
      </c>
      <c r="I3719">
        <v>9511</v>
      </c>
      <c r="J3719" s="3">
        <f>Table1[[#This Row],[Totalt antal utrikes fodda]]/Table2[[#This Row],[Befolkning]]</f>
        <v>0.12417201135527284</v>
      </c>
      <c r="K3719" s="3">
        <f>(Table1[[#This Row],[Antal utrikes fodda man]]/Table1[[#This Row],[Antal man I kommunen]])</f>
        <v>0.11692054343351173</v>
      </c>
      <c r="L3719" s="3">
        <f>(Table1[[#This Row],[Antal utrikes fodda kvinnor]]/Table1[[#This Row],[Antal kvinnor I kommunen]])</f>
        <v>0.13174296153019557</v>
      </c>
    </row>
    <row r="3720" spans="1:12" x14ac:dyDescent="0.2">
      <c r="A3720">
        <v>2013</v>
      </c>
      <c r="B3720" t="s">
        <v>309</v>
      </c>
      <c r="C3720" s="1" t="s">
        <v>239</v>
      </c>
      <c r="D3720">
        <v>576</v>
      </c>
      <c r="E3720">
        <v>266</v>
      </c>
      <c r="F3720">
        <v>310</v>
      </c>
      <c r="G3720">
        <v>5758</v>
      </c>
      <c r="H3720">
        <v>5596</v>
      </c>
      <c r="I3720">
        <v>11354</v>
      </c>
      <c r="J3720" s="3">
        <f>Table1[[#This Row],[Totalt antal utrikes fodda]]/Table2[[#This Row],[Befolkning]]</f>
        <v>5.073101990487934E-2</v>
      </c>
      <c r="K3720" s="3">
        <f>(Table1[[#This Row],[Antal utrikes fodda man]]/Table1[[#This Row],[Antal man I kommunen]])</f>
        <v>4.6196596040291769E-2</v>
      </c>
      <c r="L3720" s="3">
        <f>(Table1[[#This Row],[Antal utrikes fodda kvinnor]]/Table1[[#This Row],[Antal kvinnor I kommunen]])</f>
        <v>5.5396711937097928E-2</v>
      </c>
    </row>
    <row r="3721" spans="1:12" x14ac:dyDescent="0.2">
      <c r="A3721">
        <v>2013</v>
      </c>
      <c r="B3721" t="s">
        <v>309</v>
      </c>
      <c r="C3721" s="1" t="s">
        <v>240</v>
      </c>
      <c r="D3721">
        <v>696</v>
      </c>
      <c r="E3721">
        <v>332</v>
      </c>
      <c r="F3721">
        <v>364</v>
      </c>
      <c r="G3721">
        <v>4890</v>
      </c>
      <c r="H3721">
        <v>4601</v>
      </c>
      <c r="I3721">
        <v>9491</v>
      </c>
      <c r="J3721" s="3">
        <f>Table1[[#This Row],[Totalt antal utrikes fodda]]/Table2[[#This Row],[Befolkning]]</f>
        <v>7.3332630913496996E-2</v>
      </c>
      <c r="K3721" s="3">
        <f>(Table1[[#This Row],[Antal utrikes fodda man]]/Table1[[#This Row],[Antal man I kommunen]])</f>
        <v>6.7893660531697347E-2</v>
      </c>
      <c r="L3721" s="3">
        <f>(Table1[[#This Row],[Antal utrikes fodda kvinnor]]/Table1[[#This Row],[Antal kvinnor I kommunen]])</f>
        <v>7.9113236252988481E-2</v>
      </c>
    </row>
    <row r="3722" spans="1:12" x14ac:dyDescent="0.2">
      <c r="A3722">
        <v>2013</v>
      </c>
      <c r="B3722" t="s">
        <v>309</v>
      </c>
      <c r="C3722" s="1" t="s">
        <v>241</v>
      </c>
      <c r="D3722">
        <v>1548</v>
      </c>
      <c r="E3722">
        <v>768</v>
      </c>
      <c r="F3722">
        <v>780</v>
      </c>
      <c r="G3722">
        <v>9522</v>
      </c>
      <c r="H3722">
        <v>9409</v>
      </c>
      <c r="I3722">
        <v>18931</v>
      </c>
      <c r="J3722" s="3">
        <f>Table1[[#This Row],[Totalt antal utrikes fodda]]/Table2[[#This Row],[Befolkning]]</f>
        <v>8.1770640747979503E-2</v>
      </c>
      <c r="K3722" s="3">
        <f>(Table1[[#This Row],[Antal utrikes fodda man]]/Table1[[#This Row],[Antal man I kommunen]])</f>
        <v>8.0655324511657217E-2</v>
      </c>
      <c r="L3722" s="3">
        <f>(Table1[[#This Row],[Antal utrikes fodda kvinnor]]/Table1[[#This Row],[Antal kvinnor I kommunen]])</f>
        <v>8.2899351684557337E-2</v>
      </c>
    </row>
    <row r="3723" spans="1:12" x14ac:dyDescent="0.2">
      <c r="A3723">
        <v>2013</v>
      </c>
      <c r="B3723" t="s">
        <v>309</v>
      </c>
      <c r="C3723" s="1" t="s">
        <v>242</v>
      </c>
      <c r="D3723">
        <v>12337</v>
      </c>
      <c r="E3723">
        <v>5978</v>
      </c>
      <c r="F3723">
        <v>6359</v>
      </c>
      <c r="G3723">
        <v>48202</v>
      </c>
      <c r="H3723">
        <v>49034</v>
      </c>
      <c r="I3723">
        <v>97236</v>
      </c>
      <c r="J3723" s="3">
        <f>Table1[[#This Row],[Totalt antal utrikes fodda]]/Table2[[#This Row],[Befolkning]]</f>
        <v>0.12687687687687688</v>
      </c>
      <c r="K3723" s="3">
        <f>(Table1[[#This Row],[Antal utrikes fodda man]]/Table1[[#This Row],[Antal man I kommunen]])</f>
        <v>0.12401975021783329</v>
      </c>
      <c r="L3723" s="3">
        <f>(Table1[[#This Row],[Antal utrikes fodda kvinnor]]/Table1[[#This Row],[Antal kvinnor I kommunen]])</f>
        <v>0.1296855243300567</v>
      </c>
    </row>
    <row r="3724" spans="1:12" x14ac:dyDescent="0.2">
      <c r="A3724">
        <v>2013</v>
      </c>
      <c r="B3724" t="s">
        <v>309</v>
      </c>
      <c r="C3724" s="1" t="s">
        <v>243</v>
      </c>
      <c r="D3724">
        <v>4613</v>
      </c>
      <c r="E3724">
        <v>2196</v>
      </c>
      <c r="F3724">
        <v>2417</v>
      </c>
      <c r="G3724">
        <v>18783</v>
      </c>
      <c r="H3724">
        <v>18467</v>
      </c>
      <c r="I3724">
        <v>37250</v>
      </c>
      <c r="J3724" s="3">
        <f>Table1[[#This Row],[Totalt antal utrikes fodda]]/Table2[[#This Row],[Befolkning]]</f>
        <v>0.12383892617449664</v>
      </c>
      <c r="K3724" s="3">
        <f>(Table1[[#This Row],[Antal utrikes fodda man]]/Table1[[#This Row],[Antal man I kommunen]])</f>
        <v>0.1169142309535218</v>
      </c>
      <c r="L3724" s="3">
        <f>(Table1[[#This Row],[Antal utrikes fodda kvinnor]]/Table1[[#This Row],[Antal kvinnor I kommunen]])</f>
        <v>0.13088211404126279</v>
      </c>
    </row>
    <row r="3725" spans="1:12" x14ac:dyDescent="0.2">
      <c r="A3725">
        <v>2013</v>
      </c>
      <c r="B3725" t="s">
        <v>309</v>
      </c>
      <c r="C3725" s="1" t="s">
        <v>244</v>
      </c>
      <c r="D3725">
        <v>2283</v>
      </c>
      <c r="E3725">
        <v>1098</v>
      </c>
      <c r="F3725">
        <v>1185</v>
      </c>
      <c r="G3725">
        <v>12795</v>
      </c>
      <c r="H3725">
        <v>12647</v>
      </c>
      <c r="I3725">
        <v>25442</v>
      </c>
      <c r="J3725" s="3">
        <f>Table1[[#This Row],[Totalt antal utrikes fodda]]/Table2[[#This Row],[Befolkning]]</f>
        <v>8.9733511516390224E-2</v>
      </c>
      <c r="K3725" s="3">
        <f>(Table1[[#This Row],[Antal utrikes fodda man]]/Table1[[#This Row],[Antal man I kommunen]])</f>
        <v>8.5814771395076206E-2</v>
      </c>
      <c r="L3725" s="3">
        <f>(Table1[[#This Row],[Antal utrikes fodda kvinnor]]/Table1[[#This Row],[Antal kvinnor I kommunen]])</f>
        <v>9.3698110223768477E-2</v>
      </c>
    </row>
    <row r="3726" spans="1:12" x14ac:dyDescent="0.2">
      <c r="A3726">
        <v>2013</v>
      </c>
      <c r="B3726" t="s">
        <v>309</v>
      </c>
      <c r="C3726" s="1" t="s">
        <v>245</v>
      </c>
      <c r="D3726">
        <v>2034</v>
      </c>
      <c r="E3726">
        <v>973</v>
      </c>
      <c r="F3726">
        <v>1061</v>
      </c>
      <c r="G3726">
        <v>12985</v>
      </c>
      <c r="H3726">
        <v>13156</v>
      </c>
      <c r="I3726">
        <v>26141</v>
      </c>
      <c r="J3726" s="3">
        <f>Table1[[#This Row],[Totalt antal utrikes fodda]]/Table2[[#This Row],[Befolkning]]</f>
        <v>7.7808806090050114E-2</v>
      </c>
      <c r="K3726" s="3">
        <f>(Table1[[#This Row],[Antal utrikes fodda man]]/Table1[[#This Row],[Antal man I kommunen]])</f>
        <v>7.4932614555256058E-2</v>
      </c>
      <c r="L3726" s="3">
        <f>(Table1[[#This Row],[Antal utrikes fodda kvinnor]]/Table1[[#This Row],[Antal kvinnor I kommunen]])</f>
        <v>8.0647613256308912E-2</v>
      </c>
    </row>
    <row r="3727" spans="1:12" x14ac:dyDescent="0.2">
      <c r="A3727">
        <v>2013</v>
      </c>
      <c r="B3727" t="s">
        <v>309</v>
      </c>
      <c r="C3727" s="1" t="s">
        <v>246</v>
      </c>
      <c r="D3727">
        <v>2812</v>
      </c>
      <c r="E3727">
        <v>1315</v>
      </c>
      <c r="F3727">
        <v>1497</v>
      </c>
      <c r="G3727">
        <v>18368</v>
      </c>
      <c r="H3727">
        <v>18461</v>
      </c>
      <c r="I3727">
        <v>36829</v>
      </c>
      <c r="J3727" s="3">
        <f>Table1[[#This Row],[Totalt antal utrikes fodda]]/Table2[[#This Row],[Befolkning]]</f>
        <v>7.6352874093784787E-2</v>
      </c>
      <c r="K3727" s="3">
        <f>(Table1[[#This Row],[Antal utrikes fodda man]]/Table1[[#This Row],[Antal man I kommunen]])</f>
        <v>7.1591898954703831E-2</v>
      </c>
      <c r="L3727" s="3">
        <f>(Table1[[#This Row],[Antal utrikes fodda kvinnor]]/Table1[[#This Row],[Antal kvinnor I kommunen]])</f>
        <v>8.1089865121066029E-2</v>
      </c>
    </row>
    <row r="3728" spans="1:12" x14ac:dyDescent="0.2">
      <c r="A3728">
        <v>2013</v>
      </c>
      <c r="B3728" t="s">
        <v>310</v>
      </c>
      <c r="C3728" s="1" t="s">
        <v>247</v>
      </c>
      <c r="D3728">
        <v>621</v>
      </c>
      <c r="E3728">
        <v>315</v>
      </c>
      <c r="F3728">
        <v>306</v>
      </c>
      <c r="G3728">
        <v>4909</v>
      </c>
      <c r="H3728">
        <v>4639</v>
      </c>
      <c r="I3728">
        <v>9548</v>
      </c>
      <c r="J3728" s="3">
        <f>Table1[[#This Row],[Totalt antal utrikes fodda]]/Table2[[#This Row],[Befolkning]]</f>
        <v>6.5039798910766652E-2</v>
      </c>
      <c r="K3728" s="3">
        <f>(Table1[[#This Row],[Antal utrikes fodda man]]/Table1[[#This Row],[Antal man I kommunen]])</f>
        <v>6.4167854960277049E-2</v>
      </c>
      <c r="L3728" s="3">
        <f>(Table1[[#This Row],[Antal utrikes fodda kvinnor]]/Table1[[#This Row],[Antal kvinnor I kommunen]])</f>
        <v>6.5962491916361291E-2</v>
      </c>
    </row>
    <row r="3729" spans="1:12" x14ac:dyDescent="0.2">
      <c r="A3729">
        <v>2013</v>
      </c>
      <c r="B3729" t="s">
        <v>310</v>
      </c>
      <c r="C3729" s="1" t="s">
        <v>248</v>
      </c>
      <c r="D3729">
        <v>1616</v>
      </c>
      <c r="E3729">
        <v>736</v>
      </c>
      <c r="F3729">
        <v>880</v>
      </c>
      <c r="G3729">
        <v>9156</v>
      </c>
      <c r="H3729">
        <v>8906</v>
      </c>
      <c r="I3729">
        <v>18062</v>
      </c>
      <c r="J3729" s="3">
        <f>Table1[[#This Row],[Totalt antal utrikes fodda]]/Table2[[#This Row],[Befolkning]]</f>
        <v>8.9469604694939656E-2</v>
      </c>
      <c r="K3729" s="3">
        <f>(Table1[[#This Row],[Antal utrikes fodda man]]/Table1[[#This Row],[Antal man I kommunen]])</f>
        <v>8.0384447356924418E-2</v>
      </c>
      <c r="L3729" s="3">
        <f>(Table1[[#This Row],[Antal utrikes fodda kvinnor]]/Table1[[#This Row],[Antal kvinnor I kommunen]])</f>
        <v>9.8809791152032339E-2</v>
      </c>
    </row>
    <row r="3730" spans="1:12" x14ac:dyDescent="0.2">
      <c r="A3730">
        <v>2013</v>
      </c>
      <c r="B3730" t="s">
        <v>310</v>
      </c>
      <c r="C3730" s="1" t="s">
        <v>249</v>
      </c>
      <c r="D3730">
        <v>2386</v>
      </c>
      <c r="E3730">
        <v>1202</v>
      </c>
      <c r="F3730">
        <v>1184</v>
      </c>
      <c r="G3730">
        <v>12086</v>
      </c>
      <c r="H3730">
        <v>12423</v>
      </c>
      <c r="I3730">
        <v>24509</v>
      </c>
      <c r="J3730" s="3">
        <f>Table1[[#This Row],[Totalt antal utrikes fodda]]/Table2[[#This Row],[Befolkning]]</f>
        <v>9.7351993145375168E-2</v>
      </c>
      <c r="K3730" s="3">
        <f>(Table1[[#This Row],[Antal utrikes fodda man]]/Table1[[#This Row],[Antal man I kommunen]])</f>
        <v>9.9453913619063375E-2</v>
      </c>
      <c r="L3730" s="3">
        <f>(Table1[[#This Row],[Antal utrikes fodda kvinnor]]/Table1[[#This Row],[Antal kvinnor I kommunen]])</f>
        <v>9.5307091684778231E-2</v>
      </c>
    </row>
    <row r="3731" spans="1:12" x14ac:dyDescent="0.2">
      <c r="A3731">
        <v>2013</v>
      </c>
      <c r="B3731" t="s">
        <v>310</v>
      </c>
      <c r="C3731" s="1" t="s">
        <v>250</v>
      </c>
      <c r="D3731">
        <v>9050</v>
      </c>
      <c r="E3731">
        <v>4434</v>
      </c>
      <c r="F3731">
        <v>4616</v>
      </c>
      <c r="G3731">
        <v>48306</v>
      </c>
      <c r="H3731">
        <v>48672</v>
      </c>
      <c r="I3731">
        <v>96978</v>
      </c>
      <c r="J3731" s="3">
        <f>Table1[[#This Row],[Totalt antal utrikes fodda]]/Table2[[#This Row],[Befolkning]]</f>
        <v>9.3320134463486568E-2</v>
      </c>
      <c r="K3731" s="3">
        <f>(Table1[[#This Row],[Antal utrikes fodda man]]/Table1[[#This Row],[Antal man I kommunen]])</f>
        <v>9.1789839771456966E-2</v>
      </c>
      <c r="L3731" s="3">
        <f>(Table1[[#This Row],[Antal utrikes fodda kvinnor]]/Table1[[#This Row],[Antal kvinnor I kommunen]])</f>
        <v>9.4838921761998679E-2</v>
      </c>
    </row>
    <row r="3732" spans="1:12" x14ac:dyDescent="0.2">
      <c r="A3732">
        <v>2013</v>
      </c>
      <c r="B3732" t="s">
        <v>310</v>
      </c>
      <c r="C3732" s="1" t="s">
        <v>251</v>
      </c>
      <c r="D3732">
        <v>1593</v>
      </c>
      <c r="E3732">
        <v>807</v>
      </c>
      <c r="F3732">
        <v>786</v>
      </c>
      <c r="G3732">
        <v>9381</v>
      </c>
      <c r="H3732">
        <v>9069</v>
      </c>
      <c r="I3732">
        <v>18450</v>
      </c>
      <c r="J3732" s="3">
        <f>Table1[[#This Row],[Totalt antal utrikes fodda]]/Table2[[#This Row],[Befolkning]]</f>
        <v>8.634146341463414E-2</v>
      </c>
      <c r="K3732" s="3">
        <f>(Table1[[#This Row],[Antal utrikes fodda man]]/Table1[[#This Row],[Antal man I kommunen]])</f>
        <v>8.6024944035817077E-2</v>
      </c>
      <c r="L3732" s="3">
        <f>(Table1[[#This Row],[Antal utrikes fodda kvinnor]]/Table1[[#This Row],[Antal kvinnor I kommunen]])</f>
        <v>8.6668871981475354E-2</v>
      </c>
    </row>
    <row r="3733" spans="1:12" x14ac:dyDescent="0.2">
      <c r="A3733">
        <v>2013</v>
      </c>
      <c r="B3733" t="s">
        <v>310</v>
      </c>
      <c r="C3733" s="1" t="s">
        <v>252</v>
      </c>
      <c r="D3733">
        <v>1655</v>
      </c>
      <c r="E3733">
        <v>800</v>
      </c>
      <c r="F3733">
        <v>855</v>
      </c>
      <c r="G3733">
        <v>9853</v>
      </c>
      <c r="H3733">
        <v>9770</v>
      </c>
      <c r="I3733">
        <v>19623</v>
      </c>
      <c r="J3733" s="3">
        <f>Table1[[#This Row],[Totalt antal utrikes fodda]]/Table2[[#This Row],[Befolkning]]</f>
        <v>8.4339805330479536E-2</v>
      </c>
      <c r="K3733" s="3">
        <f>(Table1[[#This Row],[Antal utrikes fodda man]]/Table1[[#This Row],[Antal man I kommunen]])</f>
        <v>8.1193545113163498E-2</v>
      </c>
      <c r="L3733" s="3">
        <f>(Table1[[#This Row],[Antal utrikes fodda kvinnor]]/Table1[[#This Row],[Antal kvinnor I kommunen]])</f>
        <v>8.7512794268167854E-2</v>
      </c>
    </row>
    <row r="3734" spans="1:12" x14ac:dyDescent="0.2">
      <c r="A3734">
        <v>2013</v>
      </c>
      <c r="B3734" t="s">
        <v>310</v>
      </c>
      <c r="C3734" s="1" t="s">
        <v>253</v>
      </c>
      <c r="D3734">
        <v>3623</v>
      </c>
      <c r="E3734">
        <v>1671</v>
      </c>
      <c r="F3734">
        <v>1952</v>
      </c>
      <c r="G3734">
        <v>27614</v>
      </c>
      <c r="H3734">
        <v>27372</v>
      </c>
      <c r="I3734">
        <v>54986</v>
      </c>
      <c r="J3734" s="3">
        <f>Table1[[#This Row],[Totalt antal utrikes fodda]]/Table2[[#This Row],[Befolkning]]</f>
        <v>6.5889499145236965E-2</v>
      </c>
      <c r="K3734" s="3">
        <f>(Table1[[#This Row],[Antal utrikes fodda man]]/Table1[[#This Row],[Antal man I kommunen]])</f>
        <v>6.0512783370753963E-2</v>
      </c>
      <c r="L3734" s="3">
        <f>(Table1[[#This Row],[Antal utrikes fodda kvinnor]]/Table1[[#This Row],[Antal kvinnor I kommunen]])</f>
        <v>7.1313751278678936E-2</v>
      </c>
    </row>
    <row r="3735" spans="1:12" x14ac:dyDescent="0.2">
      <c r="A3735">
        <v>2013</v>
      </c>
      <c r="B3735" t="s">
        <v>311</v>
      </c>
      <c r="C3735" s="1" t="s">
        <v>254</v>
      </c>
      <c r="D3735">
        <v>486</v>
      </c>
      <c r="E3735">
        <v>225</v>
      </c>
      <c r="F3735">
        <v>261</v>
      </c>
      <c r="G3735">
        <v>2766</v>
      </c>
      <c r="H3735">
        <v>2692</v>
      </c>
      <c r="I3735">
        <v>5458</v>
      </c>
      <c r="J3735" s="3">
        <f>Table1[[#This Row],[Totalt antal utrikes fodda]]/Table2[[#This Row],[Befolkning]]</f>
        <v>8.904360571637962E-2</v>
      </c>
      <c r="K3735" s="3">
        <f>(Table1[[#This Row],[Antal utrikes fodda man]]/Table1[[#This Row],[Antal man I kommunen]])</f>
        <v>8.1344902386117135E-2</v>
      </c>
      <c r="L3735" s="3">
        <f>(Table1[[#This Row],[Antal utrikes fodda kvinnor]]/Table1[[#This Row],[Antal kvinnor I kommunen]])</f>
        <v>9.6953937592867759E-2</v>
      </c>
    </row>
    <row r="3736" spans="1:12" x14ac:dyDescent="0.2">
      <c r="A3736">
        <v>2013</v>
      </c>
      <c r="B3736" t="s">
        <v>311</v>
      </c>
      <c r="C3736" s="1" t="s">
        <v>255</v>
      </c>
      <c r="D3736">
        <v>629</v>
      </c>
      <c r="E3736">
        <v>324</v>
      </c>
      <c r="F3736">
        <v>305</v>
      </c>
      <c r="G3736">
        <v>3425</v>
      </c>
      <c r="H3736">
        <v>3134</v>
      </c>
      <c r="I3736">
        <v>6559</v>
      </c>
      <c r="J3736" s="3">
        <f>Table1[[#This Row],[Totalt antal utrikes fodda]]/Table2[[#This Row],[Befolkning]]</f>
        <v>9.5898765055648733E-2</v>
      </c>
      <c r="K3736" s="3">
        <f>(Table1[[#This Row],[Antal utrikes fodda man]]/Table1[[#This Row],[Antal man I kommunen]])</f>
        <v>9.4598540145985399E-2</v>
      </c>
      <c r="L3736" s="3">
        <f>(Table1[[#This Row],[Antal utrikes fodda kvinnor]]/Table1[[#This Row],[Antal kvinnor I kommunen]])</f>
        <v>9.7319719208679004E-2</v>
      </c>
    </row>
    <row r="3737" spans="1:12" x14ac:dyDescent="0.2">
      <c r="A3737">
        <v>2013</v>
      </c>
      <c r="B3737" t="s">
        <v>311</v>
      </c>
      <c r="C3737" s="1" t="s">
        <v>256</v>
      </c>
      <c r="D3737">
        <v>958</v>
      </c>
      <c r="E3737">
        <v>463</v>
      </c>
      <c r="F3737">
        <v>495</v>
      </c>
      <c r="G3737">
        <v>7505</v>
      </c>
      <c r="H3737">
        <v>7138</v>
      </c>
      <c r="I3737">
        <v>14643</v>
      </c>
      <c r="J3737" s="3">
        <f>Table1[[#This Row],[Totalt antal utrikes fodda]]/Table2[[#This Row],[Befolkning]]</f>
        <v>6.5423751963395477E-2</v>
      </c>
      <c r="K3737" s="3">
        <f>(Table1[[#This Row],[Antal utrikes fodda man]]/Table1[[#This Row],[Antal man I kommunen]])</f>
        <v>6.1692205196535642E-2</v>
      </c>
      <c r="L3737" s="3">
        <f>(Table1[[#This Row],[Antal utrikes fodda kvinnor]]/Table1[[#This Row],[Antal kvinnor I kommunen]])</f>
        <v>6.934715606612496E-2</v>
      </c>
    </row>
    <row r="3738" spans="1:12" x14ac:dyDescent="0.2">
      <c r="A3738">
        <v>2013</v>
      </c>
      <c r="B3738" t="s">
        <v>311</v>
      </c>
      <c r="C3738" s="1" t="s">
        <v>257</v>
      </c>
      <c r="D3738">
        <v>1151</v>
      </c>
      <c r="E3738">
        <v>533</v>
      </c>
      <c r="F3738">
        <v>618</v>
      </c>
      <c r="G3738">
        <v>6174</v>
      </c>
      <c r="H3738">
        <v>5810</v>
      </c>
      <c r="I3738">
        <v>11984</v>
      </c>
      <c r="J3738" s="3">
        <f>Table1[[#This Row],[Totalt antal utrikes fodda]]/Table2[[#This Row],[Befolkning]]</f>
        <v>9.6044726301735647E-2</v>
      </c>
      <c r="K3738" s="3">
        <f>(Table1[[#This Row],[Antal utrikes fodda man]]/Table1[[#This Row],[Antal man I kommunen]])</f>
        <v>8.6329770003239395E-2</v>
      </c>
      <c r="L3738" s="3">
        <f>(Table1[[#This Row],[Antal utrikes fodda kvinnor]]/Table1[[#This Row],[Antal kvinnor I kommunen]])</f>
        <v>0.10636833046471601</v>
      </c>
    </row>
    <row r="3739" spans="1:12" x14ac:dyDescent="0.2">
      <c r="A3739">
        <v>2013</v>
      </c>
      <c r="B3739" t="s">
        <v>311</v>
      </c>
      <c r="C3739" s="1" t="s">
        <v>258</v>
      </c>
      <c r="D3739">
        <v>841</v>
      </c>
      <c r="E3739">
        <v>401</v>
      </c>
      <c r="F3739">
        <v>440</v>
      </c>
      <c r="G3739">
        <v>5365</v>
      </c>
      <c r="H3739">
        <v>5055</v>
      </c>
      <c r="I3739">
        <v>10420</v>
      </c>
      <c r="J3739" s="3">
        <f>Table1[[#This Row],[Totalt antal utrikes fodda]]/Table2[[#This Row],[Befolkning]]</f>
        <v>8.0710172744721684E-2</v>
      </c>
      <c r="K3739" s="3">
        <f>(Table1[[#This Row],[Antal utrikes fodda man]]/Table1[[#This Row],[Antal man I kommunen]])</f>
        <v>7.474370922646785E-2</v>
      </c>
      <c r="L3739" s="3">
        <f>(Table1[[#This Row],[Antal utrikes fodda kvinnor]]/Table1[[#This Row],[Antal kvinnor I kommunen]])</f>
        <v>8.7042532146389712E-2</v>
      </c>
    </row>
    <row r="3740" spans="1:12" x14ac:dyDescent="0.2">
      <c r="A3740">
        <v>2013</v>
      </c>
      <c r="B3740" t="s">
        <v>311</v>
      </c>
      <c r="C3740" s="1" t="s">
        <v>259</v>
      </c>
      <c r="D3740">
        <v>478</v>
      </c>
      <c r="E3740">
        <v>238</v>
      </c>
      <c r="F3740">
        <v>240</v>
      </c>
      <c r="G3740">
        <v>3701</v>
      </c>
      <c r="H3740">
        <v>3459</v>
      </c>
      <c r="I3740">
        <v>7160</v>
      </c>
      <c r="J3740" s="3">
        <f>Table1[[#This Row],[Totalt antal utrikes fodda]]/Table2[[#This Row],[Befolkning]]</f>
        <v>6.6759776536312848E-2</v>
      </c>
      <c r="K3740" s="3">
        <f>(Table1[[#This Row],[Antal utrikes fodda man]]/Table1[[#This Row],[Antal man I kommunen]])</f>
        <v>6.4306944069170494E-2</v>
      </c>
      <c r="L3740" s="3">
        <f>(Table1[[#This Row],[Antal utrikes fodda kvinnor]]/Table1[[#This Row],[Antal kvinnor I kommunen]])</f>
        <v>6.9384215091066778E-2</v>
      </c>
    </row>
    <row r="3741" spans="1:12" x14ac:dyDescent="0.2">
      <c r="A3741">
        <v>2013</v>
      </c>
      <c r="B3741" t="s">
        <v>311</v>
      </c>
      <c r="C3741" s="1" t="s">
        <v>260</v>
      </c>
      <c r="D3741">
        <v>891</v>
      </c>
      <c r="E3741">
        <v>441</v>
      </c>
      <c r="F3741">
        <v>450</v>
      </c>
      <c r="G3741">
        <v>5319</v>
      </c>
      <c r="H3741">
        <v>4962</v>
      </c>
      <c r="I3741">
        <v>10281</v>
      </c>
      <c r="J3741" s="3">
        <f>Table1[[#This Row],[Totalt antal utrikes fodda]]/Table2[[#This Row],[Befolkning]]</f>
        <v>8.6664721330609859E-2</v>
      </c>
      <c r="K3741" s="3">
        <f>(Table1[[#This Row],[Antal utrikes fodda man]]/Table1[[#This Row],[Antal man I kommunen]])</f>
        <v>8.2910321489001695E-2</v>
      </c>
      <c r="L3741" s="3">
        <f>(Table1[[#This Row],[Antal utrikes fodda kvinnor]]/Table1[[#This Row],[Antal kvinnor I kommunen]])</f>
        <v>9.0689238210399037E-2</v>
      </c>
    </row>
    <row r="3742" spans="1:12" x14ac:dyDescent="0.2">
      <c r="A3742">
        <v>2013</v>
      </c>
      <c r="B3742" t="s">
        <v>311</v>
      </c>
      <c r="C3742" s="1" t="s">
        <v>261</v>
      </c>
      <c r="D3742">
        <v>4235</v>
      </c>
      <c r="E3742">
        <v>2001</v>
      </c>
      <c r="F3742">
        <v>2234</v>
      </c>
      <c r="G3742">
        <v>29218</v>
      </c>
      <c r="H3742">
        <v>30738</v>
      </c>
      <c r="I3742">
        <v>59956</v>
      </c>
      <c r="J3742" s="3">
        <f>Table1[[#This Row],[Totalt antal utrikes fodda]]/Table2[[#This Row],[Befolkning]]</f>
        <v>7.0635132430448999E-2</v>
      </c>
      <c r="K3742" s="3">
        <f>(Table1[[#This Row],[Antal utrikes fodda man]]/Table1[[#This Row],[Antal man I kommunen]])</f>
        <v>6.8485180368266133E-2</v>
      </c>
      <c r="L3742" s="3">
        <f>(Table1[[#This Row],[Antal utrikes fodda kvinnor]]/Table1[[#This Row],[Antal kvinnor I kommunen]])</f>
        <v>7.2678768950484737E-2</v>
      </c>
    </row>
    <row r="3743" spans="1:12" x14ac:dyDescent="0.2">
      <c r="A3743">
        <v>2013</v>
      </c>
      <c r="B3743" t="s">
        <v>312</v>
      </c>
      <c r="C3743" s="1" t="s">
        <v>262</v>
      </c>
      <c r="D3743">
        <v>479</v>
      </c>
      <c r="E3743">
        <v>230</v>
      </c>
      <c r="F3743">
        <v>249</v>
      </c>
      <c r="G3743">
        <v>3596</v>
      </c>
      <c r="H3743">
        <v>3410</v>
      </c>
      <c r="I3743">
        <v>7006</v>
      </c>
      <c r="J3743" s="3">
        <f>Table1[[#This Row],[Totalt antal utrikes fodda]]/Table2[[#This Row],[Befolkning]]</f>
        <v>6.836996859834428E-2</v>
      </c>
      <c r="K3743" s="3">
        <f>(Table1[[#This Row],[Antal utrikes fodda man]]/Table1[[#This Row],[Antal man I kommunen]])</f>
        <v>6.395995550611791E-2</v>
      </c>
      <c r="L3743" s="3">
        <f>(Table1[[#This Row],[Antal utrikes fodda kvinnor]]/Table1[[#This Row],[Antal kvinnor I kommunen]])</f>
        <v>7.302052785923753E-2</v>
      </c>
    </row>
    <row r="3744" spans="1:12" x14ac:dyDescent="0.2">
      <c r="A3744">
        <v>2013</v>
      </c>
      <c r="B3744" t="s">
        <v>312</v>
      </c>
      <c r="C3744" s="1" t="s">
        <v>263</v>
      </c>
      <c r="D3744">
        <v>228</v>
      </c>
      <c r="E3744">
        <v>94</v>
      </c>
      <c r="F3744">
        <v>134</v>
      </c>
      <c r="G3744">
        <v>1256</v>
      </c>
      <c r="H3744">
        <v>1180</v>
      </c>
      <c r="I3744">
        <v>2436</v>
      </c>
      <c r="J3744" s="3">
        <f>Table1[[#This Row],[Totalt antal utrikes fodda]]/Table2[[#This Row],[Befolkning]]</f>
        <v>9.3596059113300489E-2</v>
      </c>
      <c r="K3744" s="3">
        <f>(Table1[[#This Row],[Antal utrikes fodda man]]/Table1[[#This Row],[Antal man I kommunen]])</f>
        <v>7.4840764331210188E-2</v>
      </c>
      <c r="L3744" s="3">
        <f>(Table1[[#This Row],[Antal utrikes fodda kvinnor]]/Table1[[#This Row],[Antal kvinnor I kommunen]])</f>
        <v>0.11355932203389831</v>
      </c>
    </row>
    <row r="3745" spans="1:12" x14ac:dyDescent="0.2">
      <c r="A3745">
        <v>2013</v>
      </c>
      <c r="B3745" t="s">
        <v>312</v>
      </c>
      <c r="C3745" s="1" t="s">
        <v>264</v>
      </c>
      <c r="D3745">
        <v>366</v>
      </c>
      <c r="E3745">
        <v>155</v>
      </c>
      <c r="F3745">
        <v>211</v>
      </c>
      <c r="G3745">
        <v>2695</v>
      </c>
      <c r="H3745">
        <v>2649</v>
      </c>
      <c r="I3745">
        <v>5344</v>
      </c>
      <c r="J3745" s="3">
        <f>Table1[[#This Row],[Totalt antal utrikes fodda]]/Table2[[#This Row],[Befolkning]]</f>
        <v>6.8488023952095814E-2</v>
      </c>
      <c r="K3745" s="3">
        <f>(Table1[[#This Row],[Antal utrikes fodda man]]/Table1[[#This Row],[Antal man I kommunen]])</f>
        <v>5.7513914656771803E-2</v>
      </c>
      <c r="L3745" s="3">
        <f>(Table1[[#This Row],[Antal utrikes fodda kvinnor]]/Table1[[#This Row],[Antal kvinnor I kommunen]])</f>
        <v>7.9652699131747828E-2</v>
      </c>
    </row>
    <row r="3746" spans="1:12" x14ac:dyDescent="0.2">
      <c r="A3746">
        <v>2013</v>
      </c>
      <c r="B3746" t="s">
        <v>312</v>
      </c>
      <c r="C3746" s="1" t="s">
        <v>265</v>
      </c>
      <c r="D3746">
        <v>457</v>
      </c>
      <c r="E3746">
        <v>204</v>
      </c>
      <c r="F3746">
        <v>253</v>
      </c>
      <c r="G3746">
        <v>3474</v>
      </c>
      <c r="H3746">
        <v>3264</v>
      </c>
      <c r="I3746">
        <v>6738</v>
      </c>
      <c r="J3746" s="3">
        <f>Table1[[#This Row],[Totalt antal utrikes fodda]]/Table2[[#This Row],[Befolkning]]</f>
        <v>6.7824280201840309E-2</v>
      </c>
      <c r="K3746" s="3">
        <f>(Table1[[#This Row],[Antal utrikes fodda man]]/Table1[[#This Row],[Antal man I kommunen]])</f>
        <v>5.8721934369602762E-2</v>
      </c>
      <c r="L3746" s="3">
        <f>(Table1[[#This Row],[Antal utrikes fodda kvinnor]]/Table1[[#This Row],[Antal kvinnor I kommunen]])</f>
        <v>7.7512254901960786E-2</v>
      </c>
    </row>
    <row r="3747" spans="1:12" x14ac:dyDescent="0.2">
      <c r="A3747">
        <v>2013</v>
      </c>
      <c r="B3747" t="s">
        <v>312</v>
      </c>
      <c r="C3747" s="1" t="s">
        <v>266</v>
      </c>
      <c r="D3747">
        <v>338</v>
      </c>
      <c r="E3747">
        <v>172</v>
      </c>
      <c r="F3747">
        <v>166</v>
      </c>
      <c r="G3747">
        <v>2149</v>
      </c>
      <c r="H3747">
        <v>2026</v>
      </c>
      <c r="I3747">
        <v>4175</v>
      </c>
      <c r="J3747" s="3">
        <f>Table1[[#This Row],[Totalt antal utrikes fodda]]/Table2[[#This Row],[Befolkning]]</f>
        <v>8.0958083832335326E-2</v>
      </c>
      <c r="K3747" s="3">
        <f>(Table1[[#This Row],[Antal utrikes fodda man]]/Table1[[#This Row],[Antal man I kommunen]])</f>
        <v>8.0037226617031179E-2</v>
      </c>
      <c r="L3747" s="3">
        <f>(Table1[[#This Row],[Antal utrikes fodda kvinnor]]/Table1[[#This Row],[Antal kvinnor I kommunen]])</f>
        <v>8.1934846989141163E-2</v>
      </c>
    </row>
    <row r="3748" spans="1:12" x14ac:dyDescent="0.2">
      <c r="A3748">
        <v>2013</v>
      </c>
      <c r="B3748" t="s">
        <v>312</v>
      </c>
      <c r="C3748" s="1" t="s">
        <v>267</v>
      </c>
      <c r="D3748">
        <v>194</v>
      </c>
      <c r="E3748">
        <v>86</v>
      </c>
      <c r="F3748">
        <v>108</v>
      </c>
      <c r="G3748">
        <v>1577</v>
      </c>
      <c r="H3748">
        <v>1578</v>
      </c>
      <c r="I3748">
        <v>3155</v>
      </c>
      <c r="J3748" s="3">
        <f>Table1[[#This Row],[Totalt antal utrikes fodda]]/Table2[[#This Row],[Befolkning]]</f>
        <v>6.1489698890649765E-2</v>
      </c>
      <c r="K3748" s="3">
        <f>(Table1[[#This Row],[Antal utrikes fodda man]]/Table1[[#This Row],[Antal man I kommunen]])</f>
        <v>5.4533925174381735E-2</v>
      </c>
      <c r="L3748" s="3">
        <f>(Table1[[#This Row],[Antal utrikes fodda kvinnor]]/Table1[[#This Row],[Antal kvinnor I kommunen]])</f>
        <v>6.8441064638783272E-2</v>
      </c>
    </row>
    <row r="3749" spans="1:12" x14ac:dyDescent="0.2">
      <c r="A3749">
        <v>2013</v>
      </c>
      <c r="B3749" t="s">
        <v>312</v>
      </c>
      <c r="C3749" s="1" t="s">
        <v>268</v>
      </c>
      <c r="D3749">
        <v>348</v>
      </c>
      <c r="E3749">
        <v>140</v>
      </c>
      <c r="F3749">
        <v>208</v>
      </c>
      <c r="G3749">
        <v>3029</v>
      </c>
      <c r="H3749">
        <v>2925</v>
      </c>
      <c r="I3749">
        <v>5954</v>
      </c>
      <c r="J3749" s="3">
        <f>Table1[[#This Row],[Totalt antal utrikes fodda]]/Table2[[#This Row],[Befolkning]]</f>
        <v>5.8448102116224386E-2</v>
      </c>
      <c r="K3749" s="3">
        <f>(Table1[[#This Row],[Antal utrikes fodda man]]/Table1[[#This Row],[Antal man I kommunen]])</f>
        <v>4.6219874546054807E-2</v>
      </c>
      <c r="L3749" s="3">
        <f>(Table1[[#This Row],[Antal utrikes fodda kvinnor]]/Table1[[#This Row],[Antal kvinnor I kommunen]])</f>
        <v>7.1111111111111111E-2</v>
      </c>
    </row>
    <row r="3750" spans="1:12" x14ac:dyDescent="0.2">
      <c r="A3750">
        <v>2013</v>
      </c>
      <c r="B3750" t="s">
        <v>312</v>
      </c>
      <c r="C3750" s="1" t="s">
        <v>269</v>
      </c>
      <c r="D3750">
        <v>272</v>
      </c>
      <c r="E3750">
        <v>153</v>
      </c>
      <c r="F3750">
        <v>119</v>
      </c>
      <c r="G3750">
        <v>1358</v>
      </c>
      <c r="H3750">
        <v>1237</v>
      </c>
      <c r="I3750">
        <v>2595</v>
      </c>
      <c r="J3750" s="3">
        <f>Table1[[#This Row],[Totalt antal utrikes fodda]]/Table2[[#This Row],[Befolkning]]</f>
        <v>0.1048169556840077</v>
      </c>
      <c r="K3750" s="3">
        <f>(Table1[[#This Row],[Antal utrikes fodda man]]/Table1[[#This Row],[Antal man I kommunen]])</f>
        <v>0.11266568483063329</v>
      </c>
      <c r="L3750" s="3">
        <f>(Table1[[#This Row],[Antal utrikes fodda kvinnor]]/Table1[[#This Row],[Antal kvinnor I kommunen]])</f>
        <v>9.6200485044462408E-2</v>
      </c>
    </row>
    <row r="3751" spans="1:12" x14ac:dyDescent="0.2">
      <c r="A3751">
        <v>2013</v>
      </c>
      <c r="B3751" t="s">
        <v>312</v>
      </c>
      <c r="C3751" s="1" t="s">
        <v>270</v>
      </c>
      <c r="D3751">
        <v>198</v>
      </c>
      <c r="E3751">
        <v>95</v>
      </c>
      <c r="F3751">
        <v>103</v>
      </c>
      <c r="G3751">
        <v>1437</v>
      </c>
      <c r="H3751">
        <v>1320</v>
      </c>
      <c r="I3751">
        <v>2757</v>
      </c>
      <c r="J3751" s="3">
        <f>Table1[[#This Row],[Totalt antal utrikes fodda]]/Table2[[#This Row],[Befolkning]]</f>
        <v>7.181719260065289E-2</v>
      </c>
      <c r="K3751" s="3">
        <f>(Table1[[#This Row],[Antal utrikes fodda man]]/Table1[[#This Row],[Antal man I kommunen]])</f>
        <v>6.6109951287404309E-2</v>
      </c>
      <c r="L3751" s="3">
        <f>(Table1[[#This Row],[Antal utrikes fodda kvinnor]]/Table1[[#This Row],[Antal kvinnor I kommunen]])</f>
        <v>7.8030303030303033E-2</v>
      </c>
    </row>
    <row r="3752" spans="1:12" x14ac:dyDescent="0.2">
      <c r="A3752">
        <v>2013</v>
      </c>
      <c r="B3752" t="s">
        <v>312</v>
      </c>
      <c r="C3752" s="1" t="s">
        <v>271</v>
      </c>
      <c r="D3752">
        <v>526</v>
      </c>
      <c r="E3752">
        <v>249</v>
      </c>
      <c r="F3752">
        <v>277</v>
      </c>
      <c r="G3752">
        <v>4357</v>
      </c>
      <c r="H3752">
        <v>4226</v>
      </c>
      <c r="I3752">
        <v>8583</v>
      </c>
      <c r="J3752" s="3">
        <f>Table1[[#This Row],[Totalt antal utrikes fodda]]/Table2[[#This Row],[Befolkning]]</f>
        <v>6.1283933356635206E-2</v>
      </c>
      <c r="K3752" s="3">
        <f>(Table1[[#This Row],[Antal utrikes fodda man]]/Table1[[#This Row],[Antal man I kommunen]])</f>
        <v>5.7149414734909344E-2</v>
      </c>
      <c r="L3752" s="3">
        <f>(Table1[[#This Row],[Antal utrikes fodda kvinnor]]/Table1[[#This Row],[Antal kvinnor I kommunen]])</f>
        <v>6.5546616185518214E-2</v>
      </c>
    </row>
    <row r="3753" spans="1:12" x14ac:dyDescent="0.2">
      <c r="A3753">
        <v>2013</v>
      </c>
      <c r="B3753" t="s">
        <v>312</v>
      </c>
      <c r="C3753" s="1" t="s">
        <v>272</v>
      </c>
      <c r="D3753">
        <v>458</v>
      </c>
      <c r="E3753">
        <v>231</v>
      </c>
      <c r="F3753">
        <v>227</v>
      </c>
      <c r="G3753">
        <v>3521</v>
      </c>
      <c r="H3753">
        <v>3366</v>
      </c>
      <c r="I3753">
        <v>6887</v>
      </c>
      <c r="J3753" s="3">
        <f>Table1[[#This Row],[Totalt antal utrikes fodda]]/Table2[[#This Row],[Befolkning]]</f>
        <v>6.6502105416001156E-2</v>
      </c>
      <c r="K3753" s="3">
        <f>(Table1[[#This Row],[Antal utrikes fodda man]]/Table1[[#This Row],[Antal man I kommunen]])</f>
        <v>6.560636182902585E-2</v>
      </c>
      <c r="L3753" s="3">
        <f>(Table1[[#This Row],[Antal utrikes fodda kvinnor]]/Table1[[#This Row],[Antal kvinnor I kommunen]])</f>
        <v>6.7439096850861552E-2</v>
      </c>
    </row>
    <row r="3754" spans="1:12" x14ac:dyDescent="0.2">
      <c r="A3754">
        <v>2013</v>
      </c>
      <c r="B3754" t="s">
        <v>312</v>
      </c>
      <c r="C3754" s="1" t="s">
        <v>273</v>
      </c>
      <c r="D3754">
        <v>266</v>
      </c>
      <c r="E3754">
        <v>138</v>
      </c>
      <c r="F3754">
        <v>128</v>
      </c>
      <c r="G3754">
        <v>1496</v>
      </c>
      <c r="H3754">
        <v>1379</v>
      </c>
      <c r="I3754">
        <v>2875</v>
      </c>
      <c r="J3754" s="3">
        <f>Table1[[#This Row],[Totalt antal utrikes fodda]]/Table2[[#This Row],[Befolkning]]</f>
        <v>9.252173913043478E-2</v>
      </c>
      <c r="K3754" s="3">
        <f>(Table1[[#This Row],[Antal utrikes fodda man]]/Table1[[#This Row],[Antal man I kommunen]])</f>
        <v>9.2245989304812828E-2</v>
      </c>
      <c r="L3754" s="3">
        <f>(Table1[[#This Row],[Antal utrikes fodda kvinnor]]/Table1[[#This Row],[Antal kvinnor I kommunen]])</f>
        <v>9.2820884699057291E-2</v>
      </c>
    </row>
    <row r="3755" spans="1:12" x14ac:dyDescent="0.2">
      <c r="A3755">
        <v>2013</v>
      </c>
      <c r="B3755" t="s">
        <v>312</v>
      </c>
      <c r="C3755" s="1" t="s">
        <v>274</v>
      </c>
      <c r="D3755">
        <v>11932</v>
      </c>
      <c r="E3755">
        <v>5914</v>
      </c>
      <c r="F3755">
        <v>6018</v>
      </c>
      <c r="G3755">
        <v>59141</v>
      </c>
      <c r="H3755">
        <v>59208</v>
      </c>
      <c r="I3755">
        <v>118349</v>
      </c>
      <c r="J3755" s="3">
        <f>Table1[[#This Row],[Totalt antal utrikes fodda]]/Table2[[#This Row],[Befolkning]]</f>
        <v>0.10082045475669418</v>
      </c>
      <c r="K3755" s="3">
        <f>(Table1[[#This Row],[Antal utrikes fodda man]]/Table1[[#This Row],[Antal man I kommunen]])</f>
        <v>9.9998309125648874E-2</v>
      </c>
      <c r="L3755" s="3">
        <f>(Table1[[#This Row],[Antal utrikes fodda kvinnor]]/Table1[[#This Row],[Antal kvinnor I kommunen]])</f>
        <v>0.10164167004458857</v>
      </c>
    </row>
    <row r="3756" spans="1:12" x14ac:dyDescent="0.2">
      <c r="A3756">
        <v>2013</v>
      </c>
      <c r="B3756" t="s">
        <v>312</v>
      </c>
      <c r="C3756" s="1" t="s">
        <v>275</v>
      </c>
      <c r="D3756">
        <v>936</v>
      </c>
      <c r="E3756">
        <v>455</v>
      </c>
      <c r="F3756">
        <v>481</v>
      </c>
      <c r="G3756">
        <v>6150</v>
      </c>
      <c r="H3756">
        <v>6120</v>
      </c>
      <c r="I3756">
        <v>12270</v>
      </c>
      <c r="J3756" s="3">
        <f>Table1[[#This Row],[Totalt antal utrikes fodda]]/Table2[[#This Row],[Befolkning]]</f>
        <v>7.6283618581907089E-2</v>
      </c>
      <c r="K3756" s="3">
        <f>(Table1[[#This Row],[Antal utrikes fodda man]]/Table1[[#This Row],[Antal man I kommunen]])</f>
        <v>7.398373983739838E-2</v>
      </c>
      <c r="L3756" s="3">
        <f>(Table1[[#This Row],[Antal utrikes fodda kvinnor]]/Table1[[#This Row],[Antal kvinnor I kommunen]])</f>
        <v>7.8594771241830064E-2</v>
      </c>
    </row>
    <row r="3757" spans="1:12" x14ac:dyDescent="0.2">
      <c r="A3757">
        <v>2013</v>
      </c>
      <c r="B3757" t="s">
        <v>312</v>
      </c>
      <c r="C3757" s="1" t="s">
        <v>276</v>
      </c>
      <c r="D3757">
        <v>4818</v>
      </c>
      <c r="E3757">
        <v>2397</v>
      </c>
      <c r="F3757">
        <v>2421</v>
      </c>
      <c r="G3757">
        <v>36320</v>
      </c>
      <c r="H3757">
        <v>35668</v>
      </c>
      <c r="I3757">
        <v>71988</v>
      </c>
      <c r="J3757" s="3">
        <f>Table1[[#This Row],[Totalt antal utrikes fodda]]/Table2[[#This Row],[Befolkning]]</f>
        <v>6.6927821303550586E-2</v>
      </c>
      <c r="K3757" s="3">
        <f>(Table1[[#This Row],[Antal utrikes fodda man]]/Table1[[#This Row],[Antal man I kommunen]])</f>
        <v>6.5996696035242289E-2</v>
      </c>
      <c r="L3757" s="3">
        <f>(Table1[[#This Row],[Antal utrikes fodda kvinnor]]/Table1[[#This Row],[Antal kvinnor I kommunen]])</f>
        <v>6.7875967253560612E-2</v>
      </c>
    </row>
    <row r="3758" spans="1:12" x14ac:dyDescent="0.2">
      <c r="A3758">
        <v>2013</v>
      </c>
      <c r="B3758" t="s">
        <v>313</v>
      </c>
      <c r="C3758" s="1" t="s">
        <v>277</v>
      </c>
      <c r="D3758">
        <v>453</v>
      </c>
      <c r="E3758">
        <v>209</v>
      </c>
      <c r="F3758">
        <v>244</v>
      </c>
      <c r="G3758">
        <v>3278</v>
      </c>
      <c r="H3758">
        <v>3193</v>
      </c>
      <c r="I3758">
        <v>6471</v>
      </c>
      <c r="J3758" s="3">
        <f>Table1[[#This Row],[Totalt antal utrikes fodda]]/Table2[[#This Row],[Befolkning]]</f>
        <v>7.0004636068613818E-2</v>
      </c>
      <c r="K3758" s="3">
        <f>(Table1[[#This Row],[Antal utrikes fodda man]]/Table1[[#This Row],[Antal man I kommunen]])</f>
        <v>6.3758389261744972E-2</v>
      </c>
      <c r="L3758" s="3">
        <f>(Table1[[#This Row],[Antal utrikes fodda kvinnor]]/Table1[[#This Row],[Antal kvinnor I kommunen]])</f>
        <v>7.6417162543062953E-2</v>
      </c>
    </row>
    <row r="3759" spans="1:12" x14ac:dyDescent="0.2">
      <c r="A3759">
        <v>2013</v>
      </c>
      <c r="B3759" t="s">
        <v>313</v>
      </c>
      <c r="C3759" s="1" t="s">
        <v>278</v>
      </c>
      <c r="D3759">
        <v>279</v>
      </c>
      <c r="E3759">
        <v>138</v>
      </c>
      <c r="F3759">
        <v>141</v>
      </c>
      <c r="G3759">
        <v>1552</v>
      </c>
      <c r="H3759">
        <v>1428</v>
      </c>
      <c r="I3759">
        <v>2980</v>
      </c>
      <c r="J3759" s="3">
        <f>Table1[[#This Row],[Totalt antal utrikes fodda]]/Table2[[#This Row],[Befolkning]]</f>
        <v>9.3624161073825499E-2</v>
      </c>
      <c r="K3759" s="3">
        <f>(Table1[[#This Row],[Antal utrikes fodda man]]/Table1[[#This Row],[Antal man I kommunen]])</f>
        <v>8.891752577319588E-2</v>
      </c>
      <c r="L3759" s="3">
        <f>(Table1[[#This Row],[Antal utrikes fodda kvinnor]]/Table1[[#This Row],[Antal kvinnor I kommunen]])</f>
        <v>9.8739495798319324E-2</v>
      </c>
    </row>
    <row r="3760" spans="1:12" x14ac:dyDescent="0.2">
      <c r="A3760">
        <v>2013</v>
      </c>
      <c r="B3760" t="s">
        <v>313</v>
      </c>
      <c r="C3760" s="1" t="s">
        <v>279</v>
      </c>
      <c r="D3760">
        <v>452</v>
      </c>
      <c r="E3760">
        <v>197</v>
      </c>
      <c r="F3760">
        <v>255</v>
      </c>
      <c r="G3760">
        <v>2592</v>
      </c>
      <c r="H3760">
        <v>2474</v>
      </c>
      <c r="I3760">
        <v>5066</v>
      </c>
      <c r="J3760" s="3">
        <f>Table1[[#This Row],[Totalt antal utrikes fodda]]/Table2[[#This Row],[Befolkning]]</f>
        <v>8.922226608764311E-2</v>
      </c>
      <c r="K3760" s="3">
        <f>(Table1[[#This Row],[Antal utrikes fodda man]]/Table1[[#This Row],[Antal man I kommunen]])</f>
        <v>7.6003086419753091E-2</v>
      </c>
      <c r="L3760" s="3">
        <f>(Table1[[#This Row],[Antal utrikes fodda kvinnor]]/Table1[[#This Row],[Antal kvinnor I kommunen]])</f>
        <v>0.10307194826192401</v>
      </c>
    </row>
    <row r="3761" spans="1:12" x14ac:dyDescent="0.2">
      <c r="A3761">
        <v>2013</v>
      </c>
      <c r="B3761" t="s">
        <v>313</v>
      </c>
      <c r="C3761" s="1" t="s">
        <v>280</v>
      </c>
      <c r="D3761">
        <v>302</v>
      </c>
      <c r="E3761">
        <v>123</v>
      </c>
      <c r="F3761">
        <v>179</v>
      </c>
      <c r="G3761">
        <v>1778</v>
      </c>
      <c r="H3761">
        <v>1658</v>
      </c>
      <c r="I3761">
        <v>3436</v>
      </c>
      <c r="J3761" s="3">
        <f>Table1[[#This Row],[Totalt antal utrikes fodda]]/Table2[[#This Row],[Befolkning]]</f>
        <v>8.7892898719441212E-2</v>
      </c>
      <c r="K3761" s="3">
        <f>(Table1[[#This Row],[Antal utrikes fodda man]]/Table1[[#This Row],[Antal man I kommunen]])</f>
        <v>6.9178852643419567E-2</v>
      </c>
      <c r="L3761" s="3">
        <f>(Table1[[#This Row],[Antal utrikes fodda kvinnor]]/Table1[[#This Row],[Antal kvinnor I kommunen]])</f>
        <v>0.10796139927623644</v>
      </c>
    </row>
    <row r="3762" spans="1:12" x14ac:dyDescent="0.2">
      <c r="A3762">
        <v>2013</v>
      </c>
      <c r="B3762" t="s">
        <v>313</v>
      </c>
      <c r="C3762" s="1" t="s">
        <v>281</v>
      </c>
      <c r="D3762">
        <v>1566</v>
      </c>
      <c r="E3762">
        <v>627</v>
      </c>
      <c r="F3762">
        <v>939</v>
      </c>
      <c r="G3762">
        <v>8394</v>
      </c>
      <c r="H3762">
        <v>7993</v>
      </c>
      <c r="I3762">
        <v>16387</v>
      </c>
      <c r="J3762" s="3">
        <f>Table1[[#This Row],[Totalt antal utrikes fodda]]/Table2[[#This Row],[Befolkning]]</f>
        <v>9.5563556477695738E-2</v>
      </c>
      <c r="K3762" s="3">
        <f>(Table1[[#This Row],[Antal utrikes fodda man]]/Table1[[#This Row],[Antal man I kommunen]])</f>
        <v>7.4696211579699787E-2</v>
      </c>
      <c r="L3762" s="3">
        <f>(Table1[[#This Row],[Antal utrikes fodda kvinnor]]/Table1[[#This Row],[Antal kvinnor I kommunen]])</f>
        <v>0.11747779306893531</v>
      </c>
    </row>
    <row r="3763" spans="1:12" x14ac:dyDescent="0.2">
      <c r="A3763">
        <v>2013</v>
      </c>
      <c r="B3763" t="s">
        <v>313</v>
      </c>
      <c r="C3763" s="1" t="s">
        <v>282</v>
      </c>
      <c r="D3763">
        <v>1193</v>
      </c>
      <c r="E3763">
        <v>468</v>
      </c>
      <c r="F3763">
        <v>725</v>
      </c>
      <c r="G3763">
        <v>2517</v>
      </c>
      <c r="H3763">
        <v>2192</v>
      </c>
      <c r="I3763">
        <v>4709</v>
      </c>
      <c r="J3763" s="3">
        <f>Table1[[#This Row],[Totalt antal utrikes fodda]]/Table2[[#This Row],[Befolkning]]</f>
        <v>0.25334465916330429</v>
      </c>
      <c r="K3763" s="3">
        <f>(Table1[[#This Row],[Antal utrikes fodda man]]/Table1[[#This Row],[Antal man I kommunen]])</f>
        <v>0.18593563766388557</v>
      </c>
      <c r="L3763" s="3">
        <f>(Table1[[#This Row],[Antal utrikes fodda kvinnor]]/Table1[[#This Row],[Antal kvinnor I kommunen]])</f>
        <v>0.33074817518248173</v>
      </c>
    </row>
    <row r="3764" spans="1:12" x14ac:dyDescent="0.2">
      <c r="A3764">
        <v>2013</v>
      </c>
      <c r="B3764" t="s">
        <v>313</v>
      </c>
      <c r="C3764" s="1" t="s">
        <v>283</v>
      </c>
      <c r="D3764">
        <v>786</v>
      </c>
      <c r="E3764">
        <v>276</v>
      </c>
      <c r="F3764">
        <v>510</v>
      </c>
      <c r="G3764">
        <v>3302</v>
      </c>
      <c r="H3764">
        <v>2997</v>
      </c>
      <c r="I3764">
        <v>6299</v>
      </c>
      <c r="J3764" s="3">
        <f>Table1[[#This Row],[Totalt antal utrikes fodda]]/Table2[[#This Row],[Befolkning]]</f>
        <v>0.12478171138275916</v>
      </c>
      <c r="K3764" s="3">
        <f>(Table1[[#This Row],[Antal utrikes fodda man]]/Table1[[#This Row],[Antal man I kommunen]])</f>
        <v>8.3585705632949731E-2</v>
      </c>
      <c r="L3764" s="3">
        <f>(Table1[[#This Row],[Antal utrikes fodda kvinnor]]/Table1[[#This Row],[Antal kvinnor I kommunen]])</f>
        <v>0.17017017017017017</v>
      </c>
    </row>
    <row r="3765" spans="1:12" x14ac:dyDescent="0.2">
      <c r="A3765">
        <v>2013</v>
      </c>
      <c r="B3765" t="s">
        <v>313</v>
      </c>
      <c r="C3765" s="1" t="s">
        <v>284</v>
      </c>
      <c r="D3765">
        <v>1368</v>
      </c>
      <c r="E3765">
        <v>574</v>
      </c>
      <c r="F3765">
        <v>794</v>
      </c>
      <c r="G3765">
        <v>9432</v>
      </c>
      <c r="H3765">
        <v>8907</v>
      </c>
      <c r="I3765">
        <v>18339</v>
      </c>
      <c r="J3765" s="3">
        <f>Table1[[#This Row],[Totalt antal utrikes fodda]]/Table2[[#This Row],[Befolkning]]</f>
        <v>7.4595125143137569E-2</v>
      </c>
      <c r="K3765" s="3">
        <f>(Table1[[#This Row],[Antal utrikes fodda man]]/Table1[[#This Row],[Antal man I kommunen]])</f>
        <v>6.0856658184902462E-2</v>
      </c>
      <c r="L3765" s="3">
        <f>(Table1[[#This Row],[Antal utrikes fodda kvinnor]]/Table1[[#This Row],[Antal kvinnor I kommunen]])</f>
        <v>8.914337038284495E-2</v>
      </c>
    </row>
    <row r="3766" spans="1:12" x14ac:dyDescent="0.2">
      <c r="A3766">
        <v>2013</v>
      </c>
      <c r="B3766" t="s">
        <v>313</v>
      </c>
      <c r="C3766" s="1" t="s">
        <v>285</v>
      </c>
      <c r="D3766">
        <v>595</v>
      </c>
      <c r="E3766">
        <v>273</v>
      </c>
      <c r="F3766">
        <v>322</v>
      </c>
      <c r="G3766">
        <v>4136</v>
      </c>
      <c r="H3766">
        <v>4032</v>
      </c>
      <c r="I3766">
        <v>8168</v>
      </c>
      <c r="J3766" s="3">
        <f>Table1[[#This Row],[Totalt antal utrikes fodda]]/Table2[[#This Row],[Befolkning]]</f>
        <v>7.2845249755142019E-2</v>
      </c>
      <c r="K3766" s="3">
        <f>(Table1[[#This Row],[Antal utrikes fodda man]]/Table1[[#This Row],[Antal man I kommunen]])</f>
        <v>6.6005802707930369E-2</v>
      </c>
      <c r="L3766" s="3">
        <f>(Table1[[#This Row],[Antal utrikes fodda kvinnor]]/Table1[[#This Row],[Antal kvinnor I kommunen]])</f>
        <v>7.9861111111111105E-2</v>
      </c>
    </row>
    <row r="3767" spans="1:12" x14ac:dyDescent="0.2">
      <c r="A3767">
        <v>2013</v>
      </c>
      <c r="B3767" t="s">
        <v>313</v>
      </c>
      <c r="C3767" s="1" t="s">
        <v>286</v>
      </c>
      <c r="D3767">
        <v>6933</v>
      </c>
      <c r="E3767">
        <v>3163</v>
      </c>
      <c r="F3767">
        <v>3770</v>
      </c>
      <c r="G3767">
        <v>38172</v>
      </c>
      <c r="H3767">
        <v>37211</v>
      </c>
      <c r="I3767">
        <v>75383</v>
      </c>
      <c r="J3767" s="3">
        <f>Table1[[#This Row],[Totalt antal utrikes fodda]]/Table2[[#This Row],[Befolkning]]</f>
        <v>9.1970338139898911E-2</v>
      </c>
      <c r="K3767" s="3">
        <f>(Table1[[#This Row],[Antal utrikes fodda man]]/Table1[[#This Row],[Antal man I kommunen]])</f>
        <v>8.2861783506234937E-2</v>
      </c>
      <c r="L3767" s="3">
        <f>(Table1[[#This Row],[Antal utrikes fodda kvinnor]]/Table1[[#This Row],[Antal kvinnor I kommunen]])</f>
        <v>0.10131412754293086</v>
      </c>
    </row>
    <row r="3768" spans="1:12" x14ac:dyDescent="0.2">
      <c r="A3768">
        <v>2013</v>
      </c>
      <c r="B3768" t="s">
        <v>313</v>
      </c>
      <c r="C3768" s="1" t="s">
        <v>287</v>
      </c>
      <c r="D3768">
        <v>1969</v>
      </c>
      <c r="E3768">
        <v>892</v>
      </c>
      <c r="F3768">
        <v>1077</v>
      </c>
      <c r="G3768">
        <v>20679</v>
      </c>
      <c r="H3768">
        <v>20599</v>
      </c>
      <c r="I3768">
        <v>41278</v>
      </c>
      <c r="J3768" s="3">
        <f>Table1[[#This Row],[Totalt antal utrikes fodda]]/Table2[[#This Row],[Befolkning]]</f>
        <v>4.7700954503609672E-2</v>
      </c>
      <c r="K3768" s="3">
        <f>(Table1[[#This Row],[Antal utrikes fodda man]]/Table1[[#This Row],[Antal man I kommunen]])</f>
        <v>4.3135548140625757E-2</v>
      </c>
      <c r="L3768" s="3">
        <f>(Table1[[#This Row],[Antal utrikes fodda kvinnor]]/Table1[[#This Row],[Antal kvinnor I kommunen]])</f>
        <v>5.2284091460750519E-2</v>
      </c>
    </row>
    <row r="3769" spans="1:12" x14ac:dyDescent="0.2">
      <c r="A3769">
        <v>2013</v>
      </c>
      <c r="B3769" t="s">
        <v>313</v>
      </c>
      <c r="C3769" s="1" t="s">
        <v>288</v>
      </c>
      <c r="D3769">
        <v>2308</v>
      </c>
      <c r="E3769">
        <v>1108</v>
      </c>
      <c r="F3769">
        <v>1200</v>
      </c>
      <c r="G3769">
        <v>14062</v>
      </c>
      <c r="H3769">
        <v>13776</v>
      </c>
      <c r="I3769">
        <v>27838</v>
      </c>
      <c r="J3769" s="3">
        <f>Table1[[#This Row],[Totalt antal utrikes fodda]]/Table2[[#This Row],[Befolkning]]</f>
        <v>8.2908254903369491E-2</v>
      </c>
      <c r="K3769" s="3">
        <f>(Table1[[#This Row],[Antal utrikes fodda man]]/Table1[[#This Row],[Antal man I kommunen]])</f>
        <v>7.8793912672450575E-2</v>
      </c>
      <c r="L3769" s="3">
        <f>(Table1[[#This Row],[Antal utrikes fodda kvinnor]]/Table1[[#This Row],[Antal kvinnor I kommunen]])</f>
        <v>8.7108013937282236E-2</v>
      </c>
    </row>
    <row r="3770" spans="1:12" x14ac:dyDescent="0.2">
      <c r="A3770">
        <v>2013</v>
      </c>
      <c r="B3770" t="s">
        <v>313</v>
      </c>
      <c r="C3770" s="1" t="s">
        <v>289</v>
      </c>
      <c r="D3770">
        <v>3958</v>
      </c>
      <c r="E3770">
        <v>1737</v>
      </c>
      <c r="F3770">
        <v>2221</v>
      </c>
      <c r="G3770">
        <v>5040</v>
      </c>
      <c r="H3770">
        <v>4846</v>
      </c>
      <c r="I3770">
        <v>9886</v>
      </c>
      <c r="J3770" s="3">
        <f>Table1[[#This Row],[Totalt antal utrikes fodda]]/Table2[[#This Row],[Befolkning]]</f>
        <v>0.40036415132510622</v>
      </c>
      <c r="K3770" s="3">
        <f>(Table1[[#This Row],[Antal utrikes fodda man]]/Table1[[#This Row],[Antal man I kommunen]])</f>
        <v>0.34464285714285714</v>
      </c>
      <c r="L3770" s="3">
        <f>(Table1[[#This Row],[Antal utrikes fodda kvinnor]]/Table1[[#This Row],[Antal kvinnor I kommunen]])</f>
        <v>0.45831613702022289</v>
      </c>
    </row>
    <row r="3771" spans="1:12" x14ac:dyDescent="0.2">
      <c r="A3771">
        <v>2013</v>
      </c>
      <c r="B3771" t="s">
        <v>313</v>
      </c>
      <c r="C3771" s="1" t="s">
        <v>290</v>
      </c>
      <c r="D3771">
        <v>2262</v>
      </c>
      <c r="E3771">
        <v>929</v>
      </c>
      <c r="F3771">
        <v>1333</v>
      </c>
      <c r="G3771">
        <v>11989</v>
      </c>
      <c r="H3771">
        <v>11207</v>
      </c>
      <c r="I3771">
        <v>23196</v>
      </c>
      <c r="J3771" s="3">
        <f>Table1[[#This Row],[Totalt antal utrikes fodda]]/Table2[[#This Row],[Befolkning]]</f>
        <v>9.7516813243662695E-2</v>
      </c>
      <c r="K3771" s="3">
        <f>(Table1[[#This Row],[Antal utrikes fodda man]]/Table1[[#This Row],[Antal man I kommunen]])</f>
        <v>7.7487697055634325E-2</v>
      </c>
      <c r="L3771" s="3">
        <f>(Table1[[#This Row],[Antal utrikes fodda kvinnor]]/Table1[[#This Row],[Antal kvinnor I kommunen]])</f>
        <v>0.11894351744445436</v>
      </c>
    </row>
    <row r="3772" spans="1:12" x14ac:dyDescent="0.2">
      <c r="A3772">
        <v>2014</v>
      </c>
      <c r="B3772" t="s">
        <v>294</v>
      </c>
      <c r="C3772" s="1" t="s">
        <v>1</v>
      </c>
      <c r="D3772">
        <f>Table1[[#This Row],[Antal utrikes fodda man]]+Table1[[#This Row],[Antal utrikes fodda kvinnor]]</f>
        <v>10876</v>
      </c>
      <c r="E3772">
        <v>5241</v>
      </c>
      <c r="F3772">
        <v>5635</v>
      </c>
      <c r="G3772">
        <v>20872</v>
      </c>
      <c r="H3772">
        <v>20944</v>
      </c>
      <c r="I3772">
        <f>Table1[[#This Row],[Antal man I kommunen]]+Table1[[#This Row],[Antal kvinnor I kommunen]]</f>
        <v>41816</v>
      </c>
      <c r="J3772" s="3">
        <f>Table1[[#This Row],[Totalt antal utrikes fodda]]/Table2[[#Totals],[Befolkning]]</f>
        <v>0.26009183087813276</v>
      </c>
      <c r="K3772" s="3">
        <f>Table1[[#This Row],[Antal utrikes fodda man]]/Table1[[#This Row],[Antal man I kommunen]]</f>
        <v>0.25110195477194325</v>
      </c>
      <c r="L3772" s="3">
        <f>Table1[[#This Row],[Antal utrikes fodda kvinnor]]/Table1[[#This Row],[Antal kvinnor I kommunen]]</f>
        <v>0.26905080213903743</v>
      </c>
    </row>
    <row r="3773" spans="1:12" x14ac:dyDescent="0.2">
      <c r="A3773">
        <v>2014</v>
      </c>
      <c r="B3773" t="s">
        <v>294</v>
      </c>
      <c r="C3773" s="1" t="s">
        <v>2</v>
      </c>
      <c r="D3773">
        <f>Table1[[#This Row],[Antal utrikes fodda man]]+Table1[[#This Row],[Antal utrikes fodda kvinnor]]</f>
        <v>3997</v>
      </c>
      <c r="E3773">
        <v>1879</v>
      </c>
      <c r="F3773">
        <v>2118</v>
      </c>
      <c r="G3773">
        <v>15964</v>
      </c>
      <c r="H3773">
        <v>16005</v>
      </c>
      <c r="I3773">
        <f>Table1[[#This Row],[Antal man I kommunen]]+Table1[[#This Row],[Antal kvinnor I kommunen]]</f>
        <v>31969</v>
      </c>
      <c r="J3773" s="3">
        <f>Table1[[#This Row],[Totalt antal utrikes fodda]]/I3773</f>
        <v>0.12502737026494418</v>
      </c>
      <c r="K3773" s="4">
        <f>Table1[[#This Row],[Antal utrikes fodda man]]/Table1[[#This Row],[Antal man I kommunen]]</f>
        <v>0.11770233024304685</v>
      </c>
      <c r="L3773" s="4">
        <f>Table1[[#This Row],[Antal utrikes fodda kvinnor]]/Table1[[#This Row],[Antal kvinnor I kommunen]]</f>
        <v>0.13233364573570758</v>
      </c>
    </row>
    <row r="3774" spans="1:12" x14ac:dyDescent="0.2">
      <c r="A3774">
        <v>2014</v>
      </c>
      <c r="B3774" t="s">
        <v>294</v>
      </c>
      <c r="C3774" s="1" t="s">
        <v>3</v>
      </c>
      <c r="D3774">
        <f>Table1[[#This Row],[Antal utrikes fodda man]]+Table1[[#This Row],[Antal utrikes fodda kvinnor]]</f>
        <v>5690</v>
      </c>
      <c r="E3774">
        <v>2652</v>
      </c>
      <c r="F3774">
        <v>3038</v>
      </c>
      <c r="G3774">
        <v>20705</v>
      </c>
      <c r="H3774">
        <v>20475</v>
      </c>
      <c r="I3774">
        <f>Table1[[#This Row],[Antal man I kommunen]]+Table1[[#This Row],[Antal kvinnor I kommunen]]</f>
        <v>41180</v>
      </c>
      <c r="J3774" s="3">
        <f>Table1[[#This Row],[Totalt antal utrikes fodda]]/I3774</f>
        <v>0.13817387081107332</v>
      </c>
      <c r="K3774" s="4">
        <f>Table1[[#This Row],[Antal utrikes fodda man]]/Table1[[#This Row],[Antal man I kommunen]]</f>
        <v>0.12808500362231345</v>
      </c>
      <c r="L3774" s="4">
        <f>Table1[[#This Row],[Antal utrikes fodda kvinnor]]/Table1[[#This Row],[Antal kvinnor I kommunen]]</f>
        <v>0.14837606837606837</v>
      </c>
    </row>
    <row r="3775" spans="1:12" x14ac:dyDescent="0.2">
      <c r="A3775">
        <v>2014</v>
      </c>
      <c r="B3775" t="s">
        <v>294</v>
      </c>
      <c r="C3775" s="1" t="s">
        <v>4</v>
      </c>
      <c r="D3775">
        <f>Table1[[#This Row],[Antal utrikes fodda man]]+Table1[[#This Row],[Antal utrikes fodda kvinnor]]</f>
        <v>4743</v>
      </c>
      <c r="E3775">
        <v>2266</v>
      </c>
      <c r="F3775">
        <v>2477</v>
      </c>
      <c r="G3775">
        <v>20513</v>
      </c>
      <c r="H3775">
        <v>20028</v>
      </c>
      <c r="I3775">
        <f>Table1[[#This Row],[Antal man I kommunen]]+Table1[[#This Row],[Antal kvinnor I kommunen]]</f>
        <v>40541</v>
      </c>
      <c r="J3775" s="3">
        <f>Table1[[#This Row],[Totalt antal utrikes fodda]]/I3775</f>
        <v>0.11699267408302706</v>
      </c>
      <c r="K3775" s="4">
        <f>Table1[[#This Row],[Antal utrikes fodda man]]/Table1[[#This Row],[Antal man I kommunen]]</f>
        <v>0.11046653341783259</v>
      </c>
      <c r="L3775" s="4">
        <f>Table1[[#This Row],[Antal utrikes fodda kvinnor]]/Table1[[#This Row],[Antal kvinnor I kommunen]]</f>
        <v>0.12367685240663072</v>
      </c>
    </row>
    <row r="3776" spans="1:12" x14ac:dyDescent="0.2">
      <c r="A3776">
        <v>2014</v>
      </c>
      <c r="B3776" t="s">
        <v>294</v>
      </c>
      <c r="C3776" s="1" t="s">
        <v>5</v>
      </c>
      <c r="D3776">
        <f>Table1[[#This Row],[Antal utrikes fodda man]]+Table1[[#This Row],[Antal utrikes fodda kvinnor]]</f>
        <v>18437</v>
      </c>
      <c r="E3776">
        <v>8999</v>
      </c>
      <c r="F3776">
        <v>9438</v>
      </c>
      <c r="G3776">
        <v>35371</v>
      </c>
      <c r="H3776">
        <v>35330</v>
      </c>
      <c r="I3776">
        <f>Table1[[#This Row],[Antal man I kommunen]]+Table1[[#This Row],[Antal kvinnor I kommunen]]</f>
        <v>70701</v>
      </c>
      <c r="J3776" s="3">
        <f>Table1[[#This Row],[Totalt antal utrikes fodda]]/I3776</f>
        <v>0.26077424647459019</v>
      </c>
      <c r="K3776" s="4">
        <f>Table1[[#This Row],[Antal utrikes fodda man]]/Table1[[#This Row],[Antal man I kommunen]]</f>
        <v>0.25441746063159087</v>
      </c>
      <c r="L3776" s="4">
        <f>Table1[[#This Row],[Antal utrikes fodda kvinnor]]/Table1[[#This Row],[Antal kvinnor I kommunen]]</f>
        <v>0.26713840928389471</v>
      </c>
    </row>
    <row r="3777" spans="1:12" x14ac:dyDescent="0.2">
      <c r="A3777">
        <v>2014</v>
      </c>
      <c r="B3777" t="s">
        <v>294</v>
      </c>
      <c r="C3777" s="1" t="s">
        <v>6</v>
      </c>
      <c r="D3777">
        <f>Table1[[#This Row],[Antal utrikes fodda man]]+Table1[[#This Row],[Antal utrikes fodda kvinnor]]</f>
        <v>2872</v>
      </c>
      <c r="E3777">
        <v>1352</v>
      </c>
      <c r="F3777">
        <v>1520</v>
      </c>
      <c r="G3777">
        <v>13431</v>
      </c>
      <c r="H3777">
        <v>13267</v>
      </c>
      <c r="I3777">
        <f>Table1[[#This Row],[Antal man I kommunen]]+Table1[[#This Row],[Antal kvinnor I kommunen]]</f>
        <v>26698</v>
      </c>
      <c r="J3777" s="3">
        <f>Table1[[#This Row],[Totalt antal utrikes fodda]]/I3777</f>
        <v>0.10757360101880291</v>
      </c>
      <c r="K3777" s="4">
        <f>Table1[[#This Row],[Antal utrikes fodda man]]/Table1[[#This Row],[Antal man I kommunen]]</f>
        <v>0.10066264611719157</v>
      </c>
      <c r="L3777" s="4">
        <f>Table1[[#This Row],[Antal utrikes fodda kvinnor]]/Table1[[#This Row],[Antal kvinnor I kommunen]]</f>
        <v>0.11456998567875179</v>
      </c>
    </row>
    <row r="3778" spans="1:12" x14ac:dyDescent="0.2">
      <c r="A3778">
        <v>2014</v>
      </c>
      <c r="B3778" t="s">
        <v>294</v>
      </c>
      <c r="C3778" s="1" t="s">
        <v>7</v>
      </c>
      <c r="D3778">
        <f>Table1[[#This Row],[Antal utrikes fodda man]]+Table1[[#This Row],[Antal utrikes fodda kvinnor]]</f>
        <v>28601</v>
      </c>
      <c r="E3778">
        <v>14206</v>
      </c>
      <c r="F3778">
        <v>14395</v>
      </c>
      <c r="G3778">
        <v>52424</v>
      </c>
      <c r="H3778">
        <v>51761</v>
      </c>
      <c r="I3778">
        <f>Table1[[#This Row],[Antal man I kommunen]]+Table1[[#This Row],[Antal kvinnor I kommunen]]</f>
        <v>104185</v>
      </c>
      <c r="J3778" s="3">
        <f>Table1[[#This Row],[Totalt antal utrikes fodda]]/I3778</f>
        <v>0.27452128425397132</v>
      </c>
      <c r="K3778" s="4">
        <f>Table1[[#This Row],[Antal utrikes fodda man]]/Table1[[#This Row],[Antal man I kommunen]]</f>
        <v>0.27098275598962307</v>
      </c>
      <c r="L3778" s="4">
        <f>Table1[[#This Row],[Antal utrikes fodda kvinnor]]/Table1[[#This Row],[Antal kvinnor I kommunen]]</f>
        <v>0.27810513707231316</v>
      </c>
    </row>
    <row r="3779" spans="1:12" x14ac:dyDescent="0.2">
      <c r="A3779">
        <v>2014</v>
      </c>
      <c r="B3779" t="s">
        <v>294</v>
      </c>
      <c r="C3779" s="1" t="s">
        <v>8</v>
      </c>
      <c r="D3779">
        <f>Table1[[#This Row],[Antal utrikes fodda man]]+Table1[[#This Row],[Antal utrikes fodda kvinnor]]</f>
        <v>35355</v>
      </c>
      <c r="E3779">
        <v>17946</v>
      </c>
      <c r="F3779">
        <v>17409</v>
      </c>
      <c r="G3779">
        <v>45155</v>
      </c>
      <c r="H3779">
        <v>43746</v>
      </c>
      <c r="I3779">
        <f>Table1[[#This Row],[Antal man I kommunen]]+Table1[[#This Row],[Antal kvinnor I kommunen]]</f>
        <v>88901</v>
      </c>
      <c r="J3779" s="3">
        <f>Table1[[#This Row],[Totalt antal utrikes fodda]]/I3779</f>
        <v>0.39768956479679646</v>
      </c>
      <c r="K3779" s="4">
        <f>Table1[[#This Row],[Antal utrikes fodda man]]/Table1[[#This Row],[Antal man I kommunen]]</f>
        <v>0.39743107075628392</v>
      </c>
      <c r="L3779" s="4">
        <f>Table1[[#This Row],[Antal utrikes fodda kvinnor]]/Table1[[#This Row],[Antal kvinnor I kommunen]]</f>
        <v>0.39795638458373339</v>
      </c>
    </row>
    <row r="3780" spans="1:12" x14ac:dyDescent="0.2">
      <c r="A3780">
        <v>2014</v>
      </c>
      <c r="B3780" t="s">
        <v>294</v>
      </c>
      <c r="C3780" s="1" t="s">
        <v>9</v>
      </c>
      <c r="D3780">
        <f>Table1[[#This Row],[Antal utrikes fodda man]]+Table1[[#This Row],[Antal utrikes fodda kvinnor]]</f>
        <v>2767</v>
      </c>
      <c r="E3780">
        <v>1311</v>
      </c>
      <c r="F3780">
        <v>1456</v>
      </c>
      <c r="G3780">
        <v>7988</v>
      </c>
      <c r="H3780">
        <v>8152</v>
      </c>
      <c r="I3780">
        <f>Table1[[#This Row],[Antal man I kommunen]]+Table1[[#This Row],[Antal kvinnor I kommunen]]</f>
        <v>16140</v>
      </c>
      <c r="J3780" s="3">
        <f>Table1[[#This Row],[Totalt antal utrikes fodda]]/I3780</f>
        <v>0.1714374225526642</v>
      </c>
      <c r="K3780" s="4">
        <f>Table1[[#This Row],[Antal utrikes fodda man]]/Table1[[#This Row],[Antal man I kommunen]]</f>
        <v>0.164121181772659</v>
      </c>
      <c r="L3780" s="4">
        <f>Table1[[#This Row],[Antal utrikes fodda kvinnor]]/Table1[[#This Row],[Antal kvinnor I kommunen]]</f>
        <v>0.17860647693817469</v>
      </c>
    </row>
    <row r="3781" spans="1:12" x14ac:dyDescent="0.2">
      <c r="A3781">
        <v>2014</v>
      </c>
      <c r="B3781" t="s">
        <v>294</v>
      </c>
      <c r="C3781" s="1" t="s">
        <v>10</v>
      </c>
      <c r="D3781">
        <f>Table1[[#This Row],[Antal utrikes fodda man]]+Table1[[#This Row],[Antal utrikes fodda kvinnor]]</f>
        <v>19804</v>
      </c>
      <c r="E3781">
        <v>9835</v>
      </c>
      <c r="F3781">
        <v>9969</v>
      </c>
      <c r="G3781">
        <v>41619</v>
      </c>
      <c r="H3781">
        <v>40788</v>
      </c>
      <c r="I3781">
        <f>Table1[[#This Row],[Antal man I kommunen]]+Table1[[#This Row],[Antal kvinnor I kommunen]]</f>
        <v>82407</v>
      </c>
      <c r="J3781" s="3">
        <f>Table1[[#This Row],[Totalt antal utrikes fodda]]/I3781</f>
        <v>0.24031939034305339</v>
      </c>
      <c r="K3781" s="4">
        <f>Table1[[#This Row],[Antal utrikes fodda man]]/Table1[[#This Row],[Antal man I kommunen]]</f>
        <v>0.23631033902784787</v>
      </c>
      <c r="L3781" s="4">
        <f>Table1[[#This Row],[Antal utrikes fodda kvinnor]]/Table1[[#This Row],[Antal kvinnor I kommunen]]</f>
        <v>0.24441012062371287</v>
      </c>
    </row>
    <row r="3782" spans="1:12" x14ac:dyDescent="0.2">
      <c r="A3782">
        <v>2014</v>
      </c>
      <c r="B3782" t="s">
        <v>294</v>
      </c>
      <c r="C3782" s="1" t="s">
        <v>11</v>
      </c>
      <c r="D3782">
        <f>Table1[[#This Row],[Antal utrikes fodda man]]+Table1[[#This Row],[Antal utrikes fodda kvinnor]]</f>
        <v>6862</v>
      </c>
      <c r="E3782">
        <v>3206</v>
      </c>
      <c r="F3782">
        <v>3656</v>
      </c>
      <c r="G3782">
        <v>22651</v>
      </c>
      <c r="H3782">
        <v>22739</v>
      </c>
      <c r="I3782">
        <f>Table1[[#This Row],[Antal man I kommunen]]+Table1[[#This Row],[Antal kvinnor I kommunen]]</f>
        <v>45390</v>
      </c>
      <c r="J3782" s="3">
        <f>Table1[[#This Row],[Totalt antal utrikes fodda]]/I3782</f>
        <v>0.15117867371667768</v>
      </c>
      <c r="K3782" s="4">
        <f>Table1[[#This Row],[Antal utrikes fodda man]]/Table1[[#This Row],[Antal man I kommunen]]</f>
        <v>0.14153900490044591</v>
      </c>
      <c r="L3782" s="4">
        <f>Table1[[#This Row],[Antal utrikes fodda kvinnor]]/Table1[[#This Row],[Antal kvinnor I kommunen]]</f>
        <v>0.16078103698491578</v>
      </c>
    </row>
    <row r="3783" spans="1:12" x14ac:dyDescent="0.2">
      <c r="A3783">
        <v>2014</v>
      </c>
      <c r="B3783" t="s">
        <v>294</v>
      </c>
      <c r="C3783" s="1" t="s">
        <v>12</v>
      </c>
      <c r="D3783">
        <f>Table1[[#This Row],[Antal utrikes fodda man]]+Table1[[#This Row],[Antal utrikes fodda kvinnor]]</f>
        <v>5815</v>
      </c>
      <c r="E3783">
        <v>2737</v>
      </c>
      <c r="F3783">
        <v>3078</v>
      </c>
      <c r="G3783">
        <v>12675</v>
      </c>
      <c r="H3783">
        <v>12612</v>
      </c>
      <c r="I3783">
        <f>Table1[[#This Row],[Antal man I kommunen]]+Table1[[#This Row],[Antal kvinnor I kommunen]]</f>
        <v>25287</v>
      </c>
      <c r="J3783" s="3">
        <f>Table1[[#This Row],[Totalt antal utrikes fodda]]/I3783</f>
        <v>0.22996005852809745</v>
      </c>
      <c r="K3783" s="4">
        <f>Table1[[#This Row],[Antal utrikes fodda man]]/Table1[[#This Row],[Antal man I kommunen]]</f>
        <v>0.21593688362919133</v>
      </c>
      <c r="L3783" s="4">
        <f>Table1[[#This Row],[Antal utrikes fodda kvinnor]]/Table1[[#This Row],[Antal kvinnor I kommunen]]</f>
        <v>0.24405328258801143</v>
      </c>
    </row>
    <row r="3784" spans="1:12" x14ac:dyDescent="0.2">
      <c r="A3784">
        <v>2014</v>
      </c>
      <c r="B3784" t="s">
        <v>294</v>
      </c>
      <c r="C3784" s="1" t="s">
        <v>13</v>
      </c>
      <c r="D3784">
        <f>Table1[[#This Row],[Antal utrikes fodda man]]+Table1[[#This Row],[Antal utrikes fodda kvinnor]]</f>
        <v>1100</v>
      </c>
      <c r="E3784">
        <v>549</v>
      </c>
      <c r="F3784">
        <v>551</v>
      </c>
      <c r="G3784">
        <v>5015</v>
      </c>
      <c r="H3784">
        <v>4800</v>
      </c>
      <c r="I3784">
        <f>Table1[[#This Row],[Antal man I kommunen]]+Table1[[#This Row],[Antal kvinnor I kommunen]]</f>
        <v>9815</v>
      </c>
      <c r="J3784" s="3">
        <f>Table1[[#This Row],[Totalt antal utrikes fodda]]/I3784</f>
        <v>0.11207335710646969</v>
      </c>
      <c r="K3784" s="4">
        <f>Table1[[#This Row],[Antal utrikes fodda man]]/Table1[[#This Row],[Antal man I kommunen]]</f>
        <v>0.1094715852442672</v>
      </c>
      <c r="L3784" s="4">
        <f>Table1[[#This Row],[Antal utrikes fodda kvinnor]]/Table1[[#This Row],[Antal kvinnor I kommunen]]</f>
        <v>0.11479166666666667</v>
      </c>
    </row>
    <row r="3785" spans="1:12" x14ac:dyDescent="0.2">
      <c r="A3785">
        <v>2014</v>
      </c>
      <c r="B3785" t="s">
        <v>294</v>
      </c>
      <c r="C3785" s="1" t="s">
        <v>14</v>
      </c>
      <c r="D3785">
        <f>Table1[[#This Row],[Antal utrikes fodda man]]+Table1[[#This Row],[Antal utrikes fodda kvinnor]]</f>
        <v>10532</v>
      </c>
      <c r="E3785">
        <v>4809</v>
      </c>
      <c r="F3785">
        <v>5723</v>
      </c>
      <c r="G3785">
        <v>33288</v>
      </c>
      <c r="H3785">
        <v>34046</v>
      </c>
      <c r="I3785">
        <f>Table1[[#This Row],[Antal man I kommunen]]+Table1[[#This Row],[Antal kvinnor I kommunen]]</f>
        <v>67334</v>
      </c>
      <c r="J3785" s="3">
        <f>Table1[[#This Row],[Totalt antal utrikes fodda]]/I3785</f>
        <v>0.1564142929277928</v>
      </c>
      <c r="K3785" s="4">
        <f>Table1[[#This Row],[Antal utrikes fodda man]]/Table1[[#This Row],[Antal man I kommunen]]</f>
        <v>0.14446647440519106</v>
      </c>
      <c r="L3785" s="4">
        <f>Table1[[#This Row],[Antal utrikes fodda kvinnor]]/Table1[[#This Row],[Antal kvinnor I kommunen]]</f>
        <v>0.16809610526934149</v>
      </c>
    </row>
    <row r="3786" spans="1:12" x14ac:dyDescent="0.2">
      <c r="A3786">
        <v>2014</v>
      </c>
      <c r="B3786" t="s">
        <v>294</v>
      </c>
      <c r="C3786" s="1" t="s">
        <v>15</v>
      </c>
      <c r="D3786">
        <f>Table1[[#This Row],[Antal utrikes fodda man]]+Table1[[#This Row],[Antal utrikes fodda kvinnor]]</f>
        <v>4838</v>
      </c>
      <c r="E3786">
        <v>2172</v>
      </c>
      <c r="F3786">
        <v>2666</v>
      </c>
      <c r="G3786">
        <v>15728</v>
      </c>
      <c r="H3786">
        <v>16567</v>
      </c>
      <c r="I3786">
        <f>Table1[[#This Row],[Antal man I kommunen]]+Table1[[#This Row],[Antal kvinnor I kommunen]]</f>
        <v>32295</v>
      </c>
      <c r="J3786" s="3">
        <f>Table1[[#This Row],[Totalt antal utrikes fodda]]/I3786</f>
        <v>0.14980647159002941</v>
      </c>
      <c r="K3786" s="4">
        <f>Table1[[#This Row],[Antal utrikes fodda man]]/Table1[[#This Row],[Antal man I kommunen]]</f>
        <v>0.13809766022380468</v>
      </c>
      <c r="L3786" s="4">
        <f>Table1[[#This Row],[Antal utrikes fodda kvinnor]]/Table1[[#This Row],[Antal kvinnor I kommunen]]</f>
        <v>0.16092231544636929</v>
      </c>
    </row>
    <row r="3787" spans="1:12" x14ac:dyDescent="0.2">
      <c r="A3787">
        <v>2014</v>
      </c>
      <c r="B3787" t="s">
        <v>294</v>
      </c>
      <c r="C3787" s="1" t="s">
        <v>16</v>
      </c>
      <c r="D3787">
        <f>Table1[[#This Row],[Antal utrikes fodda man]]+Table1[[#This Row],[Antal utrikes fodda kvinnor]]</f>
        <v>15334</v>
      </c>
      <c r="E3787">
        <v>7471</v>
      </c>
      <c r="F3787">
        <v>7863</v>
      </c>
      <c r="G3787">
        <v>34511</v>
      </c>
      <c r="H3787">
        <v>34814</v>
      </c>
      <c r="I3787">
        <f>Table1[[#This Row],[Antal man I kommunen]]+Table1[[#This Row],[Antal kvinnor I kommunen]]</f>
        <v>69325</v>
      </c>
      <c r="J3787" s="3">
        <f>Table1[[#This Row],[Totalt antal utrikes fodda]]/I3787</f>
        <v>0.22119004688063471</v>
      </c>
      <c r="K3787" s="4">
        <f>Table1[[#This Row],[Antal utrikes fodda man]]/Table1[[#This Row],[Antal man I kommunen]]</f>
        <v>0.21648170148648258</v>
      </c>
      <c r="L3787" s="4">
        <f>Table1[[#This Row],[Antal utrikes fodda kvinnor]]/Table1[[#This Row],[Antal kvinnor I kommunen]]</f>
        <v>0.22585741368415005</v>
      </c>
    </row>
    <row r="3788" spans="1:12" x14ac:dyDescent="0.2">
      <c r="A3788">
        <v>2014</v>
      </c>
      <c r="B3788" t="s">
        <v>294</v>
      </c>
      <c r="C3788" s="1" t="s">
        <v>17</v>
      </c>
      <c r="D3788">
        <f>Table1[[#This Row],[Antal utrikes fodda man]]+Table1[[#This Row],[Antal utrikes fodda kvinnor]]</f>
        <v>213278</v>
      </c>
      <c r="E3788">
        <v>104972</v>
      </c>
      <c r="F3788">
        <v>108306</v>
      </c>
      <c r="G3788">
        <v>449260</v>
      </c>
      <c r="H3788">
        <v>462729</v>
      </c>
      <c r="I3788">
        <f>Table1[[#This Row],[Antal man I kommunen]]+Table1[[#This Row],[Antal kvinnor I kommunen]]</f>
        <v>911989</v>
      </c>
      <c r="J3788" s="3">
        <f>Table1[[#This Row],[Totalt antal utrikes fodda]]/I3788</f>
        <v>0.23386027682351432</v>
      </c>
      <c r="K3788" s="4">
        <f>Table1[[#This Row],[Antal utrikes fodda man]]/Table1[[#This Row],[Antal man I kommunen]]</f>
        <v>0.2336553443440324</v>
      </c>
      <c r="L3788" s="4">
        <f>Table1[[#This Row],[Antal utrikes fodda kvinnor]]/Table1[[#This Row],[Antal kvinnor I kommunen]]</f>
        <v>0.23405924417963861</v>
      </c>
    </row>
    <row r="3789" spans="1:12" x14ac:dyDescent="0.2">
      <c r="A3789">
        <v>2014</v>
      </c>
      <c r="B3789" t="s">
        <v>294</v>
      </c>
      <c r="C3789" s="1" t="s">
        <v>18</v>
      </c>
      <c r="D3789">
        <f>Table1[[#This Row],[Antal utrikes fodda man]]+Table1[[#This Row],[Antal utrikes fodda kvinnor]]</f>
        <v>33516</v>
      </c>
      <c r="E3789">
        <v>16861</v>
      </c>
      <c r="F3789">
        <v>16655</v>
      </c>
      <c r="G3789">
        <v>46626</v>
      </c>
      <c r="H3789">
        <v>45609</v>
      </c>
      <c r="I3789">
        <f>Table1[[#This Row],[Antal man I kommunen]]+Table1[[#This Row],[Antal kvinnor I kommunen]]</f>
        <v>92235</v>
      </c>
      <c r="J3789" s="3">
        <f>Table1[[#This Row],[Totalt antal utrikes fodda]]/I3789</f>
        <v>0.36337615872499596</v>
      </c>
      <c r="K3789" s="4">
        <f>Table1[[#This Row],[Antal utrikes fodda man]]/Table1[[#This Row],[Antal man I kommunen]]</f>
        <v>0.36162227083601423</v>
      </c>
      <c r="L3789" s="4">
        <f>Table1[[#This Row],[Antal utrikes fodda kvinnor]]/Table1[[#This Row],[Antal kvinnor I kommunen]]</f>
        <v>0.3651691552105944</v>
      </c>
    </row>
    <row r="3790" spans="1:12" x14ac:dyDescent="0.2">
      <c r="A3790">
        <v>2014</v>
      </c>
      <c r="B3790" t="s">
        <v>294</v>
      </c>
      <c r="C3790" s="1" t="s">
        <v>19</v>
      </c>
      <c r="D3790">
        <f>Table1[[#This Row],[Antal utrikes fodda man]]+Table1[[#This Row],[Antal utrikes fodda kvinnor]]</f>
        <v>17470</v>
      </c>
      <c r="E3790">
        <v>8168</v>
      </c>
      <c r="F3790">
        <v>9302</v>
      </c>
      <c r="G3790">
        <v>47595</v>
      </c>
      <c r="H3790">
        <v>48622</v>
      </c>
      <c r="I3790">
        <f>Table1[[#This Row],[Antal man I kommunen]]+Table1[[#This Row],[Antal kvinnor I kommunen]]</f>
        <v>96217</v>
      </c>
      <c r="J3790" s="3">
        <f>Table1[[#This Row],[Totalt antal utrikes fodda]]/I3790</f>
        <v>0.18156874564785849</v>
      </c>
      <c r="K3790" s="4">
        <f>Table1[[#This Row],[Antal utrikes fodda man]]/Table1[[#This Row],[Antal man I kommunen]]</f>
        <v>0.17161466540603004</v>
      </c>
      <c r="L3790" s="4">
        <f>Table1[[#This Row],[Antal utrikes fodda kvinnor]]/Table1[[#This Row],[Antal kvinnor I kommunen]]</f>
        <v>0.1913125745547283</v>
      </c>
    </row>
    <row r="3791" spans="1:12" x14ac:dyDescent="0.2">
      <c r="A3791">
        <v>2014</v>
      </c>
      <c r="B3791" t="s">
        <v>294</v>
      </c>
      <c r="C3791" s="1" t="s">
        <v>20</v>
      </c>
      <c r="D3791">
        <f>Table1[[#This Row],[Antal utrikes fodda man]]+Table1[[#This Row],[Antal utrikes fodda kvinnor]]</f>
        <v>12449</v>
      </c>
      <c r="E3791">
        <v>6194</v>
      </c>
      <c r="F3791">
        <v>6255</v>
      </c>
      <c r="G3791">
        <v>22019</v>
      </c>
      <c r="H3791">
        <v>22071</v>
      </c>
      <c r="I3791">
        <f>Table1[[#This Row],[Antal man I kommunen]]+Table1[[#This Row],[Antal kvinnor I kommunen]]</f>
        <v>44090</v>
      </c>
      <c r="J3791" s="3">
        <f>Table1[[#This Row],[Totalt antal utrikes fodda]]/I3791</f>
        <v>0.28235427534588342</v>
      </c>
      <c r="K3791" s="4">
        <f>Table1[[#This Row],[Antal utrikes fodda man]]/Table1[[#This Row],[Antal man I kommunen]]</f>
        <v>0.28130251146736907</v>
      </c>
      <c r="L3791" s="4">
        <f>Table1[[#This Row],[Antal utrikes fodda kvinnor]]/Table1[[#This Row],[Antal kvinnor I kommunen]]</f>
        <v>0.28340356123419874</v>
      </c>
    </row>
    <row r="3792" spans="1:12" x14ac:dyDescent="0.2">
      <c r="A3792">
        <v>2014</v>
      </c>
      <c r="B3792" t="s">
        <v>294</v>
      </c>
      <c r="C3792" s="1" t="s">
        <v>21</v>
      </c>
      <c r="D3792">
        <f>Table1[[#This Row],[Antal utrikes fodda man]]+Table1[[#This Row],[Antal utrikes fodda kvinnor]]</f>
        <v>20044</v>
      </c>
      <c r="E3792">
        <v>9746</v>
      </c>
      <c r="F3792">
        <v>10298</v>
      </c>
      <c r="G3792">
        <v>36731</v>
      </c>
      <c r="H3792">
        <v>37310</v>
      </c>
      <c r="I3792">
        <f>Table1[[#This Row],[Antal man I kommunen]]+Table1[[#This Row],[Antal kvinnor I kommunen]]</f>
        <v>74041</v>
      </c>
      <c r="J3792" s="3">
        <f>Table1[[#This Row],[Totalt antal utrikes fodda]]/I3792</f>
        <v>0.27071487419132645</v>
      </c>
      <c r="K3792" s="4">
        <f>Table1[[#This Row],[Antal utrikes fodda man]]/Table1[[#This Row],[Antal man I kommunen]]</f>
        <v>0.26533445863167354</v>
      </c>
      <c r="L3792" s="4">
        <f>Table1[[#This Row],[Antal utrikes fodda kvinnor]]/Table1[[#This Row],[Antal kvinnor I kommunen]]</f>
        <v>0.27601179308496382</v>
      </c>
    </row>
    <row r="3793" spans="1:12" x14ac:dyDescent="0.2">
      <c r="A3793">
        <v>2014</v>
      </c>
      <c r="B3793" t="s">
        <v>294</v>
      </c>
      <c r="C3793" s="1" t="s">
        <v>22</v>
      </c>
      <c r="D3793">
        <f>Table1[[#This Row],[Antal utrikes fodda man]]+Table1[[#This Row],[Antal utrikes fodda kvinnor]]</f>
        <v>7296</v>
      </c>
      <c r="E3793">
        <v>3319</v>
      </c>
      <c r="F3793">
        <v>3977</v>
      </c>
      <c r="G3793">
        <v>22051</v>
      </c>
      <c r="H3793">
        <v>23414</v>
      </c>
      <c r="I3793">
        <f>Table1[[#This Row],[Antal man I kommunen]]+Table1[[#This Row],[Antal kvinnor I kommunen]]</f>
        <v>45465</v>
      </c>
      <c r="J3793" s="3">
        <f>Table1[[#This Row],[Totalt antal utrikes fodda]]/I3793</f>
        <v>0.1604750907291323</v>
      </c>
      <c r="K3793" s="4">
        <f>Table1[[#This Row],[Antal utrikes fodda man]]/Table1[[#This Row],[Antal man I kommunen]]</f>
        <v>0.15051471588590087</v>
      </c>
      <c r="L3793" s="4">
        <f>Table1[[#This Row],[Antal utrikes fodda kvinnor]]/Table1[[#This Row],[Antal kvinnor I kommunen]]</f>
        <v>0.16985564192363542</v>
      </c>
    </row>
    <row r="3794" spans="1:12" x14ac:dyDescent="0.2">
      <c r="A3794">
        <v>2014</v>
      </c>
      <c r="B3794" t="s">
        <v>294</v>
      </c>
      <c r="C3794" s="1" t="s">
        <v>23</v>
      </c>
      <c r="D3794">
        <f>Table1[[#This Row],[Antal utrikes fodda man]]+Table1[[#This Row],[Antal utrikes fodda kvinnor]]</f>
        <v>1171</v>
      </c>
      <c r="E3794">
        <v>538</v>
      </c>
      <c r="F3794">
        <v>633</v>
      </c>
      <c r="G3794">
        <v>5626</v>
      </c>
      <c r="H3794">
        <v>5703</v>
      </c>
      <c r="I3794">
        <f>Table1[[#This Row],[Antal man I kommunen]]+Table1[[#This Row],[Antal kvinnor I kommunen]]</f>
        <v>11329</v>
      </c>
      <c r="J3794" s="3">
        <f>Table1[[#This Row],[Totalt antal utrikes fodda]]/I3794</f>
        <v>0.10336305057816224</v>
      </c>
      <c r="K3794" s="4">
        <f>Table1[[#This Row],[Antal utrikes fodda man]]/Table1[[#This Row],[Antal man I kommunen]]</f>
        <v>9.562744400995378E-2</v>
      </c>
      <c r="L3794" s="4">
        <f>Table1[[#This Row],[Antal utrikes fodda kvinnor]]/Table1[[#This Row],[Antal kvinnor I kommunen]]</f>
        <v>0.11099421357180431</v>
      </c>
    </row>
    <row r="3795" spans="1:12" x14ac:dyDescent="0.2">
      <c r="A3795">
        <v>2014</v>
      </c>
      <c r="B3795" t="s">
        <v>294</v>
      </c>
      <c r="C3795" s="1" t="s">
        <v>24</v>
      </c>
      <c r="D3795">
        <f>Table1[[#This Row],[Antal utrikes fodda man]]+Table1[[#This Row],[Antal utrikes fodda kvinnor]]</f>
        <v>6140</v>
      </c>
      <c r="E3795">
        <v>2881</v>
      </c>
      <c r="F3795">
        <v>3259</v>
      </c>
      <c r="G3795">
        <v>28951</v>
      </c>
      <c r="H3795">
        <v>28617</v>
      </c>
      <c r="I3795">
        <f>Table1[[#This Row],[Antal man I kommunen]]+Table1[[#This Row],[Antal kvinnor I kommunen]]</f>
        <v>57568</v>
      </c>
      <c r="J3795" s="3">
        <f>Table1[[#This Row],[Totalt antal utrikes fodda]]/I3795</f>
        <v>0.10665647581989994</v>
      </c>
      <c r="K3795" s="4">
        <f>Table1[[#This Row],[Antal utrikes fodda man]]/Table1[[#This Row],[Antal man I kommunen]]</f>
        <v>9.9512970191012406E-2</v>
      </c>
      <c r="L3795" s="4">
        <f>Table1[[#This Row],[Antal utrikes fodda kvinnor]]/Table1[[#This Row],[Antal kvinnor I kommunen]]</f>
        <v>0.11388335604710487</v>
      </c>
    </row>
    <row r="3796" spans="1:12" x14ac:dyDescent="0.2">
      <c r="A3796">
        <v>2014</v>
      </c>
      <c r="B3796" t="s">
        <v>294</v>
      </c>
      <c r="C3796" s="1" t="s">
        <v>25</v>
      </c>
      <c r="D3796">
        <f>Table1[[#This Row],[Antal utrikes fodda man]]+Table1[[#This Row],[Antal utrikes fodda kvinnor]]</f>
        <v>12527</v>
      </c>
      <c r="E3796">
        <v>6207</v>
      </c>
      <c r="F3796">
        <v>6320</v>
      </c>
      <c r="G3796">
        <v>22156</v>
      </c>
      <c r="H3796">
        <v>21929</v>
      </c>
      <c r="I3796">
        <f>Table1[[#This Row],[Antal man I kommunen]]+Table1[[#This Row],[Antal kvinnor I kommunen]]</f>
        <v>44085</v>
      </c>
      <c r="J3796" s="3">
        <f>Table1[[#This Row],[Totalt antal utrikes fodda]]/I3796</f>
        <v>0.28415560848361121</v>
      </c>
      <c r="K3796" s="4">
        <f>Table1[[#This Row],[Antal utrikes fodda man]]/Table1[[#This Row],[Antal man I kommunen]]</f>
        <v>0.28014984654269726</v>
      </c>
      <c r="L3796" s="4">
        <f>Table1[[#This Row],[Antal utrikes fodda kvinnor]]/Table1[[#This Row],[Antal kvinnor I kommunen]]</f>
        <v>0.28820283642664962</v>
      </c>
    </row>
    <row r="3797" spans="1:12" x14ac:dyDescent="0.2">
      <c r="A3797">
        <v>2014</v>
      </c>
      <c r="B3797" t="s">
        <v>294</v>
      </c>
      <c r="C3797" s="1" t="s">
        <v>26</v>
      </c>
      <c r="D3797">
        <f>Table1[[#This Row],[Antal utrikes fodda man]]+Table1[[#This Row],[Antal utrikes fodda kvinnor]]</f>
        <v>4024</v>
      </c>
      <c r="E3797">
        <v>1934</v>
      </c>
      <c r="F3797">
        <v>2090</v>
      </c>
      <c r="G3797">
        <v>13679</v>
      </c>
      <c r="H3797">
        <v>13362</v>
      </c>
      <c r="I3797">
        <f>Table1[[#This Row],[Antal man I kommunen]]+Table1[[#This Row],[Antal kvinnor I kommunen]]</f>
        <v>27041</v>
      </c>
      <c r="J3797" s="3">
        <f>Table1[[#This Row],[Totalt antal utrikes fodda]]/I3797</f>
        <v>0.14881106467956068</v>
      </c>
      <c r="K3797" s="4">
        <f>Table1[[#This Row],[Antal utrikes fodda man]]/Table1[[#This Row],[Antal man I kommunen]]</f>
        <v>0.14138460413772935</v>
      </c>
      <c r="L3797" s="4">
        <f>Table1[[#This Row],[Antal utrikes fodda kvinnor]]/Table1[[#This Row],[Antal kvinnor I kommunen]]</f>
        <v>0.1564137105223769</v>
      </c>
    </row>
    <row r="3798" spans="1:12" x14ac:dyDescent="0.2">
      <c r="A3798">
        <v>2014</v>
      </c>
      <c r="B3798" t="s">
        <v>296</v>
      </c>
      <c r="C3798" s="1" t="s">
        <v>27</v>
      </c>
      <c r="D3798">
        <f>Table1[[#This Row],[Antal utrikes fodda man]]+Table1[[#This Row],[Antal utrikes fodda kvinnor]]</f>
        <v>2666</v>
      </c>
      <c r="E3798">
        <v>1263</v>
      </c>
      <c r="F3798">
        <v>1403</v>
      </c>
      <c r="G3798">
        <v>10128</v>
      </c>
      <c r="H3798">
        <v>9906</v>
      </c>
      <c r="I3798">
        <f>Table1[[#This Row],[Antal man I kommunen]]+Table1[[#This Row],[Antal kvinnor I kommunen]]</f>
        <v>20034</v>
      </c>
      <c r="J3798" s="3">
        <f>Table1[[#This Row],[Totalt antal utrikes fodda]]/I3798</f>
        <v>0.13307377458320854</v>
      </c>
      <c r="K3798" s="4">
        <f>Table1[[#This Row],[Antal utrikes fodda man]]/Table1[[#This Row],[Antal man I kommunen]]</f>
        <v>0.12470379146919432</v>
      </c>
      <c r="L3798" s="4">
        <f>Table1[[#This Row],[Antal utrikes fodda kvinnor]]/Table1[[#This Row],[Antal kvinnor I kommunen]]</f>
        <v>0.14163133454472038</v>
      </c>
    </row>
    <row r="3799" spans="1:12" x14ac:dyDescent="0.2">
      <c r="A3799">
        <v>2014</v>
      </c>
      <c r="B3799" t="s">
        <v>296</v>
      </c>
      <c r="C3799" s="1" t="s">
        <v>28</v>
      </c>
      <c r="D3799">
        <f>Table1[[#This Row],[Antal utrikes fodda man]]+Table1[[#This Row],[Antal utrikes fodda kvinnor]]</f>
        <v>1088</v>
      </c>
      <c r="E3799">
        <v>531</v>
      </c>
      <c r="F3799">
        <v>557</v>
      </c>
      <c r="G3799">
        <v>4696</v>
      </c>
      <c r="H3799">
        <v>4473</v>
      </c>
      <c r="I3799">
        <f>Table1[[#This Row],[Antal man I kommunen]]+Table1[[#This Row],[Antal kvinnor I kommunen]]</f>
        <v>9169</v>
      </c>
      <c r="J3799" s="3">
        <f>Table1[[#This Row],[Totalt antal utrikes fodda]]/I3799</f>
        <v>0.11866070454793326</v>
      </c>
      <c r="K3799" s="4">
        <f>Table1[[#This Row],[Antal utrikes fodda man]]/Table1[[#This Row],[Antal man I kommunen]]</f>
        <v>0.11307495741056219</v>
      </c>
      <c r="L3799" s="4">
        <f>Table1[[#This Row],[Antal utrikes fodda kvinnor]]/Table1[[#This Row],[Antal kvinnor I kommunen]]</f>
        <v>0.12452492734182875</v>
      </c>
    </row>
    <row r="3800" spans="1:12" x14ac:dyDescent="0.2">
      <c r="A3800">
        <v>2014</v>
      </c>
      <c r="B3800" t="s">
        <v>296</v>
      </c>
      <c r="C3800" s="1" t="s">
        <v>29</v>
      </c>
      <c r="D3800">
        <f>Table1[[#This Row],[Antal utrikes fodda man]]+Table1[[#This Row],[Antal utrikes fodda kvinnor]]</f>
        <v>1681</v>
      </c>
      <c r="E3800">
        <v>785</v>
      </c>
      <c r="F3800">
        <v>896</v>
      </c>
      <c r="G3800">
        <v>8119</v>
      </c>
      <c r="H3800">
        <v>7986</v>
      </c>
      <c r="I3800">
        <f>Table1[[#This Row],[Antal man I kommunen]]+Table1[[#This Row],[Antal kvinnor I kommunen]]</f>
        <v>16105</v>
      </c>
      <c r="J3800" s="3">
        <f>Table1[[#This Row],[Totalt antal utrikes fodda]]/I3800</f>
        <v>0.10437752250853773</v>
      </c>
      <c r="K3800" s="4">
        <f>Table1[[#This Row],[Antal utrikes fodda man]]/Table1[[#This Row],[Antal man I kommunen]]</f>
        <v>9.6686784086710192E-2</v>
      </c>
      <c r="L3800" s="4">
        <f>Table1[[#This Row],[Antal utrikes fodda kvinnor]]/Table1[[#This Row],[Antal kvinnor I kommunen]]</f>
        <v>0.11219634360130228</v>
      </c>
    </row>
    <row r="3801" spans="1:12" x14ac:dyDescent="0.2">
      <c r="A3801">
        <v>2014</v>
      </c>
      <c r="B3801" t="s">
        <v>296</v>
      </c>
      <c r="C3801" s="1" t="s">
        <v>30</v>
      </c>
      <c r="D3801">
        <f>Table1[[#This Row],[Antal utrikes fodda man]]+Table1[[#This Row],[Antal utrikes fodda kvinnor]]</f>
        <v>1311</v>
      </c>
      <c r="E3801">
        <v>610</v>
      </c>
      <c r="F3801">
        <v>701</v>
      </c>
      <c r="G3801">
        <v>6911</v>
      </c>
      <c r="H3801">
        <v>6579</v>
      </c>
      <c r="I3801">
        <f>Table1[[#This Row],[Antal man I kommunen]]+Table1[[#This Row],[Antal kvinnor I kommunen]]</f>
        <v>13490</v>
      </c>
      <c r="J3801" s="3">
        <f>Table1[[#This Row],[Totalt antal utrikes fodda]]/I3801</f>
        <v>9.7183098591549291E-2</v>
      </c>
      <c r="K3801" s="4">
        <f>Table1[[#This Row],[Antal utrikes fodda man]]/Table1[[#This Row],[Antal man I kommunen]]</f>
        <v>8.8265084647663139E-2</v>
      </c>
      <c r="L3801" s="4">
        <f>Table1[[#This Row],[Antal utrikes fodda kvinnor]]/Table1[[#This Row],[Antal kvinnor I kommunen]]</f>
        <v>0.10655114759081927</v>
      </c>
    </row>
    <row r="3802" spans="1:12" x14ac:dyDescent="0.2">
      <c r="A3802">
        <v>2014</v>
      </c>
      <c r="B3802" t="s">
        <v>296</v>
      </c>
      <c r="C3802" s="1" t="s">
        <v>31</v>
      </c>
      <c r="D3802">
        <f>Table1[[#This Row],[Antal utrikes fodda man]]+Table1[[#This Row],[Antal utrikes fodda kvinnor]]</f>
        <v>1931</v>
      </c>
      <c r="E3802">
        <v>895</v>
      </c>
      <c r="F3802">
        <v>1036</v>
      </c>
      <c r="G3802">
        <v>10226</v>
      </c>
      <c r="H3802">
        <v>10019</v>
      </c>
      <c r="I3802">
        <f>Table1[[#This Row],[Antal man I kommunen]]+Table1[[#This Row],[Antal kvinnor I kommunen]]</f>
        <v>20245</v>
      </c>
      <c r="J3802" s="3">
        <f>Table1[[#This Row],[Totalt antal utrikes fodda]]/I3802</f>
        <v>9.5381575697703141E-2</v>
      </c>
      <c r="K3802" s="4">
        <f>Table1[[#This Row],[Antal utrikes fodda man]]/Table1[[#This Row],[Antal man I kommunen]]</f>
        <v>8.7522002738118526E-2</v>
      </c>
      <c r="L3802" s="4">
        <f>Table1[[#This Row],[Antal utrikes fodda kvinnor]]/Table1[[#This Row],[Antal kvinnor I kommunen]]</f>
        <v>0.10340353328675517</v>
      </c>
    </row>
    <row r="3803" spans="1:12" x14ac:dyDescent="0.2">
      <c r="A3803">
        <v>2014</v>
      </c>
      <c r="B3803" t="s">
        <v>296</v>
      </c>
      <c r="C3803" s="1" t="s">
        <v>32</v>
      </c>
      <c r="D3803">
        <f>Table1[[#This Row],[Antal utrikes fodda man]]+Table1[[#This Row],[Antal utrikes fodda kvinnor]]</f>
        <v>36273</v>
      </c>
      <c r="E3803">
        <v>17973</v>
      </c>
      <c r="F3803">
        <v>18300</v>
      </c>
      <c r="G3803">
        <v>102295</v>
      </c>
      <c r="H3803">
        <v>105067</v>
      </c>
      <c r="I3803">
        <f>Table1[[#This Row],[Antal man I kommunen]]+Table1[[#This Row],[Antal kvinnor I kommunen]]</f>
        <v>207362</v>
      </c>
      <c r="J3803" s="3">
        <f>Table1[[#This Row],[Totalt antal utrikes fodda]]/I3803</f>
        <v>0.17492597486521155</v>
      </c>
      <c r="K3803" s="4">
        <f>Table1[[#This Row],[Antal utrikes fodda man]]/Table1[[#This Row],[Antal man I kommunen]]</f>
        <v>0.17569773693728921</v>
      </c>
      <c r="L3803" s="4">
        <f>Table1[[#This Row],[Antal utrikes fodda kvinnor]]/Table1[[#This Row],[Antal kvinnor I kommunen]]</f>
        <v>0.17417457431924391</v>
      </c>
    </row>
    <row r="3804" spans="1:12" x14ac:dyDescent="0.2">
      <c r="A3804">
        <v>2014</v>
      </c>
      <c r="B3804" t="s">
        <v>296</v>
      </c>
      <c r="C3804" s="1" t="s">
        <v>33</v>
      </c>
      <c r="D3804">
        <f>Table1[[#This Row],[Antal utrikes fodda man]]+Table1[[#This Row],[Antal utrikes fodda kvinnor]]</f>
        <v>4846</v>
      </c>
      <c r="E3804">
        <v>2336</v>
      </c>
      <c r="F3804">
        <v>2510</v>
      </c>
      <c r="G3804">
        <v>20688</v>
      </c>
      <c r="H3804">
        <v>20475</v>
      </c>
      <c r="I3804">
        <f>Table1[[#This Row],[Antal man I kommunen]]+Table1[[#This Row],[Antal kvinnor I kommunen]]</f>
        <v>41163</v>
      </c>
      <c r="J3804" s="3">
        <f>Table1[[#This Row],[Totalt antal utrikes fodda]]/I3804</f>
        <v>0.11772708500352258</v>
      </c>
      <c r="K3804" s="4">
        <f>Table1[[#This Row],[Antal utrikes fodda man]]/Table1[[#This Row],[Antal man I kommunen]]</f>
        <v>0.11291569992266048</v>
      </c>
      <c r="L3804" s="4">
        <f>Table1[[#This Row],[Antal utrikes fodda kvinnor]]/Table1[[#This Row],[Antal kvinnor I kommunen]]</f>
        <v>0.12258852258852258</v>
      </c>
    </row>
    <row r="3805" spans="1:12" x14ac:dyDescent="0.2">
      <c r="A3805">
        <v>2014</v>
      </c>
      <c r="B3805" t="s">
        <v>296</v>
      </c>
      <c r="C3805" s="1" t="s">
        <v>34</v>
      </c>
      <c r="D3805">
        <f>Table1[[#This Row],[Antal utrikes fodda man]]+Table1[[#This Row],[Antal utrikes fodda kvinnor]]</f>
        <v>1715</v>
      </c>
      <c r="E3805">
        <v>768</v>
      </c>
      <c r="F3805">
        <v>947</v>
      </c>
      <c r="G3805">
        <v>10965</v>
      </c>
      <c r="H3805">
        <v>10409</v>
      </c>
      <c r="I3805">
        <f>Table1[[#This Row],[Antal man I kommunen]]+Table1[[#This Row],[Antal kvinnor I kommunen]]</f>
        <v>21374</v>
      </c>
      <c r="J3805" s="3">
        <f>Table1[[#This Row],[Totalt antal utrikes fodda]]/I3805</f>
        <v>8.0237671937868432E-2</v>
      </c>
      <c r="K3805" s="4">
        <f>Table1[[#This Row],[Antal utrikes fodda man]]/Table1[[#This Row],[Antal man I kommunen]]</f>
        <v>7.0041039671682626E-2</v>
      </c>
      <c r="L3805" s="4">
        <f>Table1[[#This Row],[Antal utrikes fodda kvinnor]]/Table1[[#This Row],[Antal kvinnor I kommunen]]</f>
        <v>9.0978960514938992E-2</v>
      </c>
    </row>
    <row r="3806" spans="1:12" x14ac:dyDescent="0.2">
      <c r="A3806">
        <v>2014</v>
      </c>
      <c r="B3806" t="s">
        <v>297</v>
      </c>
      <c r="C3806" s="1" t="s">
        <v>35</v>
      </c>
      <c r="D3806">
        <f>Table1[[#This Row],[Antal utrikes fodda man]]+Table1[[#This Row],[Antal utrikes fodda kvinnor]]</f>
        <v>1100</v>
      </c>
      <c r="E3806">
        <v>532</v>
      </c>
      <c r="F3806">
        <v>568</v>
      </c>
      <c r="G3806">
        <v>4541</v>
      </c>
      <c r="H3806">
        <v>4378</v>
      </c>
      <c r="I3806">
        <f>Table1[[#This Row],[Antal man I kommunen]]+Table1[[#This Row],[Antal kvinnor I kommunen]]</f>
        <v>8919</v>
      </c>
      <c r="J3806" s="3">
        <f>Table1[[#This Row],[Totalt antal utrikes fodda]]/I3806</f>
        <v>0.12333221213140487</v>
      </c>
      <c r="K3806" s="4">
        <f>Table1[[#This Row],[Antal utrikes fodda man]]/Table1[[#This Row],[Antal man I kommunen]]</f>
        <v>0.11715481171548117</v>
      </c>
      <c r="L3806" s="4">
        <f>Table1[[#This Row],[Antal utrikes fodda kvinnor]]/Table1[[#This Row],[Antal kvinnor I kommunen]]</f>
        <v>0.12973960712654181</v>
      </c>
    </row>
    <row r="3807" spans="1:12" x14ac:dyDescent="0.2">
      <c r="A3807">
        <v>2014</v>
      </c>
      <c r="B3807" t="s">
        <v>297</v>
      </c>
      <c r="C3807" s="1" t="s">
        <v>36</v>
      </c>
      <c r="D3807">
        <f>Table1[[#This Row],[Antal utrikes fodda man]]+Table1[[#This Row],[Antal utrikes fodda kvinnor]]</f>
        <v>1124</v>
      </c>
      <c r="E3807">
        <v>522</v>
      </c>
      <c r="F3807">
        <v>602</v>
      </c>
      <c r="G3807">
        <v>5246</v>
      </c>
      <c r="H3807">
        <v>5267</v>
      </c>
      <c r="I3807">
        <f>Table1[[#This Row],[Antal man I kommunen]]+Table1[[#This Row],[Antal kvinnor I kommunen]]</f>
        <v>10513</v>
      </c>
      <c r="J3807" s="3">
        <f>Table1[[#This Row],[Totalt antal utrikes fodda]]/I3807</f>
        <v>0.10691524778845239</v>
      </c>
      <c r="K3807" s="4">
        <f>Table1[[#This Row],[Antal utrikes fodda man]]/Table1[[#This Row],[Antal man I kommunen]]</f>
        <v>9.9504384292794512E-2</v>
      </c>
      <c r="L3807" s="4">
        <f>Table1[[#This Row],[Antal utrikes fodda kvinnor]]/Table1[[#This Row],[Antal kvinnor I kommunen]]</f>
        <v>0.11429656350863869</v>
      </c>
    </row>
    <row r="3808" spans="1:12" x14ac:dyDescent="0.2">
      <c r="A3808">
        <v>2014</v>
      </c>
      <c r="B3808" t="s">
        <v>297</v>
      </c>
      <c r="C3808" s="1" t="s">
        <v>37</v>
      </c>
      <c r="D3808">
        <f>Table1[[#This Row],[Antal utrikes fodda man]]+Table1[[#This Row],[Antal utrikes fodda kvinnor]]</f>
        <v>6671</v>
      </c>
      <c r="E3808">
        <v>3189</v>
      </c>
      <c r="F3808">
        <v>3482</v>
      </c>
      <c r="G3808">
        <v>26485</v>
      </c>
      <c r="H3808">
        <v>27023</v>
      </c>
      <c r="I3808">
        <f>Table1[[#This Row],[Antal man I kommunen]]+Table1[[#This Row],[Antal kvinnor I kommunen]]</f>
        <v>53508</v>
      </c>
      <c r="J3808" s="3">
        <f>Table1[[#This Row],[Totalt antal utrikes fodda]]/I3808</f>
        <v>0.12467294610151752</v>
      </c>
      <c r="K3808" s="4">
        <f>Table1[[#This Row],[Antal utrikes fodda man]]/Table1[[#This Row],[Antal man I kommunen]]</f>
        <v>0.12040777798754011</v>
      </c>
      <c r="L3808" s="4">
        <f>Table1[[#This Row],[Antal utrikes fodda kvinnor]]/Table1[[#This Row],[Antal kvinnor I kommunen]]</f>
        <v>0.12885319912666987</v>
      </c>
    </row>
    <row r="3809" spans="1:12" x14ac:dyDescent="0.2">
      <c r="A3809">
        <v>2014</v>
      </c>
      <c r="B3809" t="s">
        <v>297</v>
      </c>
      <c r="C3809" s="1" t="s">
        <v>38</v>
      </c>
      <c r="D3809">
        <f>Table1[[#This Row],[Antal utrikes fodda man]]+Table1[[#This Row],[Antal utrikes fodda kvinnor]]</f>
        <v>2110</v>
      </c>
      <c r="E3809">
        <v>1040</v>
      </c>
      <c r="F3809">
        <v>1070</v>
      </c>
      <c r="G3809">
        <v>5883</v>
      </c>
      <c r="H3809">
        <v>5668</v>
      </c>
      <c r="I3809">
        <f>Table1[[#This Row],[Antal man I kommunen]]+Table1[[#This Row],[Antal kvinnor I kommunen]]</f>
        <v>11551</v>
      </c>
      <c r="J3809" s="3">
        <f>Table1[[#This Row],[Totalt antal utrikes fodda]]/I3809</f>
        <v>0.18266816725824603</v>
      </c>
      <c r="K3809" s="4">
        <f>Table1[[#This Row],[Antal utrikes fodda man]]/Table1[[#This Row],[Antal man I kommunen]]</f>
        <v>0.1767805541390447</v>
      </c>
      <c r="L3809" s="4">
        <f>Table1[[#This Row],[Antal utrikes fodda kvinnor]]/Table1[[#This Row],[Antal kvinnor I kommunen]]</f>
        <v>0.18877911079745943</v>
      </c>
    </row>
    <row r="3810" spans="1:12" x14ac:dyDescent="0.2">
      <c r="A3810">
        <v>2014</v>
      </c>
      <c r="B3810" t="s">
        <v>297</v>
      </c>
      <c r="C3810" s="1" t="s">
        <v>39</v>
      </c>
      <c r="D3810">
        <f>Table1[[#This Row],[Antal utrikes fodda man]]+Table1[[#This Row],[Antal utrikes fodda kvinnor]]</f>
        <v>3048</v>
      </c>
      <c r="E3810">
        <v>1549</v>
      </c>
      <c r="F3810">
        <v>1499</v>
      </c>
      <c r="G3810">
        <v>8294</v>
      </c>
      <c r="H3810">
        <v>7948</v>
      </c>
      <c r="I3810">
        <f>Table1[[#This Row],[Antal man I kommunen]]+Table1[[#This Row],[Antal kvinnor I kommunen]]</f>
        <v>16242</v>
      </c>
      <c r="J3810" s="3">
        <f>Table1[[#This Row],[Totalt antal utrikes fodda]]/I3810</f>
        <v>0.18766161802733652</v>
      </c>
      <c r="K3810" s="4">
        <f>Table1[[#This Row],[Antal utrikes fodda man]]/Table1[[#This Row],[Antal man I kommunen]]</f>
        <v>0.18676151434772126</v>
      </c>
      <c r="L3810" s="4">
        <f>Table1[[#This Row],[Antal utrikes fodda kvinnor]]/Table1[[#This Row],[Antal kvinnor I kommunen]]</f>
        <v>0.18860090588827377</v>
      </c>
    </row>
    <row r="3811" spans="1:12" x14ac:dyDescent="0.2">
      <c r="A3811">
        <v>2014</v>
      </c>
      <c r="B3811" t="s">
        <v>297</v>
      </c>
      <c r="C3811" s="1" t="s">
        <v>40</v>
      </c>
      <c r="D3811">
        <f>Table1[[#This Row],[Antal utrikes fodda man]]+Table1[[#This Row],[Antal utrikes fodda kvinnor]]</f>
        <v>5336</v>
      </c>
      <c r="E3811">
        <v>2578</v>
      </c>
      <c r="F3811">
        <v>2758</v>
      </c>
      <c r="G3811">
        <v>16617</v>
      </c>
      <c r="H3811">
        <v>16651</v>
      </c>
      <c r="I3811">
        <f>Table1[[#This Row],[Antal man I kommunen]]+Table1[[#This Row],[Antal kvinnor I kommunen]]</f>
        <v>33268</v>
      </c>
      <c r="J3811" s="3">
        <f>Table1[[#This Row],[Totalt antal utrikes fodda]]/I3811</f>
        <v>0.16039437297102321</v>
      </c>
      <c r="K3811" s="4">
        <f>Table1[[#This Row],[Antal utrikes fodda man]]/Table1[[#This Row],[Antal man I kommunen]]</f>
        <v>0.15514232412589518</v>
      </c>
      <c r="L3811" s="4">
        <f>Table1[[#This Row],[Antal utrikes fodda kvinnor]]/Table1[[#This Row],[Antal kvinnor I kommunen]]</f>
        <v>0.16563569755570237</v>
      </c>
    </row>
    <row r="3812" spans="1:12" x14ac:dyDescent="0.2">
      <c r="A3812">
        <v>2014</v>
      </c>
      <c r="B3812" t="s">
        <v>297</v>
      </c>
      <c r="C3812" s="1" t="s">
        <v>41</v>
      </c>
      <c r="D3812">
        <f>Table1[[#This Row],[Antal utrikes fodda man]]+Table1[[#This Row],[Antal utrikes fodda kvinnor]]</f>
        <v>22807</v>
      </c>
      <c r="E3812">
        <v>11282</v>
      </c>
      <c r="F3812">
        <v>11525</v>
      </c>
      <c r="G3812">
        <v>50268</v>
      </c>
      <c r="H3812">
        <v>50655</v>
      </c>
      <c r="I3812">
        <f>Table1[[#This Row],[Antal man I kommunen]]+Table1[[#This Row],[Antal kvinnor I kommunen]]</f>
        <v>100923</v>
      </c>
      <c r="J3812" s="3">
        <f>Table1[[#This Row],[Totalt antal utrikes fodda]]/I3812</f>
        <v>0.2259841661464681</v>
      </c>
      <c r="K3812" s="4">
        <f>Table1[[#This Row],[Antal utrikes fodda man]]/Table1[[#This Row],[Antal man I kommunen]]</f>
        <v>0.22443701758574044</v>
      </c>
      <c r="L3812" s="4">
        <f>Table1[[#This Row],[Antal utrikes fodda kvinnor]]/Table1[[#This Row],[Antal kvinnor I kommunen]]</f>
        <v>0.22751949462047183</v>
      </c>
    </row>
    <row r="3813" spans="1:12" x14ac:dyDescent="0.2">
      <c r="A3813">
        <v>2014</v>
      </c>
      <c r="B3813" t="s">
        <v>297</v>
      </c>
      <c r="C3813" s="1" t="s">
        <v>42</v>
      </c>
      <c r="D3813">
        <f>Table1[[#This Row],[Antal utrikes fodda man]]+Table1[[#This Row],[Antal utrikes fodda kvinnor]]</f>
        <v>4207</v>
      </c>
      <c r="E3813">
        <v>2014</v>
      </c>
      <c r="F3813">
        <v>2193</v>
      </c>
      <c r="G3813">
        <v>16900</v>
      </c>
      <c r="H3813">
        <v>16978</v>
      </c>
      <c r="I3813">
        <f>Table1[[#This Row],[Antal man I kommunen]]+Table1[[#This Row],[Antal kvinnor I kommunen]]</f>
        <v>33878</v>
      </c>
      <c r="J3813" s="3">
        <f>Table1[[#This Row],[Totalt antal utrikes fodda]]/I3813</f>
        <v>0.12418088434972549</v>
      </c>
      <c r="K3813" s="4">
        <f>Table1[[#This Row],[Antal utrikes fodda man]]/Table1[[#This Row],[Antal man I kommunen]]</f>
        <v>0.11917159763313609</v>
      </c>
      <c r="L3813" s="4">
        <f>Table1[[#This Row],[Antal utrikes fodda kvinnor]]/Table1[[#This Row],[Antal kvinnor I kommunen]]</f>
        <v>0.1291671574979385</v>
      </c>
    </row>
    <row r="3814" spans="1:12" x14ac:dyDescent="0.2">
      <c r="A3814">
        <v>2014</v>
      </c>
      <c r="B3814" t="s">
        <v>297</v>
      </c>
      <c r="C3814" s="1" t="s">
        <v>43</v>
      </c>
      <c r="D3814">
        <f>Table1[[#This Row],[Antal utrikes fodda man]]+Table1[[#This Row],[Antal utrikes fodda kvinnor]]</f>
        <v>1400</v>
      </c>
      <c r="E3814">
        <v>658</v>
      </c>
      <c r="F3814">
        <v>742</v>
      </c>
      <c r="G3814">
        <v>5914</v>
      </c>
      <c r="H3814">
        <v>5950</v>
      </c>
      <c r="I3814">
        <f>Table1[[#This Row],[Antal man I kommunen]]+Table1[[#This Row],[Antal kvinnor I kommunen]]</f>
        <v>11864</v>
      </c>
      <c r="J3814" s="3">
        <f>Table1[[#This Row],[Totalt antal utrikes fodda]]/I3814</f>
        <v>0.11800404585300067</v>
      </c>
      <c r="K3814" s="4">
        <f>Table1[[#This Row],[Antal utrikes fodda man]]/Table1[[#This Row],[Antal man I kommunen]]</f>
        <v>0.11126141359485965</v>
      </c>
      <c r="L3814" s="4">
        <f>Table1[[#This Row],[Antal utrikes fodda kvinnor]]/Table1[[#This Row],[Antal kvinnor I kommunen]]</f>
        <v>0.12470588235294118</v>
      </c>
    </row>
    <row r="3815" spans="1:12" x14ac:dyDescent="0.2">
      <c r="A3815">
        <v>2014</v>
      </c>
      <c r="B3815" t="s">
        <v>298</v>
      </c>
      <c r="C3815" s="1" t="s">
        <v>44</v>
      </c>
      <c r="D3815">
        <f>Table1[[#This Row],[Antal utrikes fodda man]]+Table1[[#This Row],[Antal utrikes fodda kvinnor]]</f>
        <v>461</v>
      </c>
      <c r="E3815">
        <v>230</v>
      </c>
      <c r="F3815">
        <v>231</v>
      </c>
      <c r="G3815">
        <v>2641</v>
      </c>
      <c r="H3815">
        <v>2599</v>
      </c>
      <c r="I3815">
        <f>Table1[[#This Row],[Antal man I kommunen]]+Table1[[#This Row],[Antal kvinnor I kommunen]]</f>
        <v>5240</v>
      </c>
      <c r="J3815" s="3">
        <f>Table1[[#This Row],[Totalt antal utrikes fodda]]/I3815</f>
        <v>8.7977099236641224E-2</v>
      </c>
      <c r="K3815" s="4">
        <f>Table1[[#This Row],[Antal utrikes fodda man]]/Table1[[#This Row],[Antal man I kommunen]]</f>
        <v>8.7088224157516089E-2</v>
      </c>
      <c r="L3815" s="4">
        <f>Table1[[#This Row],[Antal utrikes fodda kvinnor]]/Table1[[#This Row],[Antal kvinnor I kommunen]]</f>
        <v>8.888033859176607E-2</v>
      </c>
    </row>
    <row r="3816" spans="1:12" x14ac:dyDescent="0.2">
      <c r="A3816">
        <v>2014</v>
      </c>
      <c r="B3816" t="s">
        <v>298</v>
      </c>
      <c r="C3816" s="1" t="s">
        <v>45</v>
      </c>
      <c r="D3816">
        <f>Table1[[#This Row],[Antal utrikes fodda man]]+Table1[[#This Row],[Antal utrikes fodda kvinnor]]</f>
        <v>321</v>
      </c>
      <c r="E3816">
        <v>163</v>
      </c>
      <c r="F3816">
        <v>158</v>
      </c>
      <c r="G3816">
        <v>1878</v>
      </c>
      <c r="H3816">
        <v>1782</v>
      </c>
      <c r="I3816">
        <f>Table1[[#This Row],[Antal man I kommunen]]+Table1[[#This Row],[Antal kvinnor I kommunen]]</f>
        <v>3660</v>
      </c>
      <c r="J3816" s="3">
        <f>Table1[[#This Row],[Totalt antal utrikes fodda]]/I3816</f>
        <v>8.7704918032786891E-2</v>
      </c>
      <c r="K3816" s="4">
        <f>Table1[[#This Row],[Antal utrikes fodda man]]/Table1[[#This Row],[Antal man I kommunen]]</f>
        <v>8.679446219382321E-2</v>
      </c>
      <c r="L3816" s="4">
        <f>Table1[[#This Row],[Antal utrikes fodda kvinnor]]/Table1[[#This Row],[Antal kvinnor I kommunen]]</f>
        <v>8.866442199775533E-2</v>
      </c>
    </row>
    <row r="3817" spans="1:12" x14ac:dyDescent="0.2">
      <c r="A3817">
        <v>2014</v>
      </c>
      <c r="B3817" t="s">
        <v>298</v>
      </c>
      <c r="C3817" s="1" t="s">
        <v>46</v>
      </c>
      <c r="D3817">
        <f>Table1[[#This Row],[Antal utrikes fodda man]]+Table1[[#This Row],[Antal utrikes fodda kvinnor]]</f>
        <v>777</v>
      </c>
      <c r="E3817">
        <v>361</v>
      </c>
      <c r="F3817">
        <v>416</v>
      </c>
      <c r="G3817">
        <v>4923</v>
      </c>
      <c r="H3817">
        <v>4872</v>
      </c>
      <c r="I3817">
        <f>Table1[[#This Row],[Antal man I kommunen]]+Table1[[#This Row],[Antal kvinnor I kommunen]]</f>
        <v>9795</v>
      </c>
      <c r="J3817" s="3">
        <f>Table1[[#This Row],[Totalt antal utrikes fodda]]/I3817</f>
        <v>7.9326186830015313E-2</v>
      </c>
      <c r="K3817" s="4">
        <f>Table1[[#This Row],[Antal utrikes fodda man]]/Table1[[#This Row],[Antal man I kommunen]]</f>
        <v>7.3329270769855778E-2</v>
      </c>
      <c r="L3817" s="4">
        <f>Table1[[#This Row],[Antal utrikes fodda kvinnor]]/Table1[[#This Row],[Antal kvinnor I kommunen]]</f>
        <v>8.5385878489326772E-2</v>
      </c>
    </row>
    <row r="3818" spans="1:12" x14ac:dyDescent="0.2">
      <c r="A3818">
        <v>2014</v>
      </c>
      <c r="B3818" t="s">
        <v>298</v>
      </c>
      <c r="C3818" s="1" t="s">
        <v>47</v>
      </c>
      <c r="D3818">
        <f>Table1[[#This Row],[Antal utrikes fodda man]]+Table1[[#This Row],[Antal utrikes fodda kvinnor]]</f>
        <v>376</v>
      </c>
      <c r="E3818">
        <v>171</v>
      </c>
      <c r="F3818">
        <v>205</v>
      </c>
      <c r="G3818">
        <v>2702</v>
      </c>
      <c r="H3818">
        <v>2620</v>
      </c>
      <c r="I3818">
        <f>Table1[[#This Row],[Antal man I kommunen]]+Table1[[#This Row],[Antal kvinnor I kommunen]]</f>
        <v>5322</v>
      </c>
      <c r="J3818" s="3">
        <f>Table1[[#This Row],[Totalt antal utrikes fodda]]/I3818</f>
        <v>7.0650131529500185E-2</v>
      </c>
      <c r="K3818" s="4">
        <f>Table1[[#This Row],[Antal utrikes fodda man]]/Table1[[#This Row],[Antal man I kommunen]]</f>
        <v>6.328645447816432E-2</v>
      </c>
      <c r="L3818" s="4">
        <f>Table1[[#This Row],[Antal utrikes fodda kvinnor]]/Table1[[#This Row],[Antal kvinnor I kommunen]]</f>
        <v>7.8244274809160311E-2</v>
      </c>
    </row>
    <row r="3819" spans="1:12" x14ac:dyDescent="0.2">
      <c r="A3819">
        <v>2014</v>
      </c>
      <c r="B3819" t="s">
        <v>298</v>
      </c>
      <c r="C3819" s="1" t="s">
        <v>48</v>
      </c>
      <c r="D3819">
        <f>Table1[[#This Row],[Antal utrikes fodda man]]+Table1[[#This Row],[Antal utrikes fodda kvinnor]]</f>
        <v>733</v>
      </c>
      <c r="E3819">
        <v>345</v>
      </c>
      <c r="F3819">
        <v>388</v>
      </c>
      <c r="G3819">
        <v>5773</v>
      </c>
      <c r="H3819">
        <v>5699</v>
      </c>
      <c r="I3819">
        <f>Table1[[#This Row],[Antal man I kommunen]]+Table1[[#This Row],[Antal kvinnor I kommunen]]</f>
        <v>11472</v>
      </c>
      <c r="J3819" s="3">
        <f>Table1[[#This Row],[Totalt antal utrikes fodda]]/I3819</f>
        <v>6.3894700139470018E-2</v>
      </c>
      <c r="K3819" s="4">
        <f>Table1[[#This Row],[Antal utrikes fodda man]]/Table1[[#This Row],[Antal man I kommunen]]</f>
        <v>5.9760956175298807E-2</v>
      </c>
      <c r="L3819" s="4">
        <f>Table1[[#This Row],[Antal utrikes fodda kvinnor]]/Table1[[#This Row],[Antal kvinnor I kommunen]]</f>
        <v>6.8082119670117569E-2</v>
      </c>
    </row>
    <row r="3820" spans="1:12" x14ac:dyDescent="0.2">
      <c r="A3820">
        <v>2014</v>
      </c>
      <c r="B3820" t="s">
        <v>298</v>
      </c>
      <c r="C3820" s="1" t="s">
        <v>49</v>
      </c>
      <c r="D3820">
        <f>Table1[[#This Row],[Antal utrikes fodda man]]+Table1[[#This Row],[Antal utrikes fodda kvinnor]]</f>
        <v>2778</v>
      </c>
      <c r="E3820">
        <v>1352</v>
      </c>
      <c r="F3820">
        <v>1426</v>
      </c>
      <c r="G3820">
        <v>10747</v>
      </c>
      <c r="H3820">
        <v>10403</v>
      </c>
      <c r="I3820">
        <f>Table1[[#This Row],[Antal man I kommunen]]+Table1[[#This Row],[Antal kvinnor I kommunen]]</f>
        <v>21150</v>
      </c>
      <c r="J3820" s="3">
        <f>Table1[[#This Row],[Totalt antal utrikes fodda]]/I3820</f>
        <v>0.13134751773049647</v>
      </c>
      <c r="K3820" s="4">
        <f>Table1[[#This Row],[Antal utrikes fodda man]]/Table1[[#This Row],[Antal man I kommunen]]</f>
        <v>0.12580254954871126</v>
      </c>
      <c r="L3820" s="4">
        <f>Table1[[#This Row],[Antal utrikes fodda kvinnor]]/Table1[[#This Row],[Antal kvinnor I kommunen]]</f>
        <v>0.13707584350668076</v>
      </c>
    </row>
    <row r="3821" spans="1:12" x14ac:dyDescent="0.2">
      <c r="A3821">
        <v>2014</v>
      </c>
      <c r="B3821" t="s">
        <v>298</v>
      </c>
      <c r="C3821" s="1" t="s">
        <v>50</v>
      </c>
      <c r="D3821">
        <f>Table1[[#This Row],[Antal utrikes fodda man]]+Table1[[#This Row],[Antal utrikes fodda kvinnor]]</f>
        <v>605</v>
      </c>
      <c r="E3821">
        <v>293</v>
      </c>
      <c r="F3821">
        <v>312</v>
      </c>
      <c r="G3821">
        <v>3914</v>
      </c>
      <c r="H3821">
        <v>3743</v>
      </c>
      <c r="I3821">
        <f>Table1[[#This Row],[Antal man I kommunen]]+Table1[[#This Row],[Antal kvinnor I kommunen]]</f>
        <v>7657</v>
      </c>
      <c r="J3821" s="3">
        <f>Table1[[#This Row],[Totalt antal utrikes fodda]]/I3821</f>
        <v>7.901266814679378E-2</v>
      </c>
      <c r="K3821" s="4">
        <f>Table1[[#This Row],[Antal utrikes fodda man]]/Table1[[#This Row],[Antal man I kommunen]]</f>
        <v>7.4859478794072565E-2</v>
      </c>
      <c r="L3821" s="4">
        <f>Table1[[#This Row],[Antal utrikes fodda kvinnor]]/Table1[[#This Row],[Antal kvinnor I kommunen]]</f>
        <v>8.3355597114613947E-2</v>
      </c>
    </row>
    <row r="3822" spans="1:12" x14ac:dyDescent="0.2">
      <c r="A3822">
        <v>2014</v>
      </c>
      <c r="B3822" t="s">
        <v>298</v>
      </c>
      <c r="C3822" s="1" t="s">
        <v>51</v>
      </c>
      <c r="D3822">
        <f>Table1[[#This Row],[Antal utrikes fodda man]]+Table1[[#This Row],[Antal utrikes fodda kvinnor]]</f>
        <v>22483</v>
      </c>
      <c r="E3822">
        <v>11219</v>
      </c>
      <c r="F3822">
        <v>11264</v>
      </c>
      <c r="G3822">
        <v>76939</v>
      </c>
      <c r="H3822">
        <v>74942</v>
      </c>
      <c r="I3822">
        <f>Table1[[#This Row],[Antal man I kommunen]]+Table1[[#This Row],[Antal kvinnor I kommunen]]</f>
        <v>151881</v>
      </c>
      <c r="J3822" s="3">
        <f>Table1[[#This Row],[Totalt antal utrikes fodda]]/I3822</f>
        <v>0.14803036587854965</v>
      </c>
      <c r="K3822" s="4">
        <f>Table1[[#This Row],[Antal utrikes fodda man]]/Table1[[#This Row],[Antal man I kommunen]]</f>
        <v>0.14581681591910475</v>
      </c>
      <c r="L3822" s="4">
        <f>Table1[[#This Row],[Antal utrikes fodda kvinnor]]/Table1[[#This Row],[Antal kvinnor I kommunen]]</f>
        <v>0.15030290091003709</v>
      </c>
    </row>
    <row r="3823" spans="1:12" x14ac:dyDescent="0.2">
      <c r="A3823">
        <v>2014</v>
      </c>
      <c r="B3823" t="s">
        <v>298</v>
      </c>
      <c r="C3823" s="1" t="s">
        <v>52</v>
      </c>
      <c r="D3823">
        <f>Table1[[#This Row],[Antal utrikes fodda man]]+Table1[[#This Row],[Antal utrikes fodda kvinnor]]</f>
        <v>23135</v>
      </c>
      <c r="E3823">
        <v>11353</v>
      </c>
      <c r="F3823">
        <v>11782</v>
      </c>
      <c r="G3823">
        <v>67233</v>
      </c>
      <c r="H3823">
        <v>68050</v>
      </c>
      <c r="I3823">
        <f>Table1[[#This Row],[Antal man I kommunen]]+Table1[[#This Row],[Antal kvinnor I kommunen]]</f>
        <v>135283</v>
      </c>
      <c r="J3823" s="3">
        <f>Table1[[#This Row],[Totalt antal utrikes fodda]]/I3823</f>
        <v>0.17101187880221461</v>
      </c>
      <c r="K3823" s="4">
        <f>Table1[[#This Row],[Antal utrikes fodda man]]/Table1[[#This Row],[Antal man I kommunen]]</f>
        <v>0.16886052979935448</v>
      </c>
      <c r="L3823" s="4">
        <f>Table1[[#This Row],[Antal utrikes fodda kvinnor]]/Table1[[#This Row],[Antal kvinnor I kommunen]]</f>
        <v>0.17313739897134459</v>
      </c>
    </row>
    <row r="3824" spans="1:12" x14ac:dyDescent="0.2">
      <c r="A3824">
        <v>2014</v>
      </c>
      <c r="B3824" t="s">
        <v>298</v>
      </c>
      <c r="C3824" s="1" t="s">
        <v>53</v>
      </c>
      <c r="D3824">
        <f>Table1[[#This Row],[Antal utrikes fodda man]]+Table1[[#This Row],[Antal utrikes fodda kvinnor]]</f>
        <v>773</v>
      </c>
      <c r="E3824">
        <v>359</v>
      </c>
      <c r="F3824">
        <v>414</v>
      </c>
      <c r="G3824">
        <v>7165</v>
      </c>
      <c r="H3824">
        <v>7103</v>
      </c>
      <c r="I3824">
        <f>Table1[[#This Row],[Antal man I kommunen]]+Table1[[#This Row],[Antal kvinnor I kommunen]]</f>
        <v>14268</v>
      </c>
      <c r="J3824" s="3">
        <f>Table1[[#This Row],[Totalt antal utrikes fodda]]/I3824</f>
        <v>5.4177179702831514E-2</v>
      </c>
      <c r="K3824" s="4">
        <f>Table1[[#This Row],[Antal utrikes fodda man]]/Table1[[#This Row],[Antal man I kommunen]]</f>
        <v>5.010467550593161E-2</v>
      </c>
      <c r="L3824" s="4">
        <f>Table1[[#This Row],[Antal utrikes fodda kvinnor]]/Table1[[#This Row],[Antal kvinnor I kommunen]]</f>
        <v>5.828523159228495E-2</v>
      </c>
    </row>
    <row r="3825" spans="1:12" x14ac:dyDescent="0.2">
      <c r="A3825">
        <v>2014</v>
      </c>
      <c r="B3825" t="s">
        <v>298</v>
      </c>
      <c r="C3825" s="1" t="s">
        <v>54</v>
      </c>
      <c r="D3825">
        <f>Table1[[#This Row],[Antal utrikes fodda man]]+Table1[[#This Row],[Antal utrikes fodda kvinnor]]</f>
        <v>5277</v>
      </c>
      <c r="E3825">
        <v>2565</v>
      </c>
      <c r="F3825">
        <v>2712</v>
      </c>
      <c r="G3825">
        <v>21415</v>
      </c>
      <c r="H3825">
        <v>21141</v>
      </c>
      <c r="I3825">
        <f>Table1[[#This Row],[Antal man I kommunen]]+Table1[[#This Row],[Antal kvinnor I kommunen]]</f>
        <v>42556</v>
      </c>
      <c r="J3825" s="3">
        <f>Table1[[#This Row],[Totalt antal utrikes fodda]]/I3825</f>
        <v>0.12400131591314974</v>
      </c>
      <c r="K3825" s="4">
        <f>Table1[[#This Row],[Antal utrikes fodda man]]/Table1[[#This Row],[Antal man I kommunen]]</f>
        <v>0.11977585804342751</v>
      </c>
      <c r="L3825" s="4">
        <f>Table1[[#This Row],[Antal utrikes fodda kvinnor]]/Table1[[#This Row],[Antal kvinnor I kommunen]]</f>
        <v>0.12828153824322408</v>
      </c>
    </row>
    <row r="3826" spans="1:12" x14ac:dyDescent="0.2">
      <c r="A3826">
        <v>2014</v>
      </c>
      <c r="B3826" t="s">
        <v>298</v>
      </c>
      <c r="C3826" s="1" t="s">
        <v>55</v>
      </c>
      <c r="D3826">
        <f>Table1[[#This Row],[Antal utrikes fodda man]]+Table1[[#This Row],[Antal utrikes fodda kvinnor]]</f>
        <v>569</v>
      </c>
      <c r="E3826">
        <v>261</v>
      </c>
      <c r="F3826">
        <v>308</v>
      </c>
      <c r="G3826">
        <v>3619</v>
      </c>
      <c r="H3826">
        <v>3774</v>
      </c>
      <c r="I3826">
        <f>Table1[[#This Row],[Antal man I kommunen]]+Table1[[#This Row],[Antal kvinnor I kommunen]]</f>
        <v>7393</v>
      </c>
      <c r="J3826" s="3">
        <f>Table1[[#This Row],[Totalt antal utrikes fodda]]/I3826</f>
        <v>7.696469633437035E-2</v>
      </c>
      <c r="K3826" s="4">
        <f>Table1[[#This Row],[Antal utrikes fodda man]]/Table1[[#This Row],[Antal man I kommunen]]</f>
        <v>7.2119369991710411E-2</v>
      </c>
      <c r="L3826" s="4">
        <f>Table1[[#This Row],[Antal utrikes fodda kvinnor]]/Table1[[#This Row],[Antal kvinnor I kommunen]]</f>
        <v>8.1611022787493381E-2</v>
      </c>
    </row>
    <row r="3827" spans="1:12" x14ac:dyDescent="0.2">
      <c r="A3827">
        <v>2014</v>
      </c>
      <c r="B3827" t="s">
        <v>298</v>
      </c>
      <c r="C3827" s="1" t="s">
        <v>56</v>
      </c>
      <c r="D3827">
        <f>Table1[[#This Row],[Antal utrikes fodda man]]+Table1[[#This Row],[Antal utrikes fodda kvinnor]]</f>
        <v>2157</v>
      </c>
      <c r="E3827">
        <v>1057</v>
      </c>
      <c r="F3827">
        <v>1100</v>
      </c>
      <c r="G3827">
        <v>13336</v>
      </c>
      <c r="H3827">
        <v>13092</v>
      </c>
      <c r="I3827">
        <f>Table1[[#This Row],[Antal man I kommunen]]+Table1[[#This Row],[Antal kvinnor I kommunen]]</f>
        <v>26428</v>
      </c>
      <c r="J3827" s="3">
        <f>Table1[[#This Row],[Totalt antal utrikes fodda]]/I3827</f>
        <v>8.1617980929317394E-2</v>
      </c>
      <c r="K3827" s="4">
        <f>Table1[[#This Row],[Antal utrikes fodda man]]/Table1[[#This Row],[Antal man I kommunen]]</f>
        <v>7.9259148170365931E-2</v>
      </c>
      <c r="L3827" s="4">
        <f>Table1[[#This Row],[Antal utrikes fodda kvinnor]]/Table1[[#This Row],[Antal kvinnor I kommunen]]</f>
        <v>8.4020776046440579E-2</v>
      </c>
    </row>
    <row r="3828" spans="1:12" x14ac:dyDescent="0.2">
      <c r="A3828">
        <v>2014</v>
      </c>
      <c r="B3828" t="s">
        <v>295</v>
      </c>
      <c r="C3828" s="1" t="s">
        <v>57</v>
      </c>
      <c r="D3828">
        <f>Table1[[#This Row],[Antal utrikes fodda man]]+Table1[[#This Row],[Antal utrikes fodda kvinnor]]</f>
        <v>594</v>
      </c>
      <c r="E3828">
        <v>300</v>
      </c>
      <c r="F3828">
        <v>294</v>
      </c>
      <c r="G3828">
        <v>3302</v>
      </c>
      <c r="H3828">
        <v>3124</v>
      </c>
      <c r="I3828">
        <f>Table1[[#This Row],[Antal man I kommunen]]+Table1[[#This Row],[Antal kvinnor I kommunen]]</f>
        <v>6426</v>
      </c>
      <c r="J3828" s="3">
        <f>Table1[[#This Row],[Totalt antal utrikes fodda]]/I3828</f>
        <v>9.2436974789915971E-2</v>
      </c>
      <c r="K3828" s="4">
        <f>Table1[[#This Row],[Antal utrikes fodda man]]/Table1[[#This Row],[Antal man I kommunen]]</f>
        <v>9.0854027861901873E-2</v>
      </c>
      <c r="L3828" s="4">
        <f>Table1[[#This Row],[Antal utrikes fodda kvinnor]]/Table1[[#This Row],[Antal kvinnor I kommunen]]</f>
        <v>9.4110115236875805E-2</v>
      </c>
    </row>
    <row r="3829" spans="1:12" x14ac:dyDescent="0.2">
      <c r="A3829">
        <v>2014</v>
      </c>
      <c r="B3829" t="s">
        <v>295</v>
      </c>
      <c r="C3829" s="1" t="s">
        <v>58</v>
      </c>
      <c r="D3829">
        <f>Table1[[#This Row],[Antal utrikes fodda man]]+Table1[[#This Row],[Antal utrikes fodda kvinnor]]</f>
        <v>2140</v>
      </c>
      <c r="E3829">
        <v>1122</v>
      </c>
      <c r="F3829">
        <v>1018</v>
      </c>
      <c r="G3829">
        <v>4891</v>
      </c>
      <c r="H3829">
        <v>4618</v>
      </c>
      <c r="I3829">
        <f>Table1[[#This Row],[Antal man I kommunen]]+Table1[[#This Row],[Antal kvinnor I kommunen]]</f>
        <v>9509</v>
      </c>
      <c r="J3829" s="3">
        <f>Table1[[#This Row],[Totalt antal utrikes fodda]]/I3829</f>
        <v>0.22504995267641181</v>
      </c>
      <c r="K3829" s="4">
        <f>Table1[[#This Row],[Antal utrikes fodda man]]/Table1[[#This Row],[Antal man I kommunen]]</f>
        <v>0.22940094050296464</v>
      </c>
      <c r="L3829" s="4">
        <f>Table1[[#This Row],[Antal utrikes fodda kvinnor]]/Table1[[#This Row],[Antal kvinnor I kommunen]]</f>
        <v>0.22044174967518407</v>
      </c>
    </row>
    <row r="3830" spans="1:12" x14ac:dyDescent="0.2">
      <c r="A3830">
        <v>2014</v>
      </c>
      <c r="B3830" t="s">
        <v>295</v>
      </c>
      <c r="C3830" s="1" t="s">
        <v>59</v>
      </c>
      <c r="D3830">
        <f>Table1[[#This Row],[Antal utrikes fodda man]]+Table1[[#This Row],[Antal utrikes fodda kvinnor]]</f>
        <v>618</v>
      </c>
      <c r="E3830">
        <v>298</v>
      </c>
      <c r="F3830">
        <v>320</v>
      </c>
      <c r="G3830">
        <v>3547</v>
      </c>
      <c r="H3830">
        <v>3562</v>
      </c>
      <c r="I3830">
        <f>Table1[[#This Row],[Antal man I kommunen]]+Table1[[#This Row],[Antal kvinnor I kommunen]]</f>
        <v>7109</v>
      </c>
      <c r="J3830" s="3">
        <f>Table1[[#This Row],[Totalt antal utrikes fodda]]/I3830</f>
        <v>8.6932057954705308E-2</v>
      </c>
      <c r="K3830" s="4">
        <f>Table1[[#This Row],[Antal utrikes fodda man]]/Table1[[#This Row],[Antal man I kommunen]]</f>
        <v>8.4014660276289829E-2</v>
      </c>
      <c r="L3830" s="4">
        <f>Table1[[#This Row],[Antal utrikes fodda kvinnor]]/Table1[[#This Row],[Antal kvinnor I kommunen]]</f>
        <v>8.9837170129140928E-2</v>
      </c>
    </row>
    <row r="3831" spans="1:12" x14ac:dyDescent="0.2">
      <c r="A3831">
        <v>2014</v>
      </c>
      <c r="B3831" t="s">
        <v>295</v>
      </c>
      <c r="C3831" s="1" t="s">
        <v>60</v>
      </c>
      <c r="D3831">
        <f>Table1[[#This Row],[Antal utrikes fodda man]]+Table1[[#This Row],[Antal utrikes fodda kvinnor]]</f>
        <v>711</v>
      </c>
      <c r="E3831">
        <v>335</v>
      </c>
      <c r="F3831">
        <v>376</v>
      </c>
      <c r="G3831">
        <v>5617</v>
      </c>
      <c r="H3831">
        <v>5493</v>
      </c>
      <c r="I3831">
        <f>Table1[[#This Row],[Antal man I kommunen]]+Table1[[#This Row],[Antal kvinnor I kommunen]]</f>
        <v>11110</v>
      </c>
      <c r="J3831" s="3">
        <f>Table1[[#This Row],[Totalt antal utrikes fodda]]/I3831</f>
        <v>6.3996399639963994E-2</v>
      </c>
      <c r="K3831" s="4">
        <f>Table1[[#This Row],[Antal utrikes fodda man]]/Table1[[#This Row],[Antal man I kommunen]]</f>
        <v>5.9640377425672068E-2</v>
      </c>
      <c r="L3831" s="4">
        <f>Table1[[#This Row],[Antal utrikes fodda kvinnor]]/Table1[[#This Row],[Antal kvinnor I kommunen]]</f>
        <v>6.8450755507008923E-2</v>
      </c>
    </row>
    <row r="3832" spans="1:12" x14ac:dyDescent="0.2">
      <c r="A3832">
        <v>2014</v>
      </c>
      <c r="B3832" t="s">
        <v>295</v>
      </c>
      <c r="C3832" s="1" t="s">
        <v>61</v>
      </c>
      <c r="D3832">
        <f>Table1[[#This Row],[Antal utrikes fodda man]]+Table1[[#This Row],[Antal utrikes fodda kvinnor]]</f>
        <v>5261</v>
      </c>
      <c r="E3832">
        <v>2520</v>
      </c>
      <c r="F3832">
        <v>2741</v>
      </c>
      <c r="G3832">
        <v>14541</v>
      </c>
      <c r="H3832">
        <v>14196</v>
      </c>
      <c r="I3832">
        <f>Table1[[#This Row],[Antal man I kommunen]]+Table1[[#This Row],[Antal kvinnor I kommunen]]</f>
        <v>28737</v>
      </c>
      <c r="J3832" s="3">
        <f>Table1[[#This Row],[Totalt antal utrikes fodda]]/I3832</f>
        <v>0.18307408567352193</v>
      </c>
      <c r="K3832" s="4">
        <f>Table1[[#This Row],[Antal utrikes fodda man]]/Table1[[#This Row],[Antal man I kommunen]]</f>
        <v>0.17330307406643283</v>
      </c>
      <c r="L3832" s="4">
        <f>Table1[[#This Row],[Antal utrikes fodda kvinnor]]/Table1[[#This Row],[Antal kvinnor I kommunen]]</f>
        <v>0.19308255846717384</v>
      </c>
    </row>
    <row r="3833" spans="1:12" x14ac:dyDescent="0.2">
      <c r="A3833">
        <v>2014</v>
      </c>
      <c r="B3833" t="s">
        <v>295</v>
      </c>
      <c r="C3833" s="1" t="s">
        <v>62</v>
      </c>
      <c r="D3833">
        <f>Table1[[#This Row],[Antal utrikes fodda man]]+Table1[[#This Row],[Antal utrikes fodda kvinnor]]</f>
        <v>1849</v>
      </c>
      <c r="E3833">
        <v>895</v>
      </c>
      <c r="F3833">
        <v>954</v>
      </c>
      <c r="G3833">
        <v>6648</v>
      </c>
      <c r="H3833">
        <v>6581</v>
      </c>
      <c r="I3833">
        <f>Table1[[#This Row],[Antal man I kommunen]]+Table1[[#This Row],[Antal kvinnor I kommunen]]</f>
        <v>13229</v>
      </c>
      <c r="J3833" s="3">
        <f>Table1[[#This Row],[Totalt antal utrikes fodda]]/I3833</f>
        <v>0.13976868999924408</v>
      </c>
      <c r="K3833" s="4">
        <f>Table1[[#This Row],[Antal utrikes fodda man]]/Table1[[#This Row],[Antal man I kommunen]]</f>
        <v>0.13462695547533093</v>
      </c>
      <c r="L3833" s="4">
        <f>Table1[[#This Row],[Antal utrikes fodda kvinnor]]/Table1[[#This Row],[Antal kvinnor I kommunen]]</f>
        <v>0.14496277161525603</v>
      </c>
    </row>
    <row r="3834" spans="1:12" x14ac:dyDescent="0.2">
      <c r="A3834">
        <v>2014</v>
      </c>
      <c r="B3834" t="s">
        <v>295</v>
      </c>
      <c r="C3834" s="1" t="s">
        <v>63</v>
      </c>
      <c r="D3834">
        <f>Table1[[#This Row],[Antal utrikes fodda man]]+Table1[[#This Row],[Antal utrikes fodda kvinnor]]</f>
        <v>19836</v>
      </c>
      <c r="E3834">
        <v>9869</v>
      </c>
      <c r="F3834">
        <v>9967</v>
      </c>
      <c r="G3834">
        <v>65736</v>
      </c>
      <c r="H3834">
        <v>66404</v>
      </c>
      <c r="I3834">
        <f>Table1[[#This Row],[Antal man I kommunen]]+Table1[[#This Row],[Antal kvinnor I kommunen]]</f>
        <v>132140</v>
      </c>
      <c r="J3834" s="3">
        <f>Table1[[#This Row],[Totalt antal utrikes fodda]]/I3834</f>
        <v>0.15011351596791281</v>
      </c>
      <c r="K3834" s="4">
        <f>Table1[[#This Row],[Antal utrikes fodda man]]/Table1[[#This Row],[Antal man I kommunen]]</f>
        <v>0.15013082633564562</v>
      </c>
      <c r="L3834" s="4">
        <f>Table1[[#This Row],[Antal utrikes fodda kvinnor]]/Table1[[#This Row],[Antal kvinnor I kommunen]]</f>
        <v>0.15009637973616047</v>
      </c>
    </row>
    <row r="3835" spans="1:12" x14ac:dyDescent="0.2">
      <c r="A3835">
        <v>2014</v>
      </c>
      <c r="B3835" t="s">
        <v>295</v>
      </c>
      <c r="C3835" s="1" t="s">
        <v>64</v>
      </c>
      <c r="D3835">
        <f>Table1[[#This Row],[Antal utrikes fodda man]]+Table1[[#This Row],[Antal utrikes fodda kvinnor]]</f>
        <v>4366</v>
      </c>
      <c r="E3835">
        <v>2208</v>
      </c>
      <c r="F3835">
        <v>2158</v>
      </c>
      <c r="G3835">
        <v>15187</v>
      </c>
      <c r="H3835">
        <v>14720</v>
      </c>
      <c r="I3835">
        <f>Table1[[#This Row],[Antal man I kommunen]]+Table1[[#This Row],[Antal kvinnor I kommunen]]</f>
        <v>29907</v>
      </c>
      <c r="J3835" s="3">
        <f>Table1[[#This Row],[Totalt antal utrikes fodda]]/I3835</f>
        <v>0.14598588959106565</v>
      </c>
      <c r="K3835" s="4">
        <f>Table1[[#This Row],[Antal utrikes fodda man]]/Table1[[#This Row],[Antal man I kommunen]]</f>
        <v>0.14538750246921708</v>
      </c>
      <c r="L3835" s="4">
        <f>Table1[[#This Row],[Antal utrikes fodda kvinnor]]/Table1[[#This Row],[Antal kvinnor I kommunen]]</f>
        <v>0.14660326086956521</v>
      </c>
    </row>
    <row r="3836" spans="1:12" x14ac:dyDescent="0.2">
      <c r="A3836">
        <v>2014</v>
      </c>
      <c r="B3836" t="s">
        <v>295</v>
      </c>
      <c r="C3836" s="1" t="s">
        <v>65</v>
      </c>
      <c r="D3836">
        <f>Table1[[#This Row],[Antal utrikes fodda man]]+Table1[[#This Row],[Antal utrikes fodda kvinnor]]</f>
        <v>5742</v>
      </c>
      <c r="E3836">
        <v>2827</v>
      </c>
      <c r="F3836">
        <v>2915</v>
      </c>
      <c r="G3836">
        <v>16732</v>
      </c>
      <c r="H3836">
        <v>16602</v>
      </c>
      <c r="I3836">
        <f>Table1[[#This Row],[Antal man I kommunen]]+Table1[[#This Row],[Antal kvinnor I kommunen]]</f>
        <v>33334</v>
      </c>
      <c r="J3836" s="3">
        <f>Table1[[#This Row],[Totalt antal utrikes fodda]]/I3836</f>
        <v>0.17225655486890262</v>
      </c>
      <c r="K3836" s="4">
        <f>Table1[[#This Row],[Antal utrikes fodda man]]/Table1[[#This Row],[Antal man I kommunen]]</f>
        <v>0.16895768587138418</v>
      </c>
      <c r="L3836" s="4">
        <f>Table1[[#This Row],[Antal utrikes fodda kvinnor]]/Table1[[#This Row],[Antal kvinnor I kommunen]]</f>
        <v>0.17558125527044935</v>
      </c>
    </row>
    <row r="3837" spans="1:12" x14ac:dyDescent="0.2">
      <c r="A3837">
        <v>2014</v>
      </c>
      <c r="B3837" t="s">
        <v>295</v>
      </c>
      <c r="C3837" s="1" t="s">
        <v>66</v>
      </c>
      <c r="D3837">
        <f>Table1[[#This Row],[Antal utrikes fodda man]]+Table1[[#This Row],[Antal utrikes fodda kvinnor]]</f>
        <v>1707</v>
      </c>
      <c r="E3837">
        <v>888</v>
      </c>
      <c r="F3837">
        <v>819</v>
      </c>
      <c r="G3837">
        <v>5680</v>
      </c>
      <c r="H3837">
        <v>5420</v>
      </c>
      <c r="I3837">
        <f>Table1[[#This Row],[Antal man I kommunen]]+Table1[[#This Row],[Antal kvinnor I kommunen]]</f>
        <v>11100</v>
      </c>
      <c r="J3837" s="3">
        <f>Table1[[#This Row],[Totalt antal utrikes fodda]]/I3837</f>
        <v>0.1537837837837838</v>
      </c>
      <c r="K3837" s="4">
        <f>Table1[[#This Row],[Antal utrikes fodda man]]/Table1[[#This Row],[Antal man I kommunen]]</f>
        <v>0.1563380281690141</v>
      </c>
      <c r="L3837" s="4">
        <f>Table1[[#This Row],[Antal utrikes fodda kvinnor]]/Table1[[#This Row],[Antal kvinnor I kommunen]]</f>
        <v>0.15110701107011071</v>
      </c>
    </row>
    <row r="3838" spans="1:12" x14ac:dyDescent="0.2">
      <c r="A3838">
        <v>2014</v>
      </c>
      <c r="B3838" t="s">
        <v>295</v>
      </c>
      <c r="C3838" s="1" t="s">
        <v>67</v>
      </c>
      <c r="D3838">
        <f>Table1[[#This Row],[Antal utrikes fodda man]]+Table1[[#This Row],[Antal utrikes fodda kvinnor]]</f>
        <v>3264</v>
      </c>
      <c r="E3838">
        <v>1649</v>
      </c>
      <c r="F3838">
        <v>1615</v>
      </c>
      <c r="G3838">
        <v>13585</v>
      </c>
      <c r="H3838">
        <v>13062</v>
      </c>
      <c r="I3838">
        <f>Table1[[#This Row],[Antal man I kommunen]]+Table1[[#This Row],[Antal kvinnor I kommunen]]</f>
        <v>26647</v>
      </c>
      <c r="J3838" s="3">
        <f>Table1[[#This Row],[Totalt antal utrikes fodda]]/I3838</f>
        <v>0.12249033662325966</v>
      </c>
      <c r="K3838" s="4">
        <f>Table1[[#This Row],[Antal utrikes fodda man]]/Table1[[#This Row],[Antal man I kommunen]]</f>
        <v>0.12138387927861612</v>
      </c>
      <c r="L3838" s="4">
        <f>Table1[[#This Row],[Antal utrikes fodda kvinnor]]/Table1[[#This Row],[Antal kvinnor I kommunen]]</f>
        <v>0.12364109630990659</v>
      </c>
    </row>
    <row r="3839" spans="1:12" x14ac:dyDescent="0.2">
      <c r="A3839">
        <v>2014</v>
      </c>
      <c r="B3839" t="s">
        <v>295</v>
      </c>
      <c r="C3839" s="1" t="s">
        <v>68</v>
      </c>
      <c r="D3839">
        <f>Table1[[#This Row],[Antal utrikes fodda man]]+Table1[[#This Row],[Antal utrikes fodda kvinnor]]</f>
        <v>1732</v>
      </c>
      <c r="E3839">
        <v>847</v>
      </c>
      <c r="F3839">
        <v>885</v>
      </c>
      <c r="G3839">
        <v>8288</v>
      </c>
      <c r="H3839">
        <v>8310</v>
      </c>
      <c r="I3839">
        <f>Table1[[#This Row],[Antal man I kommunen]]+Table1[[#This Row],[Antal kvinnor I kommunen]]</f>
        <v>16598</v>
      </c>
      <c r="J3839" s="3">
        <f>Table1[[#This Row],[Totalt antal utrikes fodda]]/I3839</f>
        <v>0.10434992167731053</v>
      </c>
      <c r="K3839" s="4">
        <f>Table1[[#This Row],[Antal utrikes fodda man]]/Table1[[#This Row],[Antal man I kommunen]]</f>
        <v>0.10219594594594594</v>
      </c>
      <c r="L3839" s="4">
        <f>Table1[[#This Row],[Antal utrikes fodda kvinnor]]/Table1[[#This Row],[Antal kvinnor I kommunen]]</f>
        <v>0.10649819494584838</v>
      </c>
    </row>
    <row r="3840" spans="1:12" x14ac:dyDescent="0.2">
      <c r="A3840">
        <v>2014</v>
      </c>
      <c r="B3840" t="s">
        <v>295</v>
      </c>
      <c r="C3840" s="1" t="s">
        <v>69</v>
      </c>
      <c r="D3840">
        <f>Table1[[#This Row],[Antal utrikes fodda man]]+Table1[[#This Row],[Antal utrikes fodda kvinnor]]</f>
        <v>2089</v>
      </c>
      <c r="E3840">
        <v>1051</v>
      </c>
      <c r="F3840">
        <v>1038</v>
      </c>
      <c r="G3840">
        <v>9251</v>
      </c>
      <c r="H3840">
        <v>9165</v>
      </c>
      <c r="I3840">
        <f>Table1[[#This Row],[Antal man I kommunen]]+Table1[[#This Row],[Antal kvinnor I kommunen]]</f>
        <v>18416</v>
      </c>
      <c r="J3840" s="3">
        <f>Table1[[#This Row],[Totalt antal utrikes fodda]]/I3840</f>
        <v>0.11343397046046916</v>
      </c>
      <c r="K3840" s="4">
        <f>Table1[[#This Row],[Antal utrikes fodda man]]/Table1[[#This Row],[Antal man I kommunen]]</f>
        <v>0.11360933953086153</v>
      </c>
      <c r="L3840" s="4">
        <f>Table1[[#This Row],[Antal utrikes fodda kvinnor]]/Table1[[#This Row],[Antal kvinnor I kommunen]]</f>
        <v>0.1132569558101473</v>
      </c>
    </row>
    <row r="3841" spans="1:12" x14ac:dyDescent="0.2">
      <c r="A3841">
        <v>2014</v>
      </c>
      <c r="B3841" t="s">
        <v>299</v>
      </c>
      <c r="C3841" s="1" t="s">
        <v>70</v>
      </c>
      <c r="D3841">
        <f>Table1[[#This Row],[Antal utrikes fodda man]]+Table1[[#This Row],[Antal utrikes fodda kvinnor]]</f>
        <v>1614</v>
      </c>
      <c r="E3841">
        <v>863</v>
      </c>
      <c r="F3841">
        <v>751</v>
      </c>
      <c r="G3841">
        <v>4784</v>
      </c>
      <c r="H3841">
        <v>4438</v>
      </c>
      <c r="I3841">
        <f>Table1[[#This Row],[Antal man I kommunen]]+Table1[[#This Row],[Antal kvinnor I kommunen]]</f>
        <v>9222</v>
      </c>
      <c r="J3841" s="3">
        <f>Table1[[#This Row],[Totalt antal utrikes fodda]]/I3841</f>
        <v>0.17501626545217958</v>
      </c>
      <c r="K3841" s="4">
        <f>Table1[[#This Row],[Antal utrikes fodda man]]/Table1[[#This Row],[Antal man I kommunen]]</f>
        <v>0.18039297658862877</v>
      </c>
      <c r="L3841" s="4">
        <f>Table1[[#This Row],[Antal utrikes fodda kvinnor]]/Table1[[#This Row],[Antal kvinnor I kommunen]]</f>
        <v>0.16922036953582695</v>
      </c>
    </row>
    <row r="3842" spans="1:12" x14ac:dyDescent="0.2">
      <c r="A3842">
        <v>2014</v>
      </c>
      <c r="B3842" t="s">
        <v>299</v>
      </c>
      <c r="C3842" s="1" t="s">
        <v>71</v>
      </c>
      <c r="D3842">
        <f>Table1[[#This Row],[Antal utrikes fodda man]]+Table1[[#This Row],[Antal utrikes fodda kvinnor]]</f>
        <v>1739</v>
      </c>
      <c r="E3842">
        <v>924</v>
      </c>
      <c r="F3842">
        <v>815</v>
      </c>
      <c r="G3842">
        <v>4242</v>
      </c>
      <c r="H3842">
        <v>4014</v>
      </c>
      <c r="I3842">
        <f>Table1[[#This Row],[Antal man I kommunen]]+Table1[[#This Row],[Antal kvinnor I kommunen]]</f>
        <v>8256</v>
      </c>
      <c r="J3842" s="3">
        <f>Table1[[#This Row],[Totalt antal utrikes fodda]]/I3842</f>
        <v>0.21063468992248063</v>
      </c>
      <c r="K3842" s="4">
        <f>Table1[[#This Row],[Antal utrikes fodda man]]/Table1[[#This Row],[Antal man I kommunen]]</f>
        <v>0.21782178217821782</v>
      </c>
      <c r="L3842" s="4">
        <f>Table1[[#This Row],[Antal utrikes fodda kvinnor]]/Table1[[#This Row],[Antal kvinnor I kommunen]]</f>
        <v>0.20303936223218735</v>
      </c>
    </row>
    <row r="3843" spans="1:12" x14ac:dyDescent="0.2">
      <c r="A3843">
        <v>2014</v>
      </c>
      <c r="B3843" t="s">
        <v>299</v>
      </c>
      <c r="C3843" s="1" t="s">
        <v>72</v>
      </c>
      <c r="D3843">
        <f>Table1[[#This Row],[Antal utrikes fodda man]]+Table1[[#This Row],[Antal utrikes fodda kvinnor]]</f>
        <v>1580</v>
      </c>
      <c r="E3843">
        <v>794</v>
      </c>
      <c r="F3843">
        <v>786</v>
      </c>
      <c r="G3843">
        <v>6173</v>
      </c>
      <c r="H3843">
        <v>6025</v>
      </c>
      <c r="I3843">
        <f>Table1[[#This Row],[Antal man I kommunen]]+Table1[[#This Row],[Antal kvinnor I kommunen]]</f>
        <v>12198</v>
      </c>
      <c r="J3843" s="3">
        <f>Table1[[#This Row],[Totalt antal utrikes fodda]]/I3843</f>
        <v>0.1295294310542712</v>
      </c>
      <c r="K3843" s="4">
        <f>Table1[[#This Row],[Antal utrikes fodda man]]/Table1[[#This Row],[Antal man I kommunen]]</f>
        <v>0.12862465575895027</v>
      </c>
      <c r="L3843" s="4">
        <f>Table1[[#This Row],[Antal utrikes fodda kvinnor]]/Table1[[#This Row],[Antal kvinnor I kommunen]]</f>
        <v>0.1304564315352697</v>
      </c>
    </row>
    <row r="3844" spans="1:12" x14ac:dyDescent="0.2">
      <c r="A3844">
        <v>2014</v>
      </c>
      <c r="B3844" t="s">
        <v>299</v>
      </c>
      <c r="C3844" s="1" t="s">
        <v>73</v>
      </c>
      <c r="D3844">
        <f>Table1[[#This Row],[Antal utrikes fodda man]]+Table1[[#This Row],[Antal utrikes fodda kvinnor]]</f>
        <v>3335</v>
      </c>
      <c r="E3844">
        <v>1683</v>
      </c>
      <c r="F3844">
        <v>1652</v>
      </c>
      <c r="G3844">
        <v>9966</v>
      </c>
      <c r="H3844">
        <v>9537</v>
      </c>
      <c r="I3844">
        <f>Table1[[#This Row],[Antal man I kommunen]]+Table1[[#This Row],[Antal kvinnor I kommunen]]</f>
        <v>19503</v>
      </c>
      <c r="J3844" s="3">
        <f>Table1[[#This Row],[Totalt antal utrikes fodda]]/I3844</f>
        <v>0.17099933343588167</v>
      </c>
      <c r="K3844" s="4">
        <f>Table1[[#This Row],[Antal utrikes fodda man]]/Table1[[#This Row],[Antal man I kommunen]]</f>
        <v>0.16887417218543047</v>
      </c>
      <c r="L3844" s="4">
        <f>Table1[[#This Row],[Antal utrikes fodda kvinnor]]/Table1[[#This Row],[Antal kvinnor I kommunen]]</f>
        <v>0.17322009017510748</v>
      </c>
    </row>
    <row r="3845" spans="1:12" x14ac:dyDescent="0.2">
      <c r="A3845">
        <v>2014</v>
      </c>
      <c r="B3845" t="s">
        <v>299</v>
      </c>
      <c r="C3845" s="1" t="s">
        <v>74</v>
      </c>
      <c r="D3845">
        <f>Table1[[#This Row],[Antal utrikes fodda man]]+Table1[[#This Row],[Antal utrikes fodda kvinnor]]</f>
        <v>2678</v>
      </c>
      <c r="E3845">
        <v>1324</v>
      </c>
      <c r="F3845">
        <v>1354</v>
      </c>
      <c r="G3845">
        <v>8039</v>
      </c>
      <c r="H3845">
        <v>7869</v>
      </c>
      <c r="I3845">
        <f>Table1[[#This Row],[Antal man I kommunen]]+Table1[[#This Row],[Antal kvinnor I kommunen]]</f>
        <v>15908</v>
      </c>
      <c r="J3845" s="3">
        <f>Table1[[#This Row],[Totalt antal utrikes fodda]]/I3845</f>
        <v>0.16834297208951471</v>
      </c>
      <c r="K3845" s="4">
        <f>Table1[[#This Row],[Antal utrikes fodda man]]/Table1[[#This Row],[Antal man I kommunen]]</f>
        <v>0.16469710162955592</v>
      </c>
      <c r="L3845" s="4">
        <f>Table1[[#This Row],[Antal utrikes fodda kvinnor]]/Table1[[#This Row],[Antal kvinnor I kommunen]]</f>
        <v>0.17206760706570084</v>
      </c>
    </row>
    <row r="3846" spans="1:12" x14ac:dyDescent="0.2">
      <c r="A3846">
        <v>2014</v>
      </c>
      <c r="B3846" t="s">
        <v>299</v>
      </c>
      <c r="C3846" s="1" t="s">
        <v>75</v>
      </c>
      <c r="D3846">
        <f>Table1[[#This Row],[Antal utrikes fodda man]]+Table1[[#This Row],[Antal utrikes fodda kvinnor]]</f>
        <v>1738</v>
      </c>
      <c r="E3846">
        <v>895</v>
      </c>
      <c r="F3846">
        <v>843</v>
      </c>
      <c r="G3846">
        <v>4843</v>
      </c>
      <c r="H3846">
        <v>4706</v>
      </c>
      <c r="I3846">
        <f>Table1[[#This Row],[Antal man I kommunen]]+Table1[[#This Row],[Antal kvinnor I kommunen]]</f>
        <v>9549</v>
      </c>
      <c r="J3846" s="3">
        <f>Table1[[#This Row],[Totalt antal utrikes fodda]]/I3846</f>
        <v>0.18200858728662686</v>
      </c>
      <c r="K3846" s="4">
        <f>Table1[[#This Row],[Antal utrikes fodda man]]/Table1[[#This Row],[Antal man I kommunen]]</f>
        <v>0.18480280817674996</v>
      </c>
      <c r="L3846" s="4">
        <f>Table1[[#This Row],[Antal utrikes fodda kvinnor]]/Table1[[#This Row],[Antal kvinnor I kommunen]]</f>
        <v>0.17913302167445813</v>
      </c>
    </row>
    <row r="3847" spans="1:12" x14ac:dyDescent="0.2">
      <c r="A3847">
        <v>2014</v>
      </c>
      <c r="B3847" t="s">
        <v>299</v>
      </c>
      <c r="C3847" s="1" t="s">
        <v>76</v>
      </c>
      <c r="D3847">
        <f>Table1[[#This Row],[Antal utrikes fodda man]]+Table1[[#This Row],[Antal utrikes fodda kvinnor]]</f>
        <v>14190</v>
      </c>
      <c r="E3847">
        <v>7125</v>
      </c>
      <c r="F3847">
        <v>7065</v>
      </c>
      <c r="G3847">
        <v>43716</v>
      </c>
      <c r="H3847">
        <v>43254</v>
      </c>
      <c r="I3847">
        <f>Table1[[#This Row],[Antal man I kommunen]]+Table1[[#This Row],[Antal kvinnor I kommunen]]</f>
        <v>86970</v>
      </c>
      <c r="J3847" s="3">
        <f>Table1[[#This Row],[Totalt antal utrikes fodda]]/I3847</f>
        <v>0.16315971024491205</v>
      </c>
      <c r="K3847" s="4">
        <f>Table1[[#This Row],[Antal utrikes fodda man]]/Table1[[#This Row],[Antal man I kommunen]]</f>
        <v>0.16298380455668404</v>
      </c>
      <c r="L3847" s="4">
        <f>Table1[[#This Row],[Antal utrikes fodda kvinnor]]/Table1[[#This Row],[Antal kvinnor I kommunen]]</f>
        <v>0.16333749479816895</v>
      </c>
    </row>
    <row r="3848" spans="1:12" x14ac:dyDescent="0.2">
      <c r="A3848">
        <v>2014</v>
      </c>
      <c r="B3848" t="s">
        <v>299</v>
      </c>
      <c r="C3848" s="1" t="s">
        <v>77</v>
      </c>
      <c r="D3848">
        <f>Table1[[#This Row],[Antal utrikes fodda man]]+Table1[[#This Row],[Antal utrikes fodda kvinnor]]</f>
        <v>4235</v>
      </c>
      <c r="E3848">
        <v>2103</v>
      </c>
      <c r="F3848">
        <v>2132</v>
      </c>
      <c r="G3848">
        <v>13955</v>
      </c>
      <c r="H3848">
        <v>13567</v>
      </c>
      <c r="I3848">
        <f>Table1[[#This Row],[Antal man I kommunen]]+Table1[[#This Row],[Antal kvinnor I kommunen]]</f>
        <v>27522</v>
      </c>
      <c r="J3848" s="3">
        <f>Table1[[#This Row],[Totalt antal utrikes fodda]]/I3848</f>
        <v>0.15387689848121502</v>
      </c>
      <c r="K3848" s="4">
        <f>Table1[[#This Row],[Antal utrikes fodda man]]/Table1[[#This Row],[Antal man I kommunen]]</f>
        <v>0.15069867431028305</v>
      </c>
      <c r="L3848" s="4">
        <f>Table1[[#This Row],[Antal utrikes fodda kvinnor]]/Table1[[#This Row],[Antal kvinnor I kommunen]]</f>
        <v>0.15714601606840126</v>
      </c>
    </row>
    <row r="3849" spans="1:12" x14ac:dyDescent="0.2">
      <c r="A3849">
        <v>2014</v>
      </c>
      <c r="B3849" t="s">
        <v>300</v>
      </c>
      <c r="C3849" s="1" t="s">
        <v>78</v>
      </c>
      <c r="D3849">
        <f>Table1[[#This Row],[Antal utrikes fodda man]]+Table1[[#This Row],[Antal utrikes fodda kvinnor]]</f>
        <v>992</v>
      </c>
      <c r="E3849">
        <v>513</v>
      </c>
      <c r="F3849">
        <v>479</v>
      </c>
      <c r="G3849">
        <v>2940</v>
      </c>
      <c r="H3849">
        <v>2842</v>
      </c>
      <c r="I3849">
        <f>Table1[[#This Row],[Antal man I kommunen]]+Table1[[#This Row],[Antal kvinnor I kommunen]]</f>
        <v>5782</v>
      </c>
      <c r="J3849" s="3">
        <f>Table1[[#This Row],[Totalt antal utrikes fodda]]/I3849</f>
        <v>0.17156693185748875</v>
      </c>
      <c r="K3849" s="4">
        <f>Table1[[#This Row],[Antal utrikes fodda man]]/Table1[[#This Row],[Antal man I kommunen]]</f>
        <v>0.17448979591836736</v>
      </c>
      <c r="L3849" s="4">
        <f>Table1[[#This Row],[Antal utrikes fodda kvinnor]]/Table1[[#This Row],[Antal kvinnor I kommunen]]</f>
        <v>0.16854327938071781</v>
      </c>
    </row>
    <row r="3850" spans="1:12" x14ac:dyDescent="0.2">
      <c r="A3850">
        <v>2014</v>
      </c>
      <c r="B3850" t="s">
        <v>300</v>
      </c>
      <c r="C3850" s="1" t="s">
        <v>79</v>
      </c>
      <c r="D3850">
        <f>Table1[[#This Row],[Antal utrikes fodda man]]+Table1[[#This Row],[Antal utrikes fodda kvinnor]]</f>
        <v>607</v>
      </c>
      <c r="E3850">
        <v>297</v>
      </c>
      <c r="F3850">
        <v>310</v>
      </c>
      <c r="G3850">
        <v>3612</v>
      </c>
      <c r="H3850">
        <v>3313</v>
      </c>
      <c r="I3850">
        <f>Table1[[#This Row],[Antal man I kommunen]]+Table1[[#This Row],[Antal kvinnor I kommunen]]</f>
        <v>6925</v>
      </c>
      <c r="J3850" s="3">
        <f>Table1[[#This Row],[Totalt antal utrikes fodda]]/I3850</f>
        <v>8.7653429602888092E-2</v>
      </c>
      <c r="K3850" s="4">
        <f>Table1[[#This Row],[Antal utrikes fodda man]]/Table1[[#This Row],[Antal man I kommunen]]</f>
        <v>8.2225913621262456E-2</v>
      </c>
      <c r="L3850" s="4">
        <f>Table1[[#This Row],[Antal utrikes fodda kvinnor]]/Table1[[#This Row],[Antal kvinnor I kommunen]]</f>
        <v>9.3570781768789621E-2</v>
      </c>
    </row>
    <row r="3851" spans="1:12" x14ac:dyDescent="0.2">
      <c r="A3851">
        <v>2014</v>
      </c>
      <c r="B3851" t="s">
        <v>300</v>
      </c>
      <c r="C3851" s="1" t="s">
        <v>80</v>
      </c>
      <c r="D3851">
        <f>Table1[[#This Row],[Antal utrikes fodda man]]+Table1[[#This Row],[Antal utrikes fodda kvinnor]]</f>
        <v>874</v>
      </c>
      <c r="E3851">
        <v>419</v>
      </c>
      <c r="F3851">
        <v>455</v>
      </c>
      <c r="G3851">
        <v>7141</v>
      </c>
      <c r="H3851">
        <v>7357</v>
      </c>
      <c r="I3851">
        <f>Table1[[#This Row],[Antal man I kommunen]]+Table1[[#This Row],[Antal kvinnor I kommunen]]</f>
        <v>14498</v>
      </c>
      <c r="J3851" s="3">
        <f>Table1[[#This Row],[Totalt antal utrikes fodda]]/I3851</f>
        <v>6.0284177127879708E-2</v>
      </c>
      <c r="K3851" s="4">
        <f>Table1[[#This Row],[Antal utrikes fodda man]]/Table1[[#This Row],[Antal man I kommunen]]</f>
        <v>5.8675255566447274E-2</v>
      </c>
      <c r="L3851" s="4">
        <f>Table1[[#This Row],[Antal utrikes fodda kvinnor]]/Table1[[#This Row],[Antal kvinnor I kommunen]]</f>
        <v>6.1845861084681257E-2</v>
      </c>
    </row>
    <row r="3852" spans="1:12" x14ac:dyDescent="0.2">
      <c r="A3852">
        <v>2014</v>
      </c>
      <c r="B3852" t="s">
        <v>300</v>
      </c>
      <c r="C3852" s="1" t="s">
        <v>81</v>
      </c>
      <c r="D3852">
        <f>Table1[[#This Row],[Antal utrikes fodda man]]+Table1[[#This Row],[Antal utrikes fodda kvinnor]]</f>
        <v>2098</v>
      </c>
      <c r="E3852">
        <v>1104</v>
      </c>
      <c r="F3852">
        <v>994</v>
      </c>
      <c r="G3852">
        <v>7032</v>
      </c>
      <c r="H3852">
        <v>6706</v>
      </c>
      <c r="I3852">
        <f>Table1[[#This Row],[Antal man I kommunen]]+Table1[[#This Row],[Antal kvinnor I kommunen]]</f>
        <v>13738</v>
      </c>
      <c r="J3852" s="3">
        <f>Table1[[#This Row],[Totalt antal utrikes fodda]]/I3852</f>
        <v>0.15271509681176298</v>
      </c>
      <c r="K3852" s="4">
        <f>Table1[[#This Row],[Antal utrikes fodda man]]/Table1[[#This Row],[Antal man I kommunen]]</f>
        <v>0.15699658703071673</v>
      </c>
      <c r="L3852" s="4">
        <f>Table1[[#This Row],[Antal utrikes fodda kvinnor]]/Table1[[#This Row],[Antal kvinnor I kommunen]]</f>
        <v>0.14822546972860126</v>
      </c>
    </row>
    <row r="3853" spans="1:12" x14ac:dyDescent="0.2">
      <c r="A3853">
        <v>2014</v>
      </c>
      <c r="B3853" t="s">
        <v>300</v>
      </c>
      <c r="C3853" s="1" t="s">
        <v>82</v>
      </c>
      <c r="D3853">
        <f>Table1[[#This Row],[Antal utrikes fodda man]]+Table1[[#This Row],[Antal utrikes fodda kvinnor]]</f>
        <v>1386</v>
      </c>
      <c r="E3853">
        <v>698</v>
      </c>
      <c r="F3853">
        <v>688</v>
      </c>
      <c r="G3853">
        <v>6611</v>
      </c>
      <c r="H3853">
        <v>6446</v>
      </c>
      <c r="I3853">
        <f>Table1[[#This Row],[Antal man I kommunen]]+Table1[[#This Row],[Antal kvinnor I kommunen]]</f>
        <v>13057</v>
      </c>
      <c r="J3853" s="3">
        <f>Table1[[#This Row],[Totalt antal utrikes fodda]]/I3853</f>
        <v>0.10614995787700084</v>
      </c>
      <c r="K3853" s="4">
        <f>Table1[[#This Row],[Antal utrikes fodda man]]/Table1[[#This Row],[Antal man I kommunen]]</f>
        <v>0.10558160641355317</v>
      </c>
      <c r="L3853" s="4">
        <f>Table1[[#This Row],[Antal utrikes fodda kvinnor]]/Table1[[#This Row],[Antal kvinnor I kommunen]]</f>
        <v>0.10673285758609991</v>
      </c>
    </row>
    <row r="3854" spans="1:12" x14ac:dyDescent="0.2">
      <c r="A3854">
        <v>2014</v>
      </c>
      <c r="B3854" t="s">
        <v>300</v>
      </c>
      <c r="C3854" s="1" t="s">
        <v>83</v>
      </c>
      <c r="D3854">
        <f>Table1[[#This Row],[Antal utrikes fodda man]]+Table1[[#This Row],[Antal utrikes fodda kvinnor]]</f>
        <v>1244</v>
      </c>
      <c r="E3854">
        <v>585</v>
      </c>
      <c r="F3854">
        <v>659</v>
      </c>
      <c r="G3854">
        <v>4600</v>
      </c>
      <c r="H3854">
        <v>4409</v>
      </c>
      <c r="I3854">
        <f>Table1[[#This Row],[Antal man I kommunen]]+Table1[[#This Row],[Antal kvinnor I kommunen]]</f>
        <v>9009</v>
      </c>
      <c r="J3854" s="3">
        <f>Table1[[#This Row],[Totalt antal utrikes fodda]]/I3854</f>
        <v>0.13808413808413808</v>
      </c>
      <c r="K3854" s="4">
        <f>Table1[[#This Row],[Antal utrikes fodda man]]/Table1[[#This Row],[Antal man I kommunen]]</f>
        <v>0.12717391304347825</v>
      </c>
      <c r="L3854" s="4">
        <f>Table1[[#This Row],[Antal utrikes fodda kvinnor]]/Table1[[#This Row],[Antal kvinnor I kommunen]]</f>
        <v>0.14946699931957361</v>
      </c>
    </row>
    <row r="3855" spans="1:12" x14ac:dyDescent="0.2">
      <c r="A3855">
        <v>2014</v>
      </c>
      <c r="B3855" t="s">
        <v>300</v>
      </c>
      <c r="C3855" s="1" t="s">
        <v>84</v>
      </c>
      <c r="D3855">
        <f>Table1[[#This Row],[Antal utrikes fodda man]]+Table1[[#This Row],[Antal utrikes fodda kvinnor]]</f>
        <v>7198</v>
      </c>
      <c r="E3855">
        <v>3578</v>
      </c>
      <c r="F3855">
        <v>3620</v>
      </c>
      <c r="G3855">
        <v>31981</v>
      </c>
      <c r="H3855">
        <v>32695</v>
      </c>
      <c r="I3855">
        <f>Table1[[#This Row],[Antal man I kommunen]]+Table1[[#This Row],[Antal kvinnor I kommunen]]</f>
        <v>64676</v>
      </c>
      <c r="J3855" s="3">
        <f>Table1[[#This Row],[Totalt antal utrikes fodda]]/I3855</f>
        <v>0.11129321541220855</v>
      </c>
      <c r="K3855" s="4">
        <f>Table1[[#This Row],[Antal utrikes fodda man]]/Table1[[#This Row],[Antal man I kommunen]]</f>
        <v>0.11187892811356744</v>
      </c>
      <c r="L3855" s="4">
        <f>Table1[[#This Row],[Antal utrikes fodda kvinnor]]/Table1[[#This Row],[Antal kvinnor I kommunen]]</f>
        <v>0.11072029362287812</v>
      </c>
    </row>
    <row r="3856" spans="1:12" x14ac:dyDescent="0.2">
      <c r="A3856">
        <v>2014</v>
      </c>
      <c r="B3856" t="s">
        <v>300</v>
      </c>
      <c r="C3856" s="1" t="s">
        <v>85</v>
      </c>
      <c r="D3856">
        <f>Table1[[#This Row],[Antal utrikes fodda man]]+Table1[[#This Row],[Antal utrikes fodda kvinnor]]</f>
        <v>2610</v>
      </c>
      <c r="E3856">
        <v>1347</v>
      </c>
      <c r="F3856">
        <v>1263</v>
      </c>
      <c r="G3856">
        <v>10032</v>
      </c>
      <c r="H3856">
        <v>9682</v>
      </c>
      <c r="I3856">
        <f>Table1[[#This Row],[Antal man I kommunen]]+Table1[[#This Row],[Antal kvinnor I kommunen]]</f>
        <v>19714</v>
      </c>
      <c r="J3856" s="3">
        <f>Table1[[#This Row],[Totalt antal utrikes fodda]]/I3856</f>
        <v>0.13239322309018972</v>
      </c>
      <c r="K3856" s="4">
        <f>Table1[[#This Row],[Antal utrikes fodda man]]/Table1[[#This Row],[Antal man I kommunen]]</f>
        <v>0.13427033492822968</v>
      </c>
      <c r="L3856" s="4">
        <f>Table1[[#This Row],[Antal utrikes fodda kvinnor]]/Table1[[#This Row],[Antal kvinnor I kommunen]]</f>
        <v>0.13044825449287337</v>
      </c>
    </row>
    <row r="3857" spans="1:12" x14ac:dyDescent="0.2">
      <c r="A3857">
        <v>2014</v>
      </c>
      <c r="B3857" t="s">
        <v>300</v>
      </c>
      <c r="C3857" s="1" t="s">
        <v>86</v>
      </c>
      <c r="D3857">
        <f>Table1[[#This Row],[Antal utrikes fodda man]]+Table1[[#This Row],[Antal utrikes fodda kvinnor]]</f>
        <v>2934</v>
      </c>
      <c r="E3857">
        <v>1430</v>
      </c>
      <c r="F3857">
        <v>1504</v>
      </c>
      <c r="G3857">
        <v>13279</v>
      </c>
      <c r="H3857">
        <v>13022</v>
      </c>
      <c r="I3857">
        <f>Table1[[#This Row],[Antal man I kommunen]]+Table1[[#This Row],[Antal kvinnor I kommunen]]</f>
        <v>26301</v>
      </c>
      <c r="J3857" s="3">
        <f>Table1[[#This Row],[Totalt antal utrikes fodda]]/I3857</f>
        <v>0.11155469373788068</v>
      </c>
      <c r="K3857" s="4">
        <f>Table1[[#This Row],[Antal utrikes fodda man]]/Table1[[#This Row],[Antal man I kommunen]]</f>
        <v>0.10768883199036072</v>
      </c>
      <c r="L3857" s="4">
        <f>Table1[[#This Row],[Antal utrikes fodda kvinnor]]/Table1[[#This Row],[Antal kvinnor I kommunen]]</f>
        <v>0.1154968514821072</v>
      </c>
    </row>
    <row r="3858" spans="1:12" x14ac:dyDescent="0.2">
      <c r="A3858">
        <v>2014</v>
      </c>
      <c r="B3858" t="s">
        <v>300</v>
      </c>
      <c r="C3858" s="1" t="s">
        <v>87</v>
      </c>
      <c r="D3858">
        <f>Table1[[#This Row],[Antal utrikes fodda man]]+Table1[[#This Row],[Antal utrikes fodda kvinnor]]</f>
        <v>3192</v>
      </c>
      <c r="E3858">
        <v>1605</v>
      </c>
      <c r="F3858">
        <v>1587</v>
      </c>
      <c r="G3858">
        <v>17947</v>
      </c>
      <c r="H3858">
        <v>17973</v>
      </c>
      <c r="I3858">
        <f>Table1[[#This Row],[Antal man I kommunen]]+Table1[[#This Row],[Antal kvinnor I kommunen]]</f>
        <v>35920</v>
      </c>
      <c r="J3858" s="3">
        <f>Table1[[#This Row],[Totalt antal utrikes fodda]]/I3858</f>
        <v>8.8864142538975496E-2</v>
      </c>
      <c r="K3858" s="4">
        <f>Table1[[#This Row],[Antal utrikes fodda man]]/Table1[[#This Row],[Antal man I kommunen]]</f>
        <v>8.9429988298880034E-2</v>
      </c>
      <c r="L3858" s="4">
        <f>Table1[[#This Row],[Antal utrikes fodda kvinnor]]/Table1[[#This Row],[Antal kvinnor I kommunen]]</f>
        <v>8.8299115339676187E-2</v>
      </c>
    </row>
    <row r="3859" spans="1:12" x14ac:dyDescent="0.2">
      <c r="A3859">
        <v>2014</v>
      </c>
      <c r="B3859" t="s">
        <v>300</v>
      </c>
      <c r="C3859" s="1" t="s">
        <v>88</v>
      </c>
      <c r="D3859">
        <f>Table1[[#This Row],[Antal utrikes fodda man]]+Table1[[#This Row],[Antal utrikes fodda kvinnor]]</f>
        <v>1334</v>
      </c>
      <c r="E3859">
        <v>663</v>
      </c>
      <c r="F3859">
        <v>671</v>
      </c>
      <c r="G3859">
        <v>7801</v>
      </c>
      <c r="H3859">
        <v>7496</v>
      </c>
      <c r="I3859">
        <f>Table1[[#This Row],[Antal man I kommunen]]+Table1[[#This Row],[Antal kvinnor I kommunen]]</f>
        <v>15297</v>
      </c>
      <c r="J3859" s="3">
        <f>Table1[[#This Row],[Totalt antal utrikes fodda]]/I3859</f>
        <v>8.7206641825194484E-2</v>
      </c>
      <c r="K3859" s="4">
        <f>Table1[[#This Row],[Antal utrikes fodda man]]/Table1[[#This Row],[Antal man I kommunen]]</f>
        <v>8.498910396103064E-2</v>
      </c>
      <c r="L3859" s="4">
        <f>Table1[[#This Row],[Antal utrikes fodda kvinnor]]/Table1[[#This Row],[Antal kvinnor I kommunen]]</f>
        <v>8.9514407684098185E-2</v>
      </c>
    </row>
    <row r="3860" spans="1:12" x14ac:dyDescent="0.2">
      <c r="A3860">
        <v>2014</v>
      </c>
      <c r="B3860" t="s">
        <v>300</v>
      </c>
      <c r="C3860" s="1" t="s">
        <v>89</v>
      </c>
      <c r="D3860">
        <f>Table1[[#This Row],[Antal utrikes fodda man]]+Table1[[#This Row],[Antal utrikes fodda kvinnor]]</f>
        <v>852</v>
      </c>
      <c r="E3860">
        <v>425</v>
      </c>
      <c r="F3860">
        <v>427</v>
      </c>
      <c r="G3860">
        <v>5357</v>
      </c>
      <c r="H3860">
        <v>5324</v>
      </c>
      <c r="I3860">
        <f>Table1[[#This Row],[Antal man I kommunen]]+Table1[[#This Row],[Antal kvinnor I kommunen]]</f>
        <v>10681</v>
      </c>
      <c r="J3860" s="3">
        <f>Table1[[#This Row],[Totalt antal utrikes fodda]]/I3860</f>
        <v>7.976781200262148E-2</v>
      </c>
      <c r="K3860" s="4">
        <f>Table1[[#This Row],[Antal utrikes fodda man]]/Table1[[#This Row],[Antal man I kommunen]]</f>
        <v>7.9335448945305212E-2</v>
      </c>
      <c r="L3860" s="4">
        <f>Table1[[#This Row],[Antal utrikes fodda kvinnor]]/Table1[[#This Row],[Antal kvinnor I kommunen]]</f>
        <v>8.0202854996243425E-2</v>
      </c>
    </row>
    <row r="3861" spans="1:12" x14ac:dyDescent="0.2">
      <c r="A3861">
        <v>2014</v>
      </c>
      <c r="B3861" t="s">
        <v>298</v>
      </c>
      <c r="C3861" s="1" t="s">
        <v>90</v>
      </c>
      <c r="D3861">
        <f>Table1[[#This Row],[Antal utrikes fodda man]]+Table1[[#This Row],[Antal utrikes fodda kvinnor]]</f>
        <v>3037</v>
      </c>
      <c r="E3861">
        <v>1453</v>
      </c>
      <c r="F3861">
        <v>1584</v>
      </c>
      <c r="G3861">
        <v>28455</v>
      </c>
      <c r="H3861">
        <v>28800</v>
      </c>
      <c r="I3861">
        <f>Table1[[#This Row],[Antal man I kommunen]]+Table1[[#This Row],[Antal kvinnor I kommunen]]</f>
        <v>57255</v>
      </c>
      <c r="J3861" s="3">
        <f>Table1[[#This Row],[Totalt antal utrikes fodda]]/I3861</f>
        <v>5.3043402322941226E-2</v>
      </c>
      <c r="K3861" s="4">
        <f>Table1[[#This Row],[Antal utrikes fodda man]]/Table1[[#This Row],[Antal man I kommunen]]</f>
        <v>5.1063082059392022E-2</v>
      </c>
      <c r="L3861" s="4">
        <f>Table1[[#This Row],[Antal utrikes fodda kvinnor]]/Table1[[#This Row],[Antal kvinnor I kommunen]]</f>
        <v>5.5E-2</v>
      </c>
    </row>
    <row r="3862" spans="1:12" x14ac:dyDescent="0.2">
      <c r="A3862">
        <v>2014</v>
      </c>
      <c r="B3862" t="s">
        <v>301</v>
      </c>
      <c r="C3862" s="1" t="s">
        <v>91</v>
      </c>
      <c r="D3862">
        <f>Table1[[#This Row],[Antal utrikes fodda man]]+Table1[[#This Row],[Antal utrikes fodda kvinnor]]</f>
        <v>2761</v>
      </c>
      <c r="E3862">
        <v>1370</v>
      </c>
      <c r="F3862">
        <v>1391</v>
      </c>
      <c r="G3862">
        <v>6650</v>
      </c>
      <c r="H3862">
        <v>6381</v>
      </c>
      <c r="I3862">
        <f>Table1[[#This Row],[Antal man I kommunen]]+Table1[[#This Row],[Antal kvinnor I kommunen]]</f>
        <v>13031</v>
      </c>
      <c r="J3862" s="3">
        <f>Table1[[#This Row],[Totalt antal utrikes fodda]]/I3862</f>
        <v>0.21187936459212647</v>
      </c>
      <c r="K3862" s="4">
        <f>Table1[[#This Row],[Antal utrikes fodda man]]/Table1[[#This Row],[Antal man I kommunen]]</f>
        <v>0.20601503759398496</v>
      </c>
      <c r="L3862" s="4">
        <f>Table1[[#This Row],[Antal utrikes fodda kvinnor]]/Table1[[#This Row],[Antal kvinnor I kommunen]]</f>
        <v>0.21799091051559316</v>
      </c>
    </row>
    <row r="3863" spans="1:12" x14ac:dyDescent="0.2">
      <c r="A3863">
        <v>2014</v>
      </c>
      <c r="B3863" t="s">
        <v>301</v>
      </c>
      <c r="C3863" s="1" t="s">
        <v>92</v>
      </c>
      <c r="D3863">
        <f>Table1[[#This Row],[Antal utrikes fodda man]]+Table1[[#This Row],[Antal utrikes fodda kvinnor]]</f>
        <v>7061</v>
      </c>
      <c r="E3863">
        <v>3693</v>
      </c>
      <c r="F3863">
        <v>3368</v>
      </c>
      <c r="G3863">
        <v>32770</v>
      </c>
      <c r="H3863">
        <v>31578</v>
      </c>
      <c r="I3863">
        <f>Table1[[#This Row],[Antal man I kommunen]]+Table1[[#This Row],[Antal kvinnor I kommunen]]</f>
        <v>64348</v>
      </c>
      <c r="J3863" s="3">
        <f>Table1[[#This Row],[Totalt antal utrikes fodda]]/I3863</f>
        <v>0.10973146018524274</v>
      </c>
      <c r="K3863" s="4">
        <f>Table1[[#This Row],[Antal utrikes fodda man]]/Table1[[#This Row],[Antal man I kommunen]]</f>
        <v>0.11269453768690876</v>
      </c>
      <c r="L3863" s="4">
        <f>Table1[[#This Row],[Antal utrikes fodda kvinnor]]/Table1[[#This Row],[Antal kvinnor I kommunen]]</f>
        <v>0.10665653302932421</v>
      </c>
    </row>
    <row r="3864" spans="1:12" x14ac:dyDescent="0.2">
      <c r="A3864">
        <v>2014</v>
      </c>
      <c r="B3864" t="s">
        <v>301</v>
      </c>
      <c r="C3864" s="1" t="s">
        <v>93</v>
      </c>
      <c r="D3864">
        <f>Table1[[#This Row],[Antal utrikes fodda man]]+Table1[[#This Row],[Antal utrikes fodda kvinnor]]</f>
        <v>3488</v>
      </c>
      <c r="E3864">
        <v>1822</v>
      </c>
      <c r="F3864">
        <v>1666</v>
      </c>
      <c r="G3864">
        <v>14302</v>
      </c>
      <c r="H3864">
        <v>13919</v>
      </c>
      <c r="I3864">
        <f>Table1[[#This Row],[Antal man I kommunen]]+Table1[[#This Row],[Antal kvinnor I kommunen]]</f>
        <v>28221</v>
      </c>
      <c r="J3864" s="3">
        <f>Table1[[#This Row],[Totalt antal utrikes fodda]]/I3864</f>
        <v>0.12359590375961163</v>
      </c>
      <c r="K3864" s="4">
        <f>Table1[[#This Row],[Antal utrikes fodda man]]/Table1[[#This Row],[Antal man I kommunen]]</f>
        <v>0.12739476996224305</v>
      </c>
      <c r="L3864" s="4">
        <f>Table1[[#This Row],[Antal utrikes fodda kvinnor]]/Table1[[#This Row],[Antal kvinnor I kommunen]]</f>
        <v>0.11969250664559236</v>
      </c>
    </row>
    <row r="3865" spans="1:12" x14ac:dyDescent="0.2">
      <c r="A3865">
        <v>2014</v>
      </c>
      <c r="B3865" t="s">
        <v>301</v>
      </c>
      <c r="C3865" s="1" t="s">
        <v>94</v>
      </c>
      <c r="D3865">
        <f>Table1[[#This Row],[Antal utrikes fodda man]]+Table1[[#This Row],[Antal utrikes fodda kvinnor]]</f>
        <v>3528</v>
      </c>
      <c r="E3865">
        <v>1715</v>
      </c>
      <c r="F3865">
        <v>1813</v>
      </c>
      <c r="G3865">
        <v>15882</v>
      </c>
      <c r="H3865">
        <v>15716</v>
      </c>
      <c r="I3865">
        <f>Table1[[#This Row],[Antal man I kommunen]]+Table1[[#This Row],[Antal kvinnor I kommunen]]</f>
        <v>31598</v>
      </c>
      <c r="J3865" s="3">
        <f>Table1[[#This Row],[Totalt antal utrikes fodda]]/I3865</f>
        <v>0.11165263624280018</v>
      </c>
      <c r="K3865" s="4">
        <f>Table1[[#This Row],[Antal utrikes fodda man]]/Table1[[#This Row],[Antal man I kommunen]]</f>
        <v>0.10798388112328422</v>
      </c>
      <c r="L3865" s="4">
        <f>Table1[[#This Row],[Antal utrikes fodda kvinnor]]/Table1[[#This Row],[Antal kvinnor I kommunen]]</f>
        <v>0.11536014252990583</v>
      </c>
    </row>
    <row r="3866" spans="1:12" x14ac:dyDescent="0.2">
      <c r="A3866">
        <v>2014</v>
      </c>
      <c r="B3866" t="s">
        <v>301</v>
      </c>
      <c r="C3866" s="1" t="s">
        <v>95</v>
      </c>
      <c r="D3866">
        <f>Table1[[#This Row],[Antal utrikes fodda man]]+Table1[[#This Row],[Antal utrikes fodda kvinnor]]</f>
        <v>1882</v>
      </c>
      <c r="E3866">
        <v>905</v>
      </c>
      <c r="F3866">
        <v>977</v>
      </c>
      <c r="G3866">
        <v>8560</v>
      </c>
      <c r="H3866">
        <v>8399</v>
      </c>
      <c r="I3866">
        <f>Table1[[#This Row],[Antal man I kommunen]]+Table1[[#This Row],[Antal kvinnor I kommunen]]</f>
        <v>16959</v>
      </c>
      <c r="J3866" s="3">
        <f>Table1[[#This Row],[Totalt antal utrikes fodda]]/I3866</f>
        <v>0.11097352438233386</v>
      </c>
      <c r="K3866" s="4">
        <f>Table1[[#This Row],[Antal utrikes fodda man]]/Table1[[#This Row],[Antal man I kommunen]]</f>
        <v>0.10572429906542057</v>
      </c>
      <c r="L3866" s="4">
        <f>Table1[[#This Row],[Antal utrikes fodda kvinnor]]/Table1[[#This Row],[Antal kvinnor I kommunen]]</f>
        <v>0.11632337182997976</v>
      </c>
    </row>
    <row r="3867" spans="1:12" x14ac:dyDescent="0.2">
      <c r="A3867">
        <v>2014</v>
      </c>
      <c r="B3867" t="s">
        <v>302</v>
      </c>
      <c r="C3867" s="1" t="s">
        <v>96</v>
      </c>
      <c r="D3867">
        <f>Table1[[#This Row],[Antal utrikes fodda man]]+Table1[[#This Row],[Antal utrikes fodda kvinnor]]</f>
        <v>1926</v>
      </c>
      <c r="E3867">
        <v>1004</v>
      </c>
      <c r="F3867">
        <v>922</v>
      </c>
      <c r="G3867">
        <v>6995</v>
      </c>
      <c r="H3867">
        <v>6465</v>
      </c>
      <c r="I3867">
        <f>Table1[[#This Row],[Antal man I kommunen]]+Table1[[#This Row],[Antal kvinnor I kommunen]]</f>
        <v>13460</v>
      </c>
      <c r="J3867" s="3">
        <f>Table1[[#This Row],[Totalt antal utrikes fodda]]/I3867</f>
        <v>0.14309063893016344</v>
      </c>
      <c r="K3867" s="4">
        <f>Table1[[#This Row],[Antal utrikes fodda man]]/Table1[[#This Row],[Antal man I kommunen]]</f>
        <v>0.14353109363831307</v>
      </c>
      <c r="L3867" s="4">
        <f>Table1[[#This Row],[Antal utrikes fodda kvinnor]]/Table1[[#This Row],[Antal kvinnor I kommunen]]</f>
        <v>0.14261407579273008</v>
      </c>
    </row>
    <row r="3868" spans="1:12" x14ac:dyDescent="0.2">
      <c r="A3868">
        <v>2014</v>
      </c>
      <c r="B3868" t="s">
        <v>302</v>
      </c>
      <c r="C3868" s="1" t="s">
        <v>97</v>
      </c>
      <c r="D3868">
        <f>Table1[[#This Row],[Antal utrikes fodda man]]+Table1[[#This Row],[Antal utrikes fodda kvinnor]]</f>
        <v>2626</v>
      </c>
      <c r="E3868">
        <v>1221</v>
      </c>
      <c r="F3868">
        <v>1405</v>
      </c>
      <c r="G3868">
        <v>11369</v>
      </c>
      <c r="H3868">
        <v>11625</v>
      </c>
      <c r="I3868">
        <f>Table1[[#This Row],[Antal man I kommunen]]+Table1[[#This Row],[Antal kvinnor I kommunen]]</f>
        <v>22994</v>
      </c>
      <c r="J3868" s="3">
        <f>Table1[[#This Row],[Totalt antal utrikes fodda]]/I3868</f>
        <v>0.11420370531442985</v>
      </c>
      <c r="K3868" s="4">
        <f>Table1[[#This Row],[Antal utrikes fodda man]]/Table1[[#This Row],[Antal man I kommunen]]</f>
        <v>0.10739730847040196</v>
      </c>
      <c r="L3868" s="4">
        <f>Table1[[#This Row],[Antal utrikes fodda kvinnor]]/Table1[[#This Row],[Antal kvinnor I kommunen]]</f>
        <v>0.12086021505376345</v>
      </c>
    </row>
    <row r="3869" spans="1:12" x14ac:dyDescent="0.2">
      <c r="A3869">
        <v>2014</v>
      </c>
      <c r="B3869" t="s">
        <v>302</v>
      </c>
      <c r="C3869" s="1" t="s">
        <v>98</v>
      </c>
      <c r="D3869">
        <f>Table1[[#This Row],[Antal utrikes fodda man]]+Table1[[#This Row],[Antal utrikes fodda kvinnor]]</f>
        <v>4936</v>
      </c>
      <c r="E3869">
        <v>2516</v>
      </c>
      <c r="F3869">
        <v>2420</v>
      </c>
      <c r="G3869">
        <v>8653</v>
      </c>
      <c r="H3869">
        <v>8558</v>
      </c>
      <c r="I3869">
        <f>Table1[[#This Row],[Antal man I kommunen]]+Table1[[#This Row],[Antal kvinnor I kommunen]]</f>
        <v>17211</v>
      </c>
      <c r="J3869" s="3">
        <f>Table1[[#This Row],[Totalt antal utrikes fodda]]/I3869</f>
        <v>0.28679332984719075</v>
      </c>
      <c r="K3869" s="4">
        <f>Table1[[#This Row],[Antal utrikes fodda man]]/Table1[[#This Row],[Antal man I kommunen]]</f>
        <v>0.29076620825147348</v>
      </c>
      <c r="L3869" s="4">
        <f>Table1[[#This Row],[Antal utrikes fodda kvinnor]]/Table1[[#This Row],[Antal kvinnor I kommunen]]</f>
        <v>0.28277634961439591</v>
      </c>
    </row>
    <row r="3870" spans="1:12" x14ac:dyDescent="0.2">
      <c r="A3870">
        <v>2014</v>
      </c>
      <c r="B3870" t="s">
        <v>302</v>
      </c>
      <c r="C3870" s="1" t="s">
        <v>99</v>
      </c>
      <c r="D3870">
        <f>Table1[[#This Row],[Antal utrikes fodda man]]+Table1[[#This Row],[Antal utrikes fodda kvinnor]]</f>
        <v>2679</v>
      </c>
      <c r="E3870">
        <v>1284</v>
      </c>
      <c r="F3870">
        <v>1395</v>
      </c>
      <c r="G3870">
        <v>16798</v>
      </c>
      <c r="H3870">
        <v>17312</v>
      </c>
      <c r="I3870">
        <f>Table1[[#This Row],[Antal man I kommunen]]+Table1[[#This Row],[Antal kvinnor I kommunen]]</f>
        <v>34110</v>
      </c>
      <c r="J3870" s="3">
        <f>Table1[[#This Row],[Totalt antal utrikes fodda]]/I3870</f>
        <v>7.8540017590149516E-2</v>
      </c>
      <c r="K3870" s="4">
        <f>Table1[[#This Row],[Antal utrikes fodda man]]/Table1[[#This Row],[Antal man I kommunen]]</f>
        <v>7.6437671151327533E-2</v>
      </c>
      <c r="L3870" s="4">
        <f>Table1[[#This Row],[Antal utrikes fodda kvinnor]]/Table1[[#This Row],[Antal kvinnor I kommunen]]</f>
        <v>8.0579944547134935E-2</v>
      </c>
    </row>
    <row r="3871" spans="1:12" x14ac:dyDescent="0.2">
      <c r="A3871">
        <v>2014</v>
      </c>
      <c r="B3871" t="s">
        <v>302</v>
      </c>
      <c r="C3871" s="1" t="s">
        <v>100</v>
      </c>
      <c r="D3871">
        <f>Table1[[#This Row],[Antal utrikes fodda man]]+Table1[[#This Row],[Antal utrikes fodda kvinnor]]</f>
        <v>1738</v>
      </c>
      <c r="E3871">
        <v>897</v>
      </c>
      <c r="F3871">
        <v>841</v>
      </c>
      <c r="G3871">
        <v>7079</v>
      </c>
      <c r="H3871">
        <v>6785</v>
      </c>
      <c r="I3871">
        <f>Table1[[#This Row],[Antal man I kommunen]]+Table1[[#This Row],[Antal kvinnor I kommunen]]</f>
        <v>13864</v>
      </c>
      <c r="J3871" s="3">
        <f>Table1[[#This Row],[Totalt antal utrikes fodda]]/I3871</f>
        <v>0.1253606462781304</v>
      </c>
      <c r="K3871" s="4">
        <f>Table1[[#This Row],[Antal utrikes fodda man]]/Table1[[#This Row],[Antal man I kommunen]]</f>
        <v>0.12671281254414465</v>
      </c>
      <c r="L3871" s="4">
        <f>Table1[[#This Row],[Antal utrikes fodda kvinnor]]/Table1[[#This Row],[Antal kvinnor I kommunen]]</f>
        <v>0.12394988946204864</v>
      </c>
    </row>
    <row r="3872" spans="1:12" x14ac:dyDescent="0.2">
      <c r="A3872">
        <v>2014</v>
      </c>
      <c r="B3872" t="s">
        <v>302</v>
      </c>
      <c r="C3872" s="1" t="s">
        <v>101</v>
      </c>
      <c r="D3872">
        <f>Table1[[#This Row],[Antal utrikes fodda man]]+Table1[[#This Row],[Antal utrikes fodda kvinnor]]</f>
        <v>1424</v>
      </c>
      <c r="E3872">
        <v>720</v>
      </c>
      <c r="F3872">
        <v>704</v>
      </c>
      <c r="G3872">
        <v>4938</v>
      </c>
      <c r="H3872">
        <v>4795</v>
      </c>
      <c r="I3872">
        <f>Table1[[#This Row],[Antal man I kommunen]]+Table1[[#This Row],[Antal kvinnor I kommunen]]</f>
        <v>9733</v>
      </c>
      <c r="J3872" s="3">
        <f>Table1[[#This Row],[Totalt antal utrikes fodda]]/I3872</f>
        <v>0.14630638035549162</v>
      </c>
      <c r="K3872" s="4">
        <f>Table1[[#This Row],[Antal utrikes fodda man]]/Table1[[#This Row],[Antal man I kommunen]]</f>
        <v>0.14580801944106925</v>
      </c>
      <c r="L3872" s="4">
        <f>Table1[[#This Row],[Antal utrikes fodda kvinnor]]/Table1[[#This Row],[Antal kvinnor I kommunen]]</f>
        <v>0.14681960375391032</v>
      </c>
    </row>
    <row r="3873" spans="1:12" x14ac:dyDescent="0.2">
      <c r="A3873">
        <v>2014</v>
      </c>
      <c r="B3873" t="s">
        <v>302</v>
      </c>
      <c r="C3873" s="1" t="s">
        <v>102</v>
      </c>
      <c r="D3873">
        <f>Table1[[#This Row],[Antal utrikes fodda man]]+Table1[[#This Row],[Antal utrikes fodda kvinnor]]</f>
        <v>3006</v>
      </c>
      <c r="E3873">
        <v>1486</v>
      </c>
      <c r="F3873">
        <v>1520</v>
      </c>
      <c r="G3873">
        <v>7525</v>
      </c>
      <c r="H3873">
        <v>7369</v>
      </c>
      <c r="I3873">
        <f>Table1[[#This Row],[Antal man I kommunen]]+Table1[[#This Row],[Antal kvinnor I kommunen]]</f>
        <v>14894</v>
      </c>
      <c r="J3873" s="3">
        <f>Table1[[#This Row],[Totalt antal utrikes fodda]]/I3873</f>
        <v>0.2018262387538606</v>
      </c>
      <c r="K3873" s="4">
        <f>Table1[[#This Row],[Antal utrikes fodda man]]/Table1[[#This Row],[Antal man I kommunen]]</f>
        <v>0.1974750830564784</v>
      </c>
      <c r="L3873" s="4">
        <f>Table1[[#This Row],[Antal utrikes fodda kvinnor]]/Table1[[#This Row],[Antal kvinnor I kommunen]]</f>
        <v>0.20626950739584746</v>
      </c>
    </row>
    <row r="3874" spans="1:12" x14ac:dyDescent="0.2">
      <c r="A3874">
        <v>2014</v>
      </c>
      <c r="B3874" t="s">
        <v>302</v>
      </c>
      <c r="C3874" s="1" t="s">
        <v>103</v>
      </c>
      <c r="D3874">
        <f>Table1[[#This Row],[Antal utrikes fodda man]]+Table1[[#This Row],[Antal utrikes fodda kvinnor]]</f>
        <v>2591</v>
      </c>
      <c r="E3874">
        <v>1240</v>
      </c>
      <c r="F3874">
        <v>1351</v>
      </c>
      <c r="G3874">
        <v>14919</v>
      </c>
      <c r="H3874">
        <v>14889</v>
      </c>
      <c r="I3874">
        <f>Table1[[#This Row],[Antal man I kommunen]]+Table1[[#This Row],[Antal kvinnor I kommunen]]</f>
        <v>29808</v>
      </c>
      <c r="J3874" s="3">
        <f>Table1[[#This Row],[Totalt antal utrikes fodda]]/I3874</f>
        <v>8.6922973698336015E-2</v>
      </c>
      <c r="K3874" s="4">
        <f>Table1[[#This Row],[Antal utrikes fodda man]]/Table1[[#This Row],[Antal man I kommunen]]</f>
        <v>8.3115490314364229E-2</v>
      </c>
      <c r="L3874" s="4">
        <f>Table1[[#This Row],[Antal utrikes fodda kvinnor]]/Table1[[#This Row],[Antal kvinnor I kommunen]]</f>
        <v>9.0738128819934177E-2</v>
      </c>
    </row>
    <row r="3875" spans="1:12" x14ac:dyDescent="0.2">
      <c r="A3875">
        <v>2014</v>
      </c>
      <c r="B3875" t="s">
        <v>302</v>
      </c>
      <c r="C3875" s="1" t="s">
        <v>104</v>
      </c>
      <c r="D3875">
        <f>Table1[[#This Row],[Antal utrikes fodda man]]+Table1[[#This Row],[Antal utrikes fodda kvinnor]]</f>
        <v>1821</v>
      </c>
      <c r="E3875">
        <v>846</v>
      </c>
      <c r="F3875">
        <v>975</v>
      </c>
      <c r="G3875">
        <v>11419</v>
      </c>
      <c r="H3875">
        <v>11527</v>
      </c>
      <c r="I3875">
        <f>Table1[[#This Row],[Antal man I kommunen]]+Table1[[#This Row],[Antal kvinnor I kommunen]]</f>
        <v>22946</v>
      </c>
      <c r="J3875" s="3">
        <f>Table1[[#This Row],[Totalt antal utrikes fodda]]/I3875</f>
        <v>7.936023707835789E-2</v>
      </c>
      <c r="K3875" s="4">
        <f>Table1[[#This Row],[Antal utrikes fodda man]]/Table1[[#This Row],[Antal man I kommunen]]</f>
        <v>7.4087047902618441E-2</v>
      </c>
      <c r="L3875" s="4">
        <f>Table1[[#This Row],[Antal utrikes fodda kvinnor]]/Table1[[#This Row],[Antal kvinnor I kommunen]]</f>
        <v>8.4584020126659151E-2</v>
      </c>
    </row>
    <row r="3876" spans="1:12" x14ac:dyDescent="0.2">
      <c r="A3876">
        <v>2014</v>
      </c>
      <c r="B3876" t="s">
        <v>302</v>
      </c>
      <c r="C3876" s="1" t="s">
        <v>105</v>
      </c>
      <c r="D3876">
        <f>Table1[[#This Row],[Antal utrikes fodda man]]+Table1[[#This Row],[Antal utrikes fodda kvinnor]]</f>
        <v>1791</v>
      </c>
      <c r="E3876">
        <v>885</v>
      </c>
      <c r="F3876">
        <v>906</v>
      </c>
      <c r="G3876">
        <v>10137</v>
      </c>
      <c r="H3876">
        <v>10111</v>
      </c>
      <c r="I3876">
        <f>Table1[[#This Row],[Antal man I kommunen]]+Table1[[#This Row],[Antal kvinnor I kommunen]]</f>
        <v>20248</v>
      </c>
      <c r="J3876" s="3">
        <f>Table1[[#This Row],[Totalt antal utrikes fodda]]/I3876</f>
        <v>8.8453180561043065E-2</v>
      </c>
      <c r="K3876" s="4">
        <f>Table1[[#This Row],[Antal utrikes fodda man]]/Table1[[#This Row],[Antal man I kommunen]]</f>
        <v>8.7303936075762062E-2</v>
      </c>
      <c r="L3876" s="4">
        <f>Table1[[#This Row],[Antal utrikes fodda kvinnor]]/Table1[[#This Row],[Antal kvinnor I kommunen]]</f>
        <v>8.9605380278904162E-2</v>
      </c>
    </row>
    <row r="3877" spans="1:12" x14ac:dyDescent="0.2">
      <c r="A3877">
        <v>2014</v>
      </c>
      <c r="B3877" t="s">
        <v>302</v>
      </c>
      <c r="C3877" s="1" t="s">
        <v>106</v>
      </c>
      <c r="D3877">
        <f>Table1[[#This Row],[Antal utrikes fodda man]]+Table1[[#This Row],[Antal utrikes fodda kvinnor]]</f>
        <v>1621</v>
      </c>
      <c r="E3877">
        <v>785</v>
      </c>
      <c r="F3877">
        <v>836</v>
      </c>
      <c r="G3877">
        <v>7576</v>
      </c>
      <c r="H3877">
        <v>7591</v>
      </c>
      <c r="I3877">
        <f>Table1[[#This Row],[Antal man I kommunen]]+Table1[[#This Row],[Antal kvinnor I kommunen]]</f>
        <v>15167</v>
      </c>
      <c r="J3877" s="3">
        <f>Table1[[#This Row],[Totalt antal utrikes fodda]]/I3877</f>
        <v>0.10687677193907827</v>
      </c>
      <c r="K3877" s="4">
        <f>Table1[[#This Row],[Antal utrikes fodda man]]/Table1[[#This Row],[Antal man I kommunen]]</f>
        <v>0.10361668426610349</v>
      </c>
      <c r="L3877" s="4">
        <f>Table1[[#This Row],[Antal utrikes fodda kvinnor]]/Table1[[#This Row],[Antal kvinnor I kommunen]]</f>
        <v>0.11013041759978923</v>
      </c>
    </row>
    <row r="3878" spans="1:12" x14ac:dyDescent="0.2">
      <c r="A3878">
        <v>2014</v>
      </c>
      <c r="B3878" t="s">
        <v>302</v>
      </c>
      <c r="C3878" s="1" t="s">
        <v>107</v>
      </c>
      <c r="D3878">
        <f>Table1[[#This Row],[Antal utrikes fodda man]]+Table1[[#This Row],[Antal utrikes fodda kvinnor]]</f>
        <v>1735</v>
      </c>
      <c r="E3878">
        <v>843</v>
      </c>
      <c r="F3878">
        <v>892</v>
      </c>
      <c r="G3878">
        <v>9378</v>
      </c>
      <c r="H3878">
        <v>9037</v>
      </c>
      <c r="I3878">
        <f>Table1[[#This Row],[Antal man I kommunen]]+Table1[[#This Row],[Antal kvinnor I kommunen]]</f>
        <v>18415</v>
      </c>
      <c r="J3878" s="3">
        <f>Table1[[#This Row],[Totalt antal utrikes fodda]]/I3878</f>
        <v>9.4216671191963072E-2</v>
      </c>
      <c r="K3878" s="4">
        <f>Table1[[#This Row],[Antal utrikes fodda man]]/Table1[[#This Row],[Antal man I kommunen]]</f>
        <v>8.9891234804862441E-2</v>
      </c>
      <c r="L3878" s="4">
        <f>Table1[[#This Row],[Antal utrikes fodda kvinnor]]/Table1[[#This Row],[Antal kvinnor I kommunen]]</f>
        <v>9.870532256279739E-2</v>
      </c>
    </row>
    <row r="3879" spans="1:12" x14ac:dyDescent="0.2">
      <c r="A3879">
        <v>2014</v>
      </c>
      <c r="B3879" t="s">
        <v>302</v>
      </c>
      <c r="C3879" s="1" t="s">
        <v>108</v>
      </c>
      <c r="D3879">
        <f>Table1[[#This Row],[Antal utrikes fodda man]]+Table1[[#This Row],[Antal utrikes fodda kvinnor]]</f>
        <v>1669</v>
      </c>
      <c r="E3879">
        <v>827</v>
      </c>
      <c r="F3879">
        <v>842</v>
      </c>
      <c r="G3879">
        <v>7476</v>
      </c>
      <c r="H3879">
        <v>7451</v>
      </c>
      <c r="I3879">
        <f>Table1[[#This Row],[Antal man I kommunen]]+Table1[[#This Row],[Antal kvinnor I kommunen]]</f>
        <v>14927</v>
      </c>
      <c r="J3879" s="3">
        <f>Table1[[#This Row],[Totalt antal utrikes fodda]]/I3879</f>
        <v>0.11181081262142427</v>
      </c>
      <c r="K3879" s="4">
        <f>Table1[[#This Row],[Antal utrikes fodda man]]/Table1[[#This Row],[Antal man I kommunen]]</f>
        <v>0.11062065275548422</v>
      </c>
      <c r="L3879" s="4">
        <f>Table1[[#This Row],[Antal utrikes fodda kvinnor]]/Table1[[#This Row],[Antal kvinnor I kommunen]]</f>
        <v>0.11300496577640586</v>
      </c>
    </row>
    <row r="3880" spans="1:12" x14ac:dyDescent="0.2">
      <c r="A3880">
        <v>2014</v>
      </c>
      <c r="B3880" t="s">
        <v>302</v>
      </c>
      <c r="C3880" s="1" t="s">
        <v>109</v>
      </c>
      <c r="D3880">
        <f>Table1[[#This Row],[Antal utrikes fodda man]]+Table1[[#This Row],[Antal utrikes fodda kvinnor]]</f>
        <v>1673</v>
      </c>
      <c r="E3880">
        <v>778</v>
      </c>
      <c r="F3880">
        <v>895</v>
      </c>
      <c r="G3880">
        <v>7850</v>
      </c>
      <c r="H3880">
        <v>7920</v>
      </c>
      <c r="I3880">
        <f>Table1[[#This Row],[Antal man I kommunen]]+Table1[[#This Row],[Antal kvinnor I kommunen]]</f>
        <v>15770</v>
      </c>
      <c r="J3880" s="3">
        <f>Table1[[#This Row],[Totalt antal utrikes fodda]]/I3880</f>
        <v>0.10608750792644261</v>
      </c>
      <c r="K3880" s="4">
        <f>Table1[[#This Row],[Antal utrikes fodda man]]/Table1[[#This Row],[Antal man I kommunen]]</f>
        <v>9.9108280254777067E-2</v>
      </c>
      <c r="L3880" s="4">
        <f>Table1[[#This Row],[Antal utrikes fodda kvinnor]]/Table1[[#This Row],[Antal kvinnor I kommunen]]</f>
        <v>0.11300505050505051</v>
      </c>
    </row>
    <row r="3881" spans="1:12" x14ac:dyDescent="0.2">
      <c r="A3881">
        <v>2014</v>
      </c>
      <c r="B3881" t="s">
        <v>302</v>
      </c>
      <c r="C3881" s="1" t="s">
        <v>110</v>
      </c>
      <c r="D3881">
        <f>Table1[[#This Row],[Antal utrikes fodda man]]+Table1[[#This Row],[Antal utrikes fodda kvinnor]]</f>
        <v>1275</v>
      </c>
      <c r="E3881">
        <v>617</v>
      </c>
      <c r="F3881">
        <v>658</v>
      </c>
      <c r="G3881">
        <v>6538</v>
      </c>
      <c r="H3881">
        <v>6469</v>
      </c>
      <c r="I3881">
        <f>Table1[[#This Row],[Antal man I kommunen]]+Table1[[#This Row],[Antal kvinnor I kommunen]]</f>
        <v>13007</v>
      </c>
      <c r="J3881" s="3">
        <f>Table1[[#This Row],[Totalt antal utrikes fodda]]/I3881</f>
        <v>9.802414084723611E-2</v>
      </c>
      <c r="K3881" s="4">
        <f>Table1[[#This Row],[Antal utrikes fodda man]]/Table1[[#This Row],[Antal man I kommunen]]</f>
        <v>9.4371367390639338E-2</v>
      </c>
      <c r="L3881" s="4">
        <f>Table1[[#This Row],[Antal utrikes fodda kvinnor]]/Table1[[#This Row],[Antal kvinnor I kommunen]]</f>
        <v>0.10171587571494821</v>
      </c>
    </row>
    <row r="3882" spans="1:12" x14ac:dyDescent="0.2">
      <c r="A3882">
        <v>2014</v>
      </c>
      <c r="B3882" t="s">
        <v>302</v>
      </c>
      <c r="C3882" s="1" t="s">
        <v>111</v>
      </c>
      <c r="D3882">
        <f>Table1[[#This Row],[Antal utrikes fodda man]]+Table1[[#This Row],[Antal utrikes fodda kvinnor]]</f>
        <v>1577</v>
      </c>
      <c r="E3882">
        <v>727</v>
      </c>
      <c r="F3882">
        <v>850</v>
      </c>
      <c r="G3882">
        <v>6249</v>
      </c>
      <c r="H3882">
        <v>6151</v>
      </c>
      <c r="I3882">
        <f>Table1[[#This Row],[Antal man I kommunen]]+Table1[[#This Row],[Antal kvinnor I kommunen]]</f>
        <v>12400</v>
      </c>
      <c r="J3882" s="3">
        <f>Table1[[#This Row],[Totalt antal utrikes fodda]]/I3882</f>
        <v>0.1271774193548387</v>
      </c>
      <c r="K3882" s="4">
        <f>Table1[[#This Row],[Antal utrikes fodda man]]/Table1[[#This Row],[Antal man I kommunen]]</f>
        <v>0.11633861417826852</v>
      </c>
      <c r="L3882" s="4">
        <f>Table1[[#This Row],[Antal utrikes fodda kvinnor]]/Table1[[#This Row],[Antal kvinnor I kommunen]]</f>
        <v>0.13818891237197203</v>
      </c>
    </row>
    <row r="3883" spans="1:12" x14ac:dyDescent="0.2">
      <c r="A3883">
        <v>2014</v>
      </c>
      <c r="B3883" t="s">
        <v>302</v>
      </c>
      <c r="C3883" s="1" t="s">
        <v>112</v>
      </c>
      <c r="D3883">
        <f>Table1[[#This Row],[Antal utrikes fodda man]]+Table1[[#This Row],[Antal utrikes fodda kvinnor]]</f>
        <v>1685</v>
      </c>
      <c r="E3883">
        <v>825</v>
      </c>
      <c r="F3883">
        <v>860</v>
      </c>
      <c r="G3883">
        <v>6441</v>
      </c>
      <c r="H3883">
        <v>6387</v>
      </c>
      <c r="I3883">
        <f>Table1[[#This Row],[Antal man I kommunen]]+Table1[[#This Row],[Antal kvinnor I kommunen]]</f>
        <v>12828</v>
      </c>
      <c r="J3883" s="3">
        <f>Table1[[#This Row],[Totalt antal utrikes fodda]]/I3883</f>
        <v>0.13135328967882756</v>
      </c>
      <c r="K3883" s="4">
        <f>Table1[[#This Row],[Antal utrikes fodda man]]/Table1[[#This Row],[Antal man I kommunen]]</f>
        <v>0.12808570097810898</v>
      </c>
      <c r="L3883" s="4">
        <f>Table1[[#This Row],[Antal utrikes fodda kvinnor]]/Table1[[#This Row],[Antal kvinnor I kommunen]]</f>
        <v>0.13464850477532489</v>
      </c>
    </row>
    <row r="3884" spans="1:12" x14ac:dyDescent="0.2">
      <c r="A3884">
        <v>2014</v>
      </c>
      <c r="B3884" t="s">
        <v>302</v>
      </c>
      <c r="C3884" s="1" t="s">
        <v>113</v>
      </c>
      <c r="D3884">
        <f>Table1[[#This Row],[Antal utrikes fodda man]]+Table1[[#This Row],[Antal utrikes fodda kvinnor]]</f>
        <v>1431</v>
      </c>
      <c r="E3884">
        <v>745</v>
      </c>
      <c r="F3884">
        <v>686</v>
      </c>
      <c r="G3884">
        <v>3705</v>
      </c>
      <c r="H3884">
        <v>3469</v>
      </c>
      <c r="I3884">
        <f>Table1[[#This Row],[Antal man I kommunen]]+Table1[[#This Row],[Antal kvinnor I kommunen]]</f>
        <v>7174</v>
      </c>
      <c r="J3884" s="3">
        <f>Table1[[#This Row],[Totalt antal utrikes fodda]]/I3884</f>
        <v>0.19947030945079453</v>
      </c>
      <c r="K3884" s="4">
        <f>Table1[[#This Row],[Antal utrikes fodda man]]/Table1[[#This Row],[Antal man I kommunen]]</f>
        <v>0.20107962213225372</v>
      </c>
      <c r="L3884" s="4">
        <f>Table1[[#This Row],[Antal utrikes fodda kvinnor]]/Table1[[#This Row],[Antal kvinnor I kommunen]]</f>
        <v>0.19775151340443933</v>
      </c>
    </row>
    <row r="3885" spans="1:12" x14ac:dyDescent="0.2">
      <c r="A3885">
        <v>2014</v>
      </c>
      <c r="B3885" t="s">
        <v>302</v>
      </c>
      <c r="C3885" s="1" t="s">
        <v>114</v>
      </c>
      <c r="D3885">
        <f>Table1[[#This Row],[Antal utrikes fodda man]]+Table1[[#This Row],[Antal utrikes fodda kvinnor]]</f>
        <v>2378</v>
      </c>
      <c r="E3885">
        <v>1179</v>
      </c>
      <c r="F3885">
        <v>1199</v>
      </c>
      <c r="G3885">
        <v>8491</v>
      </c>
      <c r="H3885">
        <v>8242</v>
      </c>
      <c r="I3885">
        <f>Table1[[#This Row],[Antal man I kommunen]]+Table1[[#This Row],[Antal kvinnor I kommunen]]</f>
        <v>16733</v>
      </c>
      <c r="J3885" s="3">
        <f>Table1[[#This Row],[Totalt antal utrikes fodda]]/I3885</f>
        <v>0.14211438474870017</v>
      </c>
      <c r="K3885" s="4">
        <f>Table1[[#This Row],[Antal utrikes fodda man]]/Table1[[#This Row],[Antal man I kommunen]]</f>
        <v>0.1388529030738429</v>
      </c>
      <c r="L3885" s="4">
        <f>Table1[[#This Row],[Antal utrikes fodda kvinnor]]/Table1[[#This Row],[Antal kvinnor I kommunen]]</f>
        <v>0.14547439941761708</v>
      </c>
    </row>
    <row r="3886" spans="1:12" x14ac:dyDescent="0.2">
      <c r="A3886">
        <v>2014</v>
      </c>
      <c r="B3886" t="s">
        <v>302</v>
      </c>
      <c r="C3886" s="1" t="s">
        <v>115</v>
      </c>
      <c r="D3886">
        <f>Table1[[#This Row],[Antal utrikes fodda man]]+Table1[[#This Row],[Antal utrikes fodda kvinnor]]</f>
        <v>3235</v>
      </c>
      <c r="E3886">
        <v>1646</v>
      </c>
      <c r="F3886">
        <v>1589</v>
      </c>
      <c r="G3886">
        <v>7645</v>
      </c>
      <c r="H3886">
        <v>7416</v>
      </c>
      <c r="I3886">
        <f>Table1[[#This Row],[Antal man I kommunen]]+Table1[[#This Row],[Antal kvinnor I kommunen]]</f>
        <v>15061</v>
      </c>
      <c r="J3886" s="3">
        <f>Table1[[#This Row],[Totalt antal utrikes fodda]]/I3886</f>
        <v>0.21479317442400903</v>
      </c>
      <c r="K3886" s="4">
        <f>Table1[[#This Row],[Antal utrikes fodda man]]/Table1[[#This Row],[Antal man I kommunen]]</f>
        <v>0.21530412034009155</v>
      </c>
      <c r="L3886" s="4">
        <f>Table1[[#This Row],[Antal utrikes fodda kvinnor]]/Table1[[#This Row],[Antal kvinnor I kommunen]]</f>
        <v>0.21426645091693636</v>
      </c>
    </row>
    <row r="3887" spans="1:12" x14ac:dyDescent="0.2">
      <c r="A3887">
        <v>2014</v>
      </c>
      <c r="B3887" t="s">
        <v>302</v>
      </c>
      <c r="C3887" s="1" t="s">
        <v>116</v>
      </c>
      <c r="D3887">
        <f>Table1[[#This Row],[Antal utrikes fodda man]]+Table1[[#This Row],[Antal utrikes fodda kvinnor]]</f>
        <v>1584</v>
      </c>
      <c r="E3887">
        <v>754</v>
      </c>
      <c r="F3887">
        <v>830</v>
      </c>
      <c r="G3887">
        <v>7130</v>
      </c>
      <c r="H3887">
        <v>7289</v>
      </c>
      <c r="I3887">
        <f>Table1[[#This Row],[Antal man I kommunen]]+Table1[[#This Row],[Antal kvinnor I kommunen]]</f>
        <v>14419</v>
      </c>
      <c r="J3887" s="3">
        <f>Table1[[#This Row],[Totalt antal utrikes fodda]]/I3887</f>
        <v>0.1098550523614675</v>
      </c>
      <c r="K3887" s="4">
        <f>Table1[[#This Row],[Antal utrikes fodda man]]/Table1[[#This Row],[Antal man I kommunen]]</f>
        <v>0.10575035063113604</v>
      </c>
      <c r="L3887" s="4">
        <f>Table1[[#This Row],[Antal utrikes fodda kvinnor]]/Table1[[#This Row],[Antal kvinnor I kommunen]]</f>
        <v>0.11387021539305803</v>
      </c>
    </row>
    <row r="3888" spans="1:12" x14ac:dyDescent="0.2">
      <c r="A3888">
        <v>2014</v>
      </c>
      <c r="B3888" t="s">
        <v>302</v>
      </c>
      <c r="C3888" s="1" t="s">
        <v>117</v>
      </c>
      <c r="D3888">
        <f>Table1[[#This Row],[Antal utrikes fodda man]]+Table1[[#This Row],[Antal utrikes fodda kvinnor]]</f>
        <v>99788</v>
      </c>
      <c r="E3888">
        <v>50047</v>
      </c>
      <c r="F3888">
        <v>49741</v>
      </c>
      <c r="G3888">
        <v>156602</v>
      </c>
      <c r="H3888">
        <v>161505</v>
      </c>
      <c r="I3888">
        <f>Table1[[#This Row],[Antal man I kommunen]]+Table1[[#This Row],[Antal kvinnor I kommunen]]</f>
        <v>318107</v>
      </c>
      <c r="J3888" s="3">
        <f>Table1[[#This Row],[Totalt antal utrikes fodda]]/I3888</f>
        <v>0.31369319128469353</v>
      </c>
      <c r="K3888" s="4">
        <f>Table1[[#This Row],[Antal utrikes fodda man]]/Table1[[#This Row],[Antal man I kommunen]]</f>
        <v>0.31958084826502853</v>
      </c>
      <c r="L3888" s="4">
        <f>Table1[[#This Row],[Antal utrikes fodda kvinnor]]/Table1[[#This Row],[Antal kvinnor I kommunen]]</f>
        <v>0.30798427293272657</v>
      </c>
    </row>
    <row r="3889" spans="1:12" x14ac:dyDescent="0.2">
      <c r="A3889">
        <v>2014</v>
      </c>
      <c r="B3889" t="s">
        <v>302</v>
      </c>
      <c r="C3889" s="1" t="s">
        <v>118</v>
      </c>
      <c r="D3889">
        <f>Table1[[#This Row],[Antal utrikes fodda man]]+Table1[[#This Row],[Antal utrikes fodda kvinnor]]</f>
        <v>21770</v>
      </c>
      <c r="E3889">
        <v>10502</v>
      </c>
      <c r="F3889">
        <v>11268</v>
      </c>
      <c r="G3889">
        <v>57662</v>
      </c>
      <c r="H3889">
        <v>58306</v>
      </c>
      <c r="I3889">
        <f>Table1[[#This Row],[Antal man I kommunen]]+Table1[[#This Row],[Antal kvinnor I kommunen]]</f>
        <v>115968</v>
      </c>
      <c r="J3889" s="3">
        <f>Table1[[#This Row],[Totalt antal utrikes fodda]]/I3889</f>
        <v>0.18772419977924945</v>
      </c>
      <c r="K3889" s="4">
        <f>Table1[[#This Row],[Antal utrikes fodda man]]/Table1[[#This Row],[Antal man I kommunen]]</f>
        <v>0.18213034580833132</v>
      </c>
      <c r="L3889" s="4">
        <f>Table1[[#This Row],[Antal utrikes fodda kvinnor]]/Table1[[#This Row],[Antal kvinnor I kommunen]]</f>
        <v>0.19325626865159676</v>
      </c>
    </row>
    <row r="3890" spans="1:12" x14ac:dyDescent="0.2">
      <c r="A3890">
        <v>2014</v>
      </c>
      <c r="B3890" t="s">
        <v>302</v>
      </c>
      <c r="C3890" s="1" t="s">
        <v>119</v>
      </c>
      <c r="D3890">
        <f>Table1[[#This Row],[Antal utrikes fodda man]]+Table1[[#This Row],[Antal utrikes fodda kvinnor]]</f>
        <v>11101</v>
      </c>
      <c r="E3890">
        <v>5525</v>
      </c>
      <c r="F3890">
        <v>5576</v>
      </c>
      <c r="G3890">
        <v>21715</v>
      </c>
      <c r="H3890">
        <v>21859</v>
      </c>
      <c r="I3890">
        <f>Table1[[#This Row],[Antal man I kommunen]]+Table1[[#This Row],[Antal kvinnor I kommunen]]</f>
        <v>43574</v>
      </c>
      <c r="J3890" s="3">
        <f>Table1[[#This Row],[Totalt antal utrikes fodda]]/I3890</f>
        <v>0.25476201404507276</v>
      </c>
      <c r="K3890" s="4">
        <f>Table1[[#This Row],[Antal utrikes fodda man]]/Table1[[#This Row],[Antal man I kommunen]]</f>
        <v>0.25443241998618465</v>
      </c>
      <c r="L3890" s="4">
        <f>Table1[[#This Row],[Antal utrikes fodda kvinnor]]/Table1[[#This Row],[Antal kvinnor I kommunen]]</f>
        <v>0.25508943684523538</v>
      </c>
    </row>
    <row r="3891" spans="1:12" x14ac:dyDescent="0.2">
      <c r="A3891">
        <v>2014</v>
      </c>
      <c r="B3891" t="s">
        <v>302</v>
      </c>
      <c r="C3891" s="1" t="s">
        <v>120</v>
      </c>
      <c r="D3891">
        <f>Table1[[#This Row],[Antal utrikes fodda man]]+Table1[[#This Row],[Antal utrikes fodda kvinnor]]</f>
        <v>29294</v>
      </c>
      <c r="E3891">
        <v>14337</v>
      </c>
      <c r="F3891">
        <v>14957</v>
      </c>
      <c r="G3891">
        <v>66633</v>
      </c>
      <c r="H3891">
        <v>68711</v>
      </c>
      <c r="I3891">
        <f>Table1[[#This Row],[Antal man I kommunen]]+Table1[[#This Row],[Antal kvinnor I kommunen]]</f>
        <v>135344</v>
      </c>
      <c r="J3891" s="3">
        <f>Table1[[#This Row],[Totalt antal utrikes fodda]]/I3891</f>
        <v>0.21644106868424165</v>
      </c>
      <c r="K3891" s="4">
        <f>Table1[[#This Row],[Antal utrikes fodda man]]/Table1[[#This Row],[Antal man I kommunen]]</f>
        <v>0.21516365764711179</v>
      </c>
      <c r="L3891" s="4">
        <f>Table1[[#This Row],[Antal utrikes fodda kvinnor]]/Table1[[#This Row],[Antal kvinnor I kommunen]]</f>
        <v>0.2176798474771143</v>
      </c>
    </row>
    <row r="3892" spans="1:12" x14ac:dyDescent="0.2">
      <c r="A3892">
        <v>2014</v>
      </c>
      <c r="B3892" t="s">
        <v>302</v>
      </c>
      <c r="C3892" s="1" t="s">
        <v>121</v>
      </c>
      <c r="D3892">
        <f>Table1[[#This Row],[Antal utrikes fodda man]]+Table1[[#This Row],[Antal utrikes fodda kvinnor]]</f>
        <v>2846</v>
      </c>
      <c r="E3892">
        <v>1368</v>
      </c>
      <c r="F3892">
        <v>1478</v>
      </c>
      <c r="G3892">
        <v>12465</v>
      </c>
      <c r="H3892">
        <v>12833</v>
      </c>
      <c r="I3892">
        <f>Table1[[#This Row],[Antal man I kommunen]]+Table1[[#This Row],[Antal kvinnor I kommunen]]</f>
        <v>25298</v>
      </c>
      <c r="J3892" s="3">
        <f>Table1[[#This Row],[Totalt antal utrikes fodda]]/I3892</f>
        <v>0.11249901177958732</v>
      </c>
      <c r="K3892" s="4">
        <f>Table1[[#This Row],[Antal utrikes fodda man]]/Table1[[#This Row],[Antal man I kommunen]]</f>
        <v>0.10974729241877257</v>
      </c>
      <c r="L3892" s="4">
        <f>Table1[[#This Row],[Antal utrikes fodda kvinnor]]/Table1[[#This Row],[Antal kvinnor I kommunen]]</f>
        <v>0.11517182264474402</v>
      </c>
    </row>
    <row r="3893" spans="1:12" x14ac:dyDescent="0.2">
      <c r="A3893">
        <v>2014</v>
      </c>
      <c r="B3893" t="s">
        <v>302</v>
      </c>
      <c r="C3893" s="1" t="s">
        <v>122</v>
      </c>
      <c r="D3893">
        <f>Table1[[#This Row],[Antal utrikes fodda man]]+Table1[[#This Row],[Antal utrikes fodda kvinnor]]</f>
        <v>4885</v>
      </c>
      <c r="E3893">
        <v>2357</v>
      </c>
      <c r="F3893">
        <v>2528</v>
      </c>
      <c r="G3893">
        <v>16242</v>
      </c>
      <c r="H3893">
        <v>15937</v>
      </c>
      <c r="I3893">
        <f>Table1[[#This Row],[Antal man I kommunen]]+Table1[[#This Row],[Antal kvinnor I kommunen]]</f>
        <v>32179</v>
      </c>
      <c r="J3893" s="3">
        <f>Table1[[#This Row],[Totalt antal utrikes fodda]]/I3893</f>
        <v>0.15180707915099909</v>
      </c>
      <c r="K3893" s="4">
        <f>Table1[[#This Row],[Antal utrikes fodda man]]/Table1[[#This Row],[Antal man I kommunen]]</f>
        <v>0.14511759635512869</v>
      </c>
      <c r="L3893" s="4">
        <f>Table1[[#This Row],[Antal utrikes fodda kvinnor]]/Table1[[#This Row],[Antal kvinnor I kommunen]]</f>
        <v>0.15862458430068394</v>
      </c>
    </row>
    <row r="3894" spans="1:12" x14ac:dyDescent="0.2">
      <c r="A3894">
        <v>2014</v>
      </c>
      <c r="B3894" t="s">
        <v>302</v>
      </c>
      <c r="C3894" s="1" t="s">
        <v>123</v>
      </c>
      <c r="D3894">
        <f>Table1[[#This Row],[Antal utrikes fodda man]]+Table1[[#This Row],[Antal utrikes fodda kvinnor]]</f>
        <v>2486</v>
      </c>
      <c r="E3894">
        <v>1141</v>
      </c>
      <c r="F3894">
        <v>1345</v>
      </c>
      <c r="G3894">
        <v>13987</v>
      </c>
      <c r="H3894">
        <v>14784</v>
      </c>
      <c r="I3894">
        <f>Table1[[#This Row],[Antal man I kommunen]]+Table1[[#This Row],[Antal kvinnor I kommunen]]</f>
        <v>28771</v>
      </c>
      <c r="J3894" s="3">
        <f>Table1[[#This Row],[Totalt antal utrikes fodda]]/I3894</f>
        <v>8.6406450940182816E-2</v>
      </c>
      <c r="K3894" s="4">
        <f>Table1[[#This Row],[Antal utrikes fodda man]]/Table1[[#This Row],[Antal man I kommunen]]</f>
        <v>8.1575748909701873E-2</v>
      </c>
      <c r="L3894" s="4">
        <f>Table1[[#This Row],[Antal utrikes fodda kvinnor]]/Table1[[#This Row],[Antal kvinnor I kommunen]]</f>
        <v>9.09767316017316E-2</v>
      </c>
    </row>
    <row r="3895" spans="1:12" x14ac:dyDescent="0.2">
      <c r="A3895">
        <v>2014</v>
      </c>
      <c r="B3895" t="s">
        <v>302</v>
      </c>
      <c r="C3895" s="1" t="s">
        <v>124</v>
      </c>
      <c r="D3895">
        <f>Table1[[#This Row],[Antal utrikes fodda man]]+Table1[[#This Row],[Antal utrikes fodda kvinnor]]</f>
        <v>6566</v>
      </c>
      <c r="E3895">
        <v>3333</v>
      </c>
      <c r="F3895">
        <v>3233</v>
      </c>
      <c r="G3895">
        <v>21469</v>
      </c>
      <c r="H3895">
        <v>21504</v>
      </c>
      <c r="I3895">
        <f>Table1[[#This Row],[Antal man I kommunen]]+Table1[[#This Row],[Antal kvinnor I kommunen]]</f>
        <v>42973</v>
      </c>
      <c r="J3895" s="3">
        <f>Table1[[#This Row],[Totalt antal utrikes fodda]]/I3895</f>
        <v>0.15279361459521096</v>
      </c>
      <c r="K3895" s="4">
        <f>Table1[[#This Row],[Antal utrikes fodda man]]/Table1[[#This Row],[Antal man I kommunen]]</f>
        <v>0.15524710047044576</v>
      </c>
      <c r="L3895" s="4">
        <f>Table1[[#This Row],[Antal utrikes fodda kvinnor]]/Table1[[#This Row],[Antal kvinnor I kommunen]]</f>
        <v>0.15034412202380953</v>
      </c>
    </row>
    <row r="3896" spans="1:12" x14ac:dyDescent="0.2">
      <c r="A3896">
        <v>2014</v>
      </c>
      <c r="B3896" t="s">
        <v>302</v>
      </c>
      <c r="C3896" s="1" t="s">
        <v>125</v>
      </c>
      <c r="D3896">
        <f>Table1[[#This Row],[Antal utrikes fodda man]]+Table1[[#This Row],[Antal utrikes fodda kvinnor]]</f>
        <v>13074</v>
      </c>
      <c r="E3896">
        <v>6581</v>
      </c>
      <c r="F3896">
        <v>6493</v>
      </c>
      <c r="G3896">
        <v>40578</v>
      </c>
      <c r="H3896">
        <v>41248</v>
      </c>
      <c r="I3896">
        <f>Table1[[#This Row],[Antal man I kommunen]]+Table1[[#This Row],[Antal kvinnor I kommunen]]</f>
        <v>81826</v>
      </c>
      <c r="J3896" s="3">
        <f>Table1[[#This Row],[Totalt antal utrikes fodda]]/I3896</f>
        <v>0.1597780656515044</v>
      </c>
      <c r="K3896" s="4">
        <f>Table1[[#This Row],[Antal utrikes fodda man]]/Table1[[#This Row],[Antal man I kommunen]]</f>
        <v>0.1621814776479866</v>
      </c>
      <c r="L3896" s="4">
        <f>Table1[[#This Row],[Antal utrikes fodda kvinnor]]/Table1[[#This Row],[Antal kvinnor I kommunen]]</f>
        <v>0.15741369278510473</v>
      </c>
    </row>
    <row r="3897" spans="1:12" x14ac:dyDescent="0.2">
      <c r="A3897">
        <v>2014</v>
      </c>
      <c r="B3897" t="s">
        <v>302</v>
      </c>
      <c r="C3897" s="1" t="s">
        <v>126</v>
      </c>
      <c r="D3897">
        <f>Table1[[#This Row],[Antal utrikes fodda man]]+Table1[[#This Row],[Antal utrikes fodda kvinnor]]</f>
        <v>1927</v>
      </c>
      <c r="E3897">
        <v>961</v>
      </c>
      <c r="F3897">
        <v>966</v>
      </c>
      <c r="G3897">
        <v>9260</v>
      </c>
      <c r="H3897">
        <v>9645</v>
      </c>
      <c r="I3897">
        <f>Table1[[#This Row],[Antal man I kommunen]]+Table1[[#This Row],[Antal kvinnor I kommunen]]</f>
        <v>18905</v>
      </c>
      <c r="J3897" s="3">
        <f>Table1[[#This Row],[Totalt antal utrikes fodda]]/I3897</f>
        <v>0.1019307061623909</v>
      </c>
      <c r="K3897" s="4">
        <f>Table1[[#This Row],[Antal utrikes fodda man]]/Table1[[#This Row],[Antal man I kommunen]]</f>
        <v>0.10377969762419006</v>
      </c>
      <c r="L3897" s="4">
        <f>Table1[[#This Row],[Antal utrikes fodda kvinnor]]/Table1[[#This Row],[Antal kvinnor I kommunen]]</f>
        <v>0.10015552099533437</v>
      </c>
    </row>
    <row r="3898" spans="1:12" x14ac:dyDescent="0.2">
      <c r="A3898">
        <v>2014</v>
      </c>
      <c r="B3898" t="s">
        <v>302</v>
      </c>
      <c r="C3898" s="1" t="s">
        <v>127</v>
      </c>
      <c r="D3898">
        <f>Table1[[#This Row],[Antal utrikes fodda man]]+Table1[[#This Row],[Antal utrikes fodda kvinnor]]</f>
        <v>4234</v>
      </c>
      <c r="E3898">
        <v>2029</v>
      </c>
      <c r="F3898">
        <v>2205</v>
      </c>
      <c r="G3898">
        <v>19669</v>
      </c>
      <c r="H3898">
        <v>20560</v>
      </c>
      <c r="I3898">
        <f>Table1[[#This Row],[Antal man I kommunen]]+Table1[[#This Row],[Antal kvinnor I kommunen]]</f>
        <v>40229</v>
      </c>
      <c r="J3898" s="3">
        <f>Table1[[#This Row],[Totalt antal utrikes fodda]]/I3898</f>
        <v>0.10524745830122548</v>
      </c>
      <c r="K3898" s="4">
        <f>Table1[[#This Row],[Antal utrikes fodda man]]/Table1[[#This Row],[Antal man I kommunen]]</f>
        <v>0.10315725252936092</v>
      </c>
      <c r="L3898" s="4">
        <f>Table1[[#This Row],[Antal utrikes fodda kvinnor]]/Table1[[#This Row],[Antal kvinnor I kommunen]]</f>
        <v>0.10724708171206225</v>
      </c>
    </row>
    <row r="3899" spans="1:12" x14ac:dyDescent="0.2">
      <c r="A3899">
        <v>2014</v>
      </c>
      <c r="B3899" t="s">
        <v>302</v>
      </c>
      <c r="C3899" s="1" t="s">
        <v>128</v>
      </c>
      <c r="D3899">
        <f>Table1[[#This Row],[Antal utrikes fodda man]]+Table1[[#This Row],[Antal utrikes fodda kvinnor]]</f>
        <v>6809</v>
      </c>
      <c r="E3899">
        <v>3384</v>
      </c>
      <c r="F3899">
        <v>3425</v>
      </c>
      <c r="G3899">
        <v>25380</v>
      </c>
      <c r="H3899">
        <v>25185</v>
      </c>
      <c r="I3899">
        <f>Table1[[#This Row],[Antal man I kommunen]]+Table1[[#This Row],[Antal kvinnor I kommunen]]</f>
        <v>50565</v>
      </c>
      <c r="J3899" s="3">
        <f>Table1[[#This Row],[Totalt antal utrikes fodda]]/I3899</f>
        <v>0.13465836052605556</v>
      </c>
      <c r="K3899" s="4">
        <f>Table1[[#This Row],[Antal utrikes fodda man]]/Table1[[#This Row],[Antal man I kommunen]]</f>
        <v>0.13333333333333333</v>
      </c>
      <c r="L3899" s="4">
        <f>Table1[[#This Row],[Antal utrikes fodda kvinnor]]/Table1[[#This Row],[Antal kvinnor I kommunen]]</f>
        <v>0.13599364701211039</v>
      </c>
    </row>
    <row r="3900" spans="1:12" x14ac:dyDescent="0.2">
      <c r="A3900">
        <v>2014</v>
      </c>
      <c r="B3900" t="s">
        <v>303</v>
      </c>
      <c r="C3900" s="1" t="s">
        <v>129</v>
      </c>
      <c r="D3900">
        <f>Table1[[#This Row],[Antal utrikes fodda man]]+Table1[[#This Row],[Antal utrikes fodda kvinnor]]</f>
        <v>2038</v>
      </c>
      <c r="E3900">
        <v>1058</v>
      </c>
      <c r="F3900">
        <v>980</v>
      </c>
      <c r="G3900">
        <v>5285</v>
      </c>
      <c r="H3900">
        <v>4993</v>
      </c>
      <c r="I3900">
        <f>Table1[[#This Row],[Antal man I kommunen]]+Table1[[#This Row],[Antal kvinnor I kommunen]]</f>
        <v>10278</v>
      </c>
      <c r="J3900" s="3">
        <f>Table1[[#This Row],[Totalt antal utrikes fodda]]/I3900</f>
        <v>0.19828760459233313</v>
      </c>
      <c r="K3900" s="4">
        <f>Table1[[#This Row],[Antal utrikes fodda man]]/Table1[[#This Row],[Antal man I kommunen]]</f>
        <v>0.20018921475875118</v>
      </c>
      <c r="L3900" s="4">
        <f>Table1[[#This Row],[Antal utrikes fodda kvinnor]]/Table1[[#This Row],[Antal kvinnor I kommunen]]</f>
        <v>0.19627478469857801</v>
      </c>
    </row>
    <row r="3901" spans="1:12" x14ac:dyDescent="0.2">
      <c r="A3901">
        <v>2014</v>
      </c>
      <c r="B3901" t="s">
        <v>303</v>
      </c>
      <c r="C3901" s="1" t="s">
        <v>130</v>
      </c>
      <c r="D3901">
        <f>Table1[[#This Row],[Antal utrikes fodda man]]+Table1[[#This Row],[Antal utrikes fodda kvinnor]]</f>
        <v>15053</v>
      </c>
      <c r="E3901">
        <v>7459</v>
      </c>
      <c r="F3901">
        <v>7594</v>
      </c>
      <c r="G3901">
        <v>47307</v>
      </c>
      <c r="H3901">
        <v>48225</v>
      </c>
      <c r="I3901">
        <f>Table1[[#This Row],[Antal man I kommunen]]+Table1[[#This Row],[Antal kvinnor I kommunen]]</f>
        <v>95532</v>
      </c>
      <c r="J3901" s="3">
        <f>Table1[[#This Row],[Totalt antal utrikes fodda]]/I3901</f>
        <v>0.15757023824477662</v>
      </c>
      <c r="K3901" s="4">
        <f>Table1[[#This Row],[Antal utrikes fodda man]]/Table1[[#This Row],[Antal man I kommunen]]</f>
        <v>0.15767222609761769</v>
      </c>
      <c r="L3901" s="4">
        <f>Table1[[#This Row],[Antal utrikes fodda kvinnor]]/Table1[[#This Row],[Antal kvinnor I kommunen]]</f>
        <v>0.15747019180922758</v>
      </c>
    </row>
    <row r="3902" spans="1:12" x14ac:dyDescent="0.2">
      <c r="A3902">
        <v>2014</v>
      </c>
      <c r="B3902" t="s">
        <v>303</v>
      </c>
      <c r="C3902" s="1" t="s">
        <v>131</v>
      </c>
      <c r="D3902">
        <f>Table1[[#This Row],[Antal utrikes fodda man]]+Table1[[#This Row],[Antal utrikes fodda kvinnor]]</f>
        <v>2623</v>
      </c>
      <c r="E3902">
        <v>1304</v>
      </c>
      <c r="F3902">
        <v>1319</v>
      </c>
      <c r="G3902">
        <v>12018</v>
      </c>
      <c r="H3902">
        <v>11763</v>
      </c>
      <c r="I3902">
        <f>Table1[[#This Row],[Antal man I kommunen]]+Table1[[#This Row],[Antal kvinnor I kommunen]]</f>
        <v>23781</v>
      </c>
      <c r="J3902" s="3">
        <f>Table1[[#This Row],[Totalt antal utrikes fodda]]/I3902</f>
        <v>0.11029813716832766</v>
      </c>
      <c r="K3902" s="4">
        <f>Table1[[#This Row],[Antal utrikes fodda man]]/Table1[[#This Row],[Antal man I kommunen]]</f>
        <v>0.10850391080046597</v>
      </c>
      <c r="L3902" s="4">
        <f>Table1[[#This Row],[Antal utrikes fodda kvinnor]]/Table1[[#This Row],[Antal kvinnor I kommunen]]</f>
        <v>0.11213125903255972</v>
      </c>
    </row>
    <row r="3903" spans="1:12" x14ac:dyDescent="0.2">
      <c r="A3903">
        <v>2014</v>
      </c>
      <c r="B3903" t="s">
        <v>303</v>
      </c>
      <c r="C3903" s="1" t="s">
        <v>132</v>
      </c>
      <c r="D3903">
        <f>Table1[[#This Row],[Antal utrikes fodda man]]+Table1[[#This Row],[Antal utrikes fodda kvinnor]]</f>
        <v>5090</v>
      </c>
      <c r="E3903">
        <v>2519</v>
      </c>
      <c r="F3903">
        <v>2571</v>
      </c>
      <c r="G3903">
        <v>21280</v>
      </c>
      <c r="H3903">
        <v>21153</v>
      </c>
      <c r="I3903">
        <f>Table1[[#This Row],[Antal man I kommunen]]+Table1[[#This Row],[Antal kvinnor I kommunen]]</f>
        <v>42433</v>
      </c>
      <c r="J3903" s="3">
        <f>Table1[[#This Row],[Totalt antal utrikes fodda]]/I3903</f>
        <v>0.11995380953503169</v>
      </c>
      <c r="K3903" s="4">
        <f>Table1[[#This Row],[Antal utrikes fodda man]]/Table1[[#This Row],[Antal man I kommunen]]</f>
        <v>0.11837406015037594</v>
      </c>
      <c r="L3903" s="4">
        <f>Table1[[#This Row],[Antal utrikes fodda kvinnor]]/Table1[[#This Row],[Antal kvinnor I kommunen]]</f>
        <v>0.12154304353992341</v>
      </c>
    </row>
    <row r="3904" spans="1:12" x14ac:dyDescent="0.2">
      <c r="A3904">
        <v>2014</v>
      </c>
      <c r="B3904" t="s">
        <v>303</v>
      </c>
      <c r="C3904" s="1" t="s">
        <v>133</v>
      </c>
      <c r="D3904">
        <f>Table1[[#This Row],[Antal utrikes fodda man]]+Table1[[#This Row],[Antal utrikes fodda kvinnor]]</f>
        <v>5609</v>
      </c>
      <c r="E3904">
        <v>2691</v>
      </c>
      <c r="F3904">
        <v>2918</v>
      </c>
      <c r="G3904">
        <v>30162</v>
      </c>
      <c r="H3904">
        <v>30260</v>
      </c>
      <c r="I3904">
        <f>Table1[[#This Row],[Antal man I kommunen]]+Table1[[#This Row],[Antal kvinnor I kommunen]]</f>
        <v>60422</v>
      </c>
      <c r="J3904" s="3">
        <f>Table1[[#This Row],[Totalt antal utrikes fodda]]/I3904</f>
        <v>9.2830426003773461E-2</v>
      </c>
      <c r="K3904" s="4">
        <f>Table1[[#This Row],[Antal utrikes fodda man]]/Table1[[#This Row],[Antal man I kommunen]]</f>
        <v>8.921822160334196E-2</v>
      </c>
      <c r="L3904" s="4">
        <f>Table1[[#This Row],[Antal utrikes fodda kvinnor]]/Table1[[#This Row],[Antal kvinnor I kommunen]]</f>
        <v>9.6430931923331131E-2</v>
      </c>
    </row>
    <row r="3905" spans="1:12" x14ac:dyDescent="0.2">
      <c r="A3905">
        <v>2014</v>
      </c>
      <c r="B3905" t="s">
        <v>303</v>
      </c>
      <c r="C3905" s="1" t="s">
        <v>134</v>
      </c>
      <c r="D3905">
        <f>Table1[[#This Row],[Antal utrikes fodda man]]+Table1[[#This Row],[Antal utrikes fodda kvinnor]]</f>
        <v>5448</v>
      </c>
      <c r="E3905">
        <v>2539</v>
      </c>
      <c r="F3905">
        <v>2909</v>
      </c>
      <c r="G3905">
        <v>38859</v>
      </c>
      <c r="H3905">
        <v>39360</v>
      </c>
      <c r="I3905">
        <f>Table1[[#This Row],[Antal man I kommunen]]+Table1[[#This Row],[Antal kvinnor I kommunen]]</f>
        <v>78219</v>
      </c>
      <c r="J3905" s="3">
        <f>Table1[[#This Row],[Totalt antal utrikes fodda]]/I3905</f>
        <v>6.9650596402408615E-2</v>
      </c>
      <c r="K3905" s="4">
        <f>Table1[[#This Row],[Antal utrikes fodda man]]/Table1[[#This Row],[Antal man I kommunen]]</f>
        <v>6.533878895493965E-2</v>
      </c>
      <c r="L3905" s="4">
        <f>Table1[[#This Row],[Antal utrikes fodda kvinnor]]/Table1[[#This Row],[Antal kvinnor I kommunen]]</f>
        <v>7.3907520325203258E-2</v>
      </c>
    </row>
    <row r="3906" spans="1:12" x14ac:dyDescent="0.2">
      <c r="A3906">
        <v>2014</v>
      </c>
      <c r="B3906" t="s">
        <v>304</v>
      </c>
      <c r="C3906" s="1" t="s">
        <v>135</v>
      </c>
      <c r="D3906">
        <f>Table1[[#This Row],[Antal utrikes fodda man]]+Table1[[#This Row],[Antal utrikes fodda kvinnor]]</f>
        <v>3609</v>
      </c>
      <c r="E3906">
        <v>1673</v>
      </c>
      <c r="F3906">
        <v>1936</v>
      </c>
      <c r="G3906">
        <v>18198</v>
      </c>
      <c r="H3906">
        <v>18093</v>
      </c>
      <c r="I3906">
        <f>Table1[[#This Row],[Antal man I kommunen]]+Table1[[#This Row],[Antal kvinnor I kommunen]]</f>
        <v>36291</v>
      </c>
      <c r="J3906" s="3">
        <f>Table1[[#This Row],[Totalt antal utrikes fodda]]/I3906</f>
        <v>9.9446143671984788E-2</v>
      </c>
      <c r="K3906" s="4">
        <f>Table1[[#This Row],[Antal utrikes fodda man]]/Table1[[#This Row],[Antal man I kommunen]]</f>
        <v>9.1933179470271464E-2</v>
      </c>
      <c r="L3906" s="4">
        <f>Table1[[#This Row],[Antal utrikes fodda kvinnor]]/Table1[[#This Row],[Antal kvinnor I kommunen]]</f>
        <v>0.10700270822970209</v>
      </c>
    </row>
    <row r="3907" spans="1:12" x14ac:dyDescent="0.2">
      <c r="A3907">
        <v>2014</v>
      </c>
      <c r="B3907" t="s">
        <v>304</v>
      </c>
      <c r="C3907" s="1" t="s">
        <v>136</v>
      </c>
      <c r="D3907">
        <f>Table1[[#This Row],[Antal utrikes fodda man]]+Table1[[#This Row],[Antal utrikes fodda kvinnor]]</f>
        <v>5490</v>
      </c>
      <c r="E3907">
        <v>2675</v>
      </c>
      <c r="F3907">
        <v>2815</v>
      </c>
      <c r="G3907">
        <v>18269</v>
      </c>
      <c r="H3907">
        <v>18259</v>
      </c>
      <c r="I3907">
        <f>Table1[[#This Row],[Antal man I kommunen]]+Table1[[#This Row],[Antal kvinnor I kommunen]]</f>
        <v>36528</v>
      </c>
      <c r="J3907" s="3">
        <f>Table1[[#This Row],[Totalt antal utrikes fodda]]/I3907</f>
        <v>0.15029566360052563</v>
      </c>
      <c r="K3907" s="4">
        <f>Table1[[#This Row],[Antal utrikes fodda man]]/Table1[[#This Row],[Antal man I kommunen]]</f>
        <v>0.14642290218402759</v>
      </c>
      <c r="L3907" s="4">
        <f>Table1[[#This Row],[Antal utrikes fodda kvinnor]]/Table1[[#This Row],[Antal kvinnor I kommunen]]</f>
        <v>0.15417054603209376</v>
      </c>
    </row>
    <row r="3908" spans="1:12" x14ac:dyDescent="0.2">
      <c r="A3908">
        <v>2014</v>
      </c>
      <c r="B3908" t="s">
        <v>304</v>
      </c>
      <c r="C3908" s="1" t="s">
        <v>137</v>
      </c>
      <c r="D3908">
        <f>Table1[[#This Row],[Antal utrikes fodda man]]+Table1[[#This Row],[Antal utrikes fodda kvinnor]]</f>
        <v>605</v>
      </c>
      <c r="E3908">
        <v>262</v>
      </c>
      <c r="F3908">
        <v>343</v>
      </c>
      <c r="G3908">
        <v>6362</v>
      </c>
      <c r="H3908">
        <v>6283</v>
      </c>
      <c r="I3908">
        <f>Table1[[#This Row],[Antal man I kommunen]]+Table1[[#This Row],[Antal kvinnor I kommunen]]</f>
        <v>12645</v>
      </c>
      <c r="J3908" s="3">
        <f>Table1[[#This Row],[Totalt antal utrikes fodda]]/I3908</f>
        <v>4.7844998022933967E-2</v>
      </c>
      <c r="K3908" s="4">
        <f>Table1[[#This Row],[Antal utrikes fodda man]]/Table1[[#This Row],[Antal man I kommunen]]</f>
        <v>4.1182018233259982E-2</v>
      </c>
      <c r="L3908" s="4">
        <f>Table1[[#This Row],[Antal utrikes fodda kvinnor]]/Table1[[#This Row],[Antal kvinnor I kommunen]]</f>
        <v>5.4591755530797391E-2</v>
      </c>
    </row>
    <row r="3909" spans="1:12" x14ac:dyDescent="0.2">
      <c r="A3909">
        <v>2014</v>
      </c>
      <c r="B3909" t="s">
        <v>304</v>
      </c>
      <c r="C3909" s="1" t="s">
        <v>138</v>
      </c>
      <c r="D3909">
        <f>Table1[[#This Row],[Antal utrikes fodda man]]+Table1[[#This Row],[Antal utrikes fodda kvinnor]]</f>
        <v>2302</v>
      </c>
      <c r="E3909">
        <v>1074</v>
      </c>
      <c r="F3909">
        <v>1228</v>
      </c>
      <c r="G3909">
        <v>12647</v>
      </c>
      <c r="H3909">
        <v>12628</v>
      </c>
      <c r="I3909">
        <f>Table1[[#This Row],[Antal man I kommunen]]+Table1[[#This Row],[Antal kvinnor I kommunen]]</f>
        <v>25275</v>
      </c>
      <c r="J3909" s="3">
        <f>Table1[[#This Row],[Totalt antal utrikes fodda]]/I3909</f>
        <v>9.1078140454995057E-2</v>
      </c>
      <c r="K3909" s="4">
        <f>Table1[[#This Row],[Antal utrikes fodda man]]/Table1[[#This Row],[Antal man I kommunen]]</f>
        <v>8.4921325215466123E-2</v>
      </c>
      <c r="L3909" s="4">
        <f>Table1[[#This Row],[Antal utrikes fodda kvinnor]]/Table1[[#This Row],[Antal kvinnor I kommunen]]</f>
        <v>9.7244219195438714E-2</v>
      </c>
    </row>
    <row r="3910" spans="1:12" x14ac:dyDescent="0.2">
      <c r="A3910">
        <v>2014</v>
      </c>
      <c r="B3910" t="s">
        <v>304</v>
      </c>
      <c r="C3910" s="1" t="s">
        <v>139</v>
      </c>
      <c r="D3910">
        <f>Table1[[#This Row],[Antal utrikes fodda man]]+Table1[[#This Row],[Antal utrikes fodda kvinnor]]</f>
        <v>1078</v>
      </c>
      <c r="E3910">
        <v>506</v>
      </c>
      <c r="F3910">
        <v>572</v>
      </c>
      <c r="G3910">
        <v>7725</v>
      </c>
      <c r="H3910">
        <v>7410</v>
      </c>
      <c r="I3910">
        <f>Table1[[#This Row],[Antal man I kommunen]]+Table1[[#This Row],[Antal kvinnor I kommunen]]</f>
        <v>15135</v>
      </c>
      <c r="J3910" s="3">
        <f>Table1[[#This Row],[Totalt antal utrikes fodda]]/I3910</f>
        <v>7.1225635943178059E-2</v>
      </c>
      <c r="K3910" s="4">
        <f>Table1[[#This Row],[Antal utrikes fodda man]]/Table1[[#This Row],[Antal man I kommunen]]</f>
        <v>6.5501618122977348E-2</v>
      </c>
      <c r="L3910" s="4">
        <f>Table1[[#This Row],[Antal utrikes fodda kvinnor]]/Table1[[#This Row],[Antal kvinnor I kommunen]]</f>
        <v>7.7192982456140355E-2</v>
      </c>
    </row>
    <row r="3911" spans="1:12" x14ac:dyDescent="0.2">
      <c r="A3911">
        <v>2014</v>
      </c>
      <c r="B3911" t="s">
        <v>304</v>
      </c>
      <c r="C3911" s="1" t="s">
        <v>140</v>
      </c>
      <c r="D3911">
        <f>Table1[[#This Row],[Antal utrikes fodda man]]+Table1[[#This Row],[Antal utrikes fodda kvinnor]]</f>
        <v>1025</v>
      </c>
      <c r="E3911">
        <v>484</v>
      </c>
      <c r="F3911">
        <v>541</v>
      </c>
      <c r="G3911">
        <v>7635</v>
      </c>
      <c r="H3911">
        <v>7419</v>
      </c>
      <c r="I3911">
        <f>Table1[[#This Row],[Antal man I kommunen]]+Table1[[#This Row],[Antal kvinnor I kommunen]]</f>
        <v>15054</v>
      </c>
      <c r="J3911" s="3">
        <f>Table1[[#This Row],[Totalt antal utrikes fodda]]/I3911</f>
        <v>6.8088215756609533E-2</v>
      </c>
      <c r="K3911" s="4">
        <f>Table1[[#This Row],[Antal utrikes fodda man]]/Table1[[#This Row],[Antal man I kommunen]]</f>
        <v>6.3392272429600521E-2</v>
      </c>
      <c r="L3911" s="4">
        <f>Table1[[#This Row],[Antal utrikes fodda kvinnor]]/Table1[[#This Row],[Antal kvinnor I kommunen]]</f>
        <v>7.2920878824639435E-2</v>
      </c>
    </row>
    <row r="3912" spans="1:12" x14ac:dyDescent="0.2">
      <c r="A3912">
        <v>2014</v>
      </c>
      <c r="B3912" t="s">
        <v>304</v>
      </c>
      <c r="C3912" s="1" t="s">
        <v>141</v>
      </c>
      <c r="D3912">
        <f>Table1[[#This Row],[Antal utrikes fodda man]]+Table1[[#This Row],[Antal utrikes fodda kvinnor]]</f>
        <v>724</v>
      </c>
      <c r="E3912">
        <v>323</v>
      </c>
      <c r="F3912">
        <v>401</v>
      </c>
      <c r="G3912">
        <v>4506</v>
      </c>
      <c r="H3912">
        <v>4425</v>
      </c>
      <c r="I3912">
        <f>Table1[[#This Row],[Antal man I kommunen]]+Table1[[#This Row],[Antal kvinnor I kommunen]]</f>
        <v>8931</v>
      </c>
      <c r="J3912" s="3">
        <f>Table1[[#This Row],[Totalt antal utrikes fodda]]/I3912</f>
        <v>8.106595006158325E-2</v>
      </c>
      <c r="K3912" s="4">
        <f>Table1[[#This Row],[Antal utrikes fodda man]]/Table1[[#This Row],[Antal man I kommunen]]</f>
        <v>7.1682201509098972E-2</v>
      </c>
      <c r="L3912" s="4">
        <f>Table1[[#This Row],[Antal utrikes fodda kvinnor]]/Table1[[#This Row],[Antal kvinnor I kommunen]]</f>
        <v>9.0621468926553678E-2</v>
      </c>
    </row>
    <row r="3913" spans="1:12" x14ac:dyDescent="0.2">
      <c r="A3913">
        <v>2014</v>
      </c>
      <c r="B3913" t="s">
        <v>304</v>
      </c>
      <c r="C3913" s="1" t="s">
        <v>142</v>
      </c>
      <c r="D3913">
        <f>Table1[[#This Row],[Antal utrikes fodda man]]+Table1[[#This Row],[Antal utrikes fodda kvinnor]]</f>
        <v>945</v>
      </c>
      <c r="E3913">
        <v>469</v>
      </c>
      <c r="F3913">
        <v>476</v>
      </c>
      <c r="G3913">
        <v>5296</v>
      </c>
      <c r="H3913">
        <v>4947</v>
      </c>
      <c r="I3913">
        <f>Table1[[#This Row],[Antal man I kommunen]]+Table1[[#This Row],[Antal kvinnor I kommunen]]</f>
        <v>10243</v>
      </c>
      <c r="J3913" s="3">
        <f>Table1[[#This Row],[Totalt antal utrikes fodda]]/I3913</f>
        <v>9.225812750170849E-2</v>
      </c>
      <c r="K3913" s="4">
        <f>Table1[[#This Row],[Antal utrikes fodda man]]/Table1[[#This Row],[Antal man I kommunen]]</f>
        <v>8.8557401812688827E-2</v>
      </c>
      <c r="L3913" s="4">
        <f>Table1[[#This Row],[Antal utrikes fodda kvinnor]]/Table1[[#This Row],[Antal kvinnor I kommunen]]</f>
        <v>9.6219931271477668E-2</v>
      </c>
    </row>
    <row r="3914" spans="1:12" x14ac:dyDescent="0.2">
      <c r="A3914">
        <v>2014</v>
      </c>
      <c r="B3914" t="s">
        <v>304</v>
      </c>
      <c r="C3914" s="1" t="s">
        <v>143</v>
      </c>
      <c r="D3914">
        <f>Table1[[#This Row],[Antal utrikes fodda man]]+Table1[[#This Row],[Antal utrikes fodda kvinnor]]</f>
        <v>1252</v>
      </c>
      <c r="E3914">
        <v>589</v>
      </c>
      <c r="F3914">
        <v>663</v>
      </c>
      <c r="G3914">
        <v>6249</v>
      </c>
      <c r="H3914">
        <v>6097</v>
      </c>
      <c r="I3914">
        <f>Table1[[#This Row],[Antal man I kommunen]]+Table1[[#This Row],[Antal kvinnor I kommunen]]</f>
        <v>12346</v>
      </c>
      <c r="J3914" s="3">
        <f>Table1[[#This Row],[Totalt antal utrikes fodda]]/I3914</f>
        <v>0.10140936335655273</v>
      </c>
      <c r="K3914" s="4">
        <f>Table1[[#This Row],[Antal utrikes fodda man]]/Table1[[#This Row],[Antal man I kommunen]]</f>
        <v>9.4255080812930075E-2</v>
      </c>
      <c r="L3914" s="4">
        <f>Table1[[#This Row],[Antal utrikes fodda kvinnor]]/Table1[[#This Row],[Antal kvinnor I kommunen]]</f>
        <v>0.10874200426439233</v>
      </c>
    </row>
    <row r="3915" spans="1:12" x14ac:dyDescent="0.2">
      <c r="A3915">
        <v>2014</v>
      </c>
      <c r="B3915" t="s">
        <v>304</v>
      </c>
      <c r="C3915" s="1" t="s">
        <v>144</v>
      </c>
      <c r="D3915">
        <f>Table1[[#This Row],[Antal utrikes fodda man]]+Table1[[#This Row],[Antal utrikes fodda kvinnor]]</f>
        <v>701</v>
      </c>
      <c r="E3915">
        <v>382</v>
      </c>
      <c r="F3915">
        <v>319</v>
      </c>
      <c r="G3915">
        <v>2481</v>
      </c>
      <c r="H3915">
        <v>2283</v>
      </c>
      <c r="I3915">
        <f>Table1[[#This Row],[Antal man I kommunen]]+Table1[[#This Row],[Antal kvinnor I kommunen]]</f>
        <v>4764</v>
      </c>
      <c r="J3915" s="3">
        <f>Table1[[#This Row],[Totalt antal utrikes fodda]]/I3915</f>
        <v>0.14714525608732157</v>
      </c>
      <c r="K3915" s="4">
        <f>Table1[[#This Row],[Antal utrikes fodda man]]/Table1[[#This Row],[Antal man I kommunen]]</f>
        <v>0.1539701733172108</v>
      </c>
      <c r="L3915" s="4">
        <f>Table1[[#This Row],[Antal utrikes fodda kvinnor]]/Table1[[#This Row],[Antal kvinnor I kommunen]]</f>
        <v>0.13972842750766534</v>
      </c>
    </row>
    <row r="3916" spans="1:12" x14ac:dyDescent="0.2">
      <c r="A3916">
        <v>2014</v>
      </c>
      <c r="B3916" t="s">
        <v>304</v>
      </c>
      <c r="C3916" s="1" t="s">
        <v>145</v>
      </c>
      <c r="D3916">
        <f>Table1[[#This Row],[Antal utrikes fodda man]]+Table1[[#This Row],[Antal utrikes fodda kvinnor]]</f>
        <v>599</v>
      </c>
      <c r="E3916">
        <v>298</v>
      </c>
      <c r="F3916">
        <v>301</v>
      </c>
      <c r="G3916">
        <v>3356</v>
      </c>
      <c r="H3916">
        <v>3146</v>
      </c>
      <c r="I3916">
        <f>Table1[[#This Row],[Antal man I kommunen]]+Table1[[#This Row],[Antal kvinnor I kommunen]]</f>
        <v>6502</v>
      </c>
      <c r="J3916" s="3">
        <f>Table1[[#This Row],[Totalt antal utrikes fodda]]/I3916</f>
        <v>9.2125499846201164E-2</v>
      </c>
      <c r="K3916" s="4">
        <f>Table1[[#This Row],[Antal utrikes fodda man]]/Table1[[#This Row],[Antal man I kommunen]]</f>
        <v>8.8796185935637664E-2</v>
      </c>
      <c r="L3916" s="4">
        <f>Table1[[#This Row],[Antal utrikes fodda kvinnor]]/Table1[[#This Row],[Antal kvinnor I kommunen]]</f>
        <v>9.5677050222504764E-2</v>
      </c>
    </row>
    <row r="3917" spans="1:12" x14ac:dyDescent="0.2">
      <c r="A3917">
        <v>2014</v>
      </c>
      <c r="B3917" t="s">
        <v>304</v>
      </c>
      <c r="C3917" s="1" t="s">
        <v>146</v>
      </c>
      <c r="D3917">
        <f>Table1[[#This Row],[Antal utrikes fodda man]]+Table1[[#This Row],[Antal utrikes fodda kvinnor]]</f>
        <v>3926</v>
      </c>
      <c r="E3917">
        <v>1933</v>
      </c>
      <c r="F3917">
        <v>1993</v>
      </c>
      <c r="G3917">
        <v>14474</v>
      </c>
      <c r="H3917">
        <v>13949</v>
      </c>
      <c r="I3917">
        <f>Table1[[#This Row],[Antal man I kommunen]]+Table1[[#This Row],[Antal kvinnor I kommunen]]</f>
        <v>28423</v>
      </c>
      <c r="J3917" s="3">
        <f>Table1[[#This Row],[Totalt antal utrikes fodda]]/I3917</f>
        <v>0.13812757274038631</v>
      </c>
      <c r="K3917" s="4">
        <f>Table1[[#This Row],[Antal utrikes fodda man]]/Table1[[#This Row],[Antal man I kommunen]]</f>
        <v>0.13354981345861544</v>
      </c>
      <c r="L3917" s="4">
        <f>Table1[[#This Row],[Antal utrikes fodda kvinnor]]/Table1[[#This Row],[Antal kvinnor I kommunen]]</f>
        <v>0.14287762563624631</v>
      </c>
    </row>
    <row r="3918" spans="1:12" x14ac:dyDescent="0.2">
      <c r="A3918">
        <v>2014</v>
      </c>
      <c r="B3918" t="s">
        <v>304</v>
      </c>
      <c r="C3918" s="1" t="s">
        <v>147</v>
      </c>
      <c r="D3918">
        <f>Table1[[#This Row],[Antal utrikes fodda man]]+Table1[[#This Row],[Antal utrikes fodda kvinnor]]</f>
        <v>3513</v>
      </c>
      <c r="E3918">
        <v>1705</v>
      </c>
      <c r="F3918">
        <v>1808</v>
      </c>
      <c r="G3918">
        <v>19892</v>
      </c>
      <c r="H3918">
        <v>19879</v>
      </c>
      <c r="I3918">
        <f>Table1[[#This Row],[Antal man I kommunen]]+Table1[[#This Row],[Antal kvinnor I kommunen]]</f>
        <v>39771</v>
      </c>
      <c r="J3918" s="3">
        <f>Table1[[#This Row],[Totalt antal utrikes fodda]]/I3918</f>
        <v>8.8330693218676926E-2</v>
      </c>
      <c r="K3918" s="4">
        <f>Table1[[#This Row],[Antal utrikes fodda man]]/Table1[[#This Row],[Antal man I kommunen]]</f>
        <v>8.571284938668812E-2</v>
      </c>
      <c r="L3918" s="4">
        <f>Table1[[#This Row],[Antal utrikes fodda kvinnor]]/Table1[[#This Row],[Antal kvinnor I kommunen]]</f>
        <v>9.0950249006489264E-2</v>
      </c>
    </row>
    <row r="3919" spans="1:12" x14ac:dyDescent="0.2">
      <c r="A3919">
        <v>2014</v>
      </c>
      <c r="B3919" t="s">
        <v>304</v>
      </c>
      <c r="C3919" s="1" t="s">
        <v>148</v>
      </c>
      <c r="D3919">
        <f>Table1[[#This Row],[Antal utrikes fodda man]]+Table1[[#This Row],[Antal utrikes fodda kvinnor]]</f>
        <v>1079</v>
      </c>
      <c r="E3919">
        <v>523</v>
      </c>
      <c r="F3919">
        <v>556</v>
      </c>
      <c r="G3919">
        <v>5589</v>
      </c>
      <c r="H3919">
        <v>5500</v>
      </c>
      <c r="I3919">
        <f>Table1[[#This Row],[Antal man I kommunen]]+Table1[[#This Row],[Antal kvinnor I kommunen]]</f>
        <v>11089</v>
      </c>
      <c r="J3919" s="3">
        <f>Table1[[#This Row],[Totalt antal utrikes fodda]]/I3919</f>
        <v>9.7303634232121919E-2</v>
      </c>
      <c r="K3919" s="4">
        <f>Table1[[#This Row],[Antal utrikes fodda man]]/Table1[[#This Row],[Antal man I kommunen]]</f>
        <v>9.3576668455895504E-2</v>
      </c>
      <c r="L3919" s="4">
        <f>Table1[[#This Row],[Antal utrikes fodda kvinnor]]/Table1[[#This Row],[Antal kvinnor I kommunen]]</f>
        <v>0.10109090909090909</v>
      </c>
    </row>
    <row r="3920" spans="1:12" x14ac:dyDescent="0.2">
      <c r="A3920">
        <v>2014</v>
      </c>
      <c r="B3920" t="s">
        <v>304</v>
      </c>
      <c r="C3920" s="1" t="s">
        <v>149</v>
      </c>
      <c r="D3920">
        <f>Table1[[#This Row],[Antal utrikes fodda man]]+Table1[[#This Row],[Antal utrikes fodda kvinnor]]</f>
        <v>714</v>
      </c>
      <c r="E3920">
        <v>337</v>
      </c>
      <c r="F3920">
        <v>377</v>
      </c>
      <c r="G3920">
        <v>4375</v>
      </c>
      <c r="H3920">
        <v>4277</v>
      </c>
      <c r="I3920">
        <f>Table1[[#This Row],[Antal man I kommunen]]+Table1[[#This Row],[Antal kvinnor I kommunen]]</f>
        <v>8652</v>
      </c>
      <c r="J3920" s="3">
        <f>Table1[[#This Row],[Totalt antal utrikes fodda]]/I3920</f>
        <v>8.2524271844660199E-2</v>
      </c>
      <c r="K3920" s="4">
        <f>Table1[[#This Row],[Antal utrikes fodda man]]/Table1[[#This Row],[Antal man I kommunen]]</f>
        <v>7.7028571428571432E-2</v>
      </c>
      <c r="L3920" s="4">
        <f>Table1[[#This Row],[Antal utrikes fodda kvinnor]]/Table1[[#This Row],[Antal kvinnor I kommunen]]</f>
        <v>8.8145896656534953E-2</v>
      </c>
    </row>
    <row r="3921" spans="1:12" x14ac:dyDescent="0.2">
      <c r="A3921">
        <v>2014</v>
      </c>
      <c r="B3921" t="s">
        <v>304</v>
      </c>
      <c r="C3921" s="1" t="s">
        <v>150</v>
      </c>
      <c r="D3921">
        <f>Table1[[#This Row],[Antal utrikes fodda man]]+Table1[[#This Row],[Antal utrikes fodda kvinnor]]</f>
        <v>352</v>
      </c>
      <c r="E3921">
        <v>153</v>
      </c>
      <c r="F3921">
        <v>199</v>
      </c>
      <c r="G3921">
        <v>2870</v>
      </c>
      <c r="H3921">
        <v>2760</v>
      </c>
      <c r="I3921">
        <f>Table1[[#This Row],[Antal man I kommunen]]+Table1[[#This Row],[Antal kvinnor I kommunen]]</f>
        <v>5630</v>
      </c>
      <c r="J3921" s="3">
        <f>Table1[[#This Row],[Totalt antal utrikes fodda]]/I3921</f>
        <v>6.2522202486678502E-2</v>
      </c>
      <c r="K3921" s="4">
        <f>Table1[[#This Row],[Antal utrikes fodda man]]/Table1[[#This Row],[Antal man I kommunen]]</f>
        <v>5.3310104529616723E-2</v>
      </c>
      <c r="L3921" s="4">
        <f>Table1[[#This Row],[Antal utrikes fodda kvinnor]]/Table1[[#This Row],[Antal kvinnor I kommunen]]</f>
        <v>7.2101449275362314E-2</v>
      </c>
    </row>
    <row r="3922" spans="1:12" x14ac:dyDescent="0.2">
      <c r="A3922">
        <v>2014</v>
      </c>
      <c r="B3922" t="s">
        <v>304</v>
      </c>
      <c r="C3922" s="1" t="s">
        <v>151</v>
      </c>
      <c r="D3922">
        <f>Table1[[#This Row],[Antal utrikes fodda man]]+Table1[[#This Row],[Antal utrikes fodda kvinnor]]</f>
        <v>417</v>
      </c>
      <c r="E3922">
        <v>193</v>
      </c>
      <c r="F3922">
        <v>224</v>
      </c>
      <c r="G3922">
        <v>2788</v>
      </c>
      <c r="H3922">
        <v>2750</v>
      </c>
      <c r="I3922">
        <f>Table1[[#This Row],[Antal man I kommunen]]+Table1[[#This Row],[Antal kvinnor I kommunen]]</f>
        <v>5538</v>
      </c>
      <c r="J3922" s="3">
        <f>Table1[[#This Row],[Totalt antal utrikes fodda]]/I3922</f>
        <v>7.5297941495124587E-2</v>
      </c>
      <c r="K3922" s="4">
        <f>Table1[[#This Row],[Antal utrikes fodda man]]/Table1[[#This Row],[Antal man I kommunen]]</f>
        <v>6.9225251076040176E-2</v>
      </c>
      <c r="L3922" s="4">
        <f>Table1[[#This Row],[Antal utrikes fodda kvinnor]]/Table1[[#This Row],[Antal kvinnor I kommunen]]</f>
        <v>8.145454545454546E-2</v>
      </c>
    </row>
    <row r="3923" spans="1:12" x14ac:dyDescent="0.2">
      <c r="A3923">
        <v>2014</v>
      </c>
      <c r="B3923" t="s">
        <v>304</v>
      </c>
      <c r="C3923" s="1" t="s">
        <v>152</v>
      </c>
      <c r="D3923">
        <f>Table1[[#This Row],[Antal utrikes fodda man]]+Table1[[#This Row],[Antal utrikes fodda kvinnor]]</f>
        <v>453</v>
      </c>
      <c r="E3923">
        <v>209</v>
      </c>
      <c r="F3923">
        <v>244</v>
      </c>
      <c r="G3923">
        <v>3446</v>
      </c>
      <c r="H3923">
        <v>3340</v>
      </c>
      <c r="I3923">
        <f>Table1[[#This Row],[Antal man I kommunen]]+Table1[[#This Row],[Antal kvinnor I kommunen]]</f>
        <v>6786</v>
      </c>
      <c r="J3923" s="3">
        <f>Table1[[#This Row],[Totalt antal utrikes fodda]]/I3923</f>
        <v>6.6755083996463307E-2</v>
      </c>
      <c r="K3923" s="4">
        <f>Table1[[#This Row],[Antal utrikes fodda man]]/Table1[[#This Row],[Antal man I kommunen]]</f>
        <v>6.0650029019152639E-2</v>
      </c>
      <c r="L3923" s="4">
        <f>Table1[[#This Row],[Antal utrikes fodda kvinnor]]/Table1[[#This Row],[Antal kvinnor I kommunen]]</f>
        <v>7.3053892215568864E-2</v>
      </c>
    </row>
    <row r="3924" spans="1:12" x14ac:dyDescent="0.2">
      <c r="A3924">
        <v>2014</v>
      </c>
      <c r="B3924" t="s">
        <v>304</v>
      </c>
      <c r="C3924" s="1" t="s">
        <v>153</v>
      </c>
      <c r="D3924">
        <f>Table1[[#This Row],[Antal utrikes fodda man]]+Table1[[#This Row],[Antal utrikes fodda kvinnor]]</f>
        <v>785</v>
      </c>
      <c r="E3924">
        <v>369</v>
      </c>
      <c r="F3924">
        <v>416</v>
      </c>
      <c r="G3924">
        <v>2655</v>
      </c>
      <c r="H3924">
        <v>2585</v>
      </c>
      <c r="I3924">
        <f>Table1[[#This Row],[Antal man I kommunen]]+Table1[[#This Row],[Antal kvinnor I kommunen]]</f>
        <v>5240</v>
      </c>
      <c r="J3924" s="3">
        <f>Table1[[#This Row],[Totalt antal utrikes fodda]]/I3924</f>
        <v>0.14980916030534353</v>
      </c>
      <c r="K3924" s="4">
        <f>Table1[[#This Row],[Antal utrikes fodda man]]/Table1[[#This Row],[Antal man I kommunen]]</f>
        <v>0.13898305084745763</v>
      </c>
      <c r="L3924" s="4">
        <f>Table1[[#This Row],[Antal utrikes fodda kvinnor]]/Table1[[#This Row],[Antal kvinnor I kommunen]]</f>
        <v>0.16092843326885881</v>
      </c>
    </row>
    <row r="3925" spans="1:12" x14ac:dyDescent="0.2">
      <c r="A3925">
        <v>2014</v>
      </c>
      <c r="B3925" t="s">
        <v>304</v>
      </c>
      <c r="C3925" s="1" t="s">
        <v>154</v>
      </c>
      <c r="D3925">
        <f>Table1[[#This Row],[Antal utrikes fodda man]]+Table1[[#This Row],[Antal utrikes fodda kvinnor]]</f>
        <v>1621</v>
      </c>
      <c r="E3925">
        <v>782</v>
      </c>
      <c r="F3925">
        <v>839</v>
      </c>
      <c r="G3925">
        <v>5975</v>
      </c>
      <c r="H3925">
        <v>5665</v>
      </c>
      <c r="I3925">
        <f>Table1[[#This Row],[Antal man I kommunen]]+Table1[[#This Row],[Antal kvinnor I kommunen]]</f>
        <v>11640</v>
      </c>
      <c r="J3925" s="3">
        <f>Table1[[#This Row],[Totalt antal utrikes fodda]]/I3925</f>
        <v>0.13926116838487973</v>
      </c>
      <c r="K3925" s="4">
        <f>Table1[[#This Row],[Antal utrikes fodda man]]/Table1[[#This Row],[Antal man I kommunen]]</f>
        <v>0.13087866108786611</v>
      </c>
      <c r="L3925" s="4">
        <f>Table1[[#This Row],[Antal utrikes fodda kvinnor]]/Table1[[#This Row],[Antal kvinnor I kommunen]]</f>
        <v>0.14810238305383935</v>
      </c>
    </row>
    <row r="3926" spans="1:12" x14ac:dyDescent="0.2">
      <c r="A3926">
        <v>2014</v>
      </c>
      <c r="B3926" t="s">
        <v>304</v>
      </c>
      <c r="C3926" s="1" t="s">
        <v>155</v>
      </c>
      <c r="D3926">
        <f>Table1[[#This Row],[Antal utrikes fodda man]]+Table1[[#This Row],[Antal utrikes fodda kvinnor]]</f>
        <v>1388</v>
      </c>
      <c r="E3926">
        <v>710</v>
      </c>
      <c r="F3926">
        <v>678</v>
      </c>
      <c r="G3926">
        <v>4911</v>
      </c>
      <c r="H3926">
        <v>4645</v>
      </c>
      <c r="I3926">
        <f>Table1[[#This Row],[Antal man I kommunen]]+Table1[[#This Row],[Antal kvinnor I kommunen]]</f>
        <v>9556</v>
      </c>
      <c r="J3926" s="3">
        <f>Table1[[#This Row],[Totalt antal utrikes fodda]]/I3926</f>
        <v>0.1452490581833403</v>
      </c>
      <c r="K3926" s="4">
        <f>Table1[[#This Row],[Antal utrikes fodda man]]/Table1[[#This Row],[Antal man I kommunen]]</f>
        <v>0.14457340663815924</v>
      </c>
      <c r="L3926" s="4">
        <f>Table1[[#This Row],[Antal utrikes fodda kvinnor]]/Table1[[#This Row],[Antal kvinnor I kommunen]]</f>
        <v>0.14596340150699677</v>
      </c>
    </row>
    <row r="3927" spans="1:12" x14ac:dyDescent="0.2">
      <c r="A3927">
        <v>2014</v>
      </c>
      <c r="B3927" t="s">
        <v>304</v>
      </c>
      <c r="C3927" s="1" t="s">
        <v>156</v>
      </c>
      <c r="D3927">
        <f>Table1[[#This Row],[Antal utrikes fodda man]]+Table1[[#This Row],[Antal utrikes fodda kvinnor]]</f>
        <v>1154</v>
      </c>
      <c r="E3927">
        <v>593</v>
      </c>
      <c r="F3927">
        <v>561</v>
      </c>
      <c r="G3927">
        <v>4620</v>
      </c>
      <c r="H3927">
        <v>4316</v>
      </c>
      <c r="I3927">
        <f>Table1[[#This Row],[Antal man I kommunen]]+Table1[[#This Row],[Antal kvinnor I kommunen]]</f>
        <v>8936</v>
      </c>
      <c r="J3927" s="3">
        <f>Table1[[#This Row],[Totalt antal utrikes fodda]]/I3927</f>
        <v>0.12914055505819158</v>
      </c>
      <c r="K3927" s="4">
        <f>Table1[[#This Row],[Antal utrikes fodda man]]/Table1[[#This Row],[Antal man I kommunen]]</f>
        <v>0.12835497835497836</v>
      </c>
      <c r="L3927" s="4">
        <f>Table1[[#This Row],[Antal utrikes fodda kvinnor]]/Table1[[#This Row],[Antal kvinnor I kommunen]]</f>
        <v>0.12998146431881372</v>
      </c>
    </row>
    <row r="3928" spans="1:12" x14ac:dyDescent="0.2">
      <c r="A3928">
        <v>2014</v>
      </c>
      <c r="B3928" t="s">
        <v>304</v>
      </c>
      <c r="C3928" s="1" t="s">
        <v>157</v>
      </c>
      <c r="D3928">
        <f>Table1[[#This Row],[Antal utrikes fodda man]]+Table1[[#This Row],[Antal utrikes fodda kvinnor]]</f>
        <v>1793</v>
      </c>
      <c r="E3928">
        <v>875</v>
      </c>
      <c r="F3928">
        <v>918</v>
      </c>
      <c r="G3928">
        <v>6747</v>
      </c>
      <c r="H3928">
        <v>6284</v>
      </c>
      <c r="I3928">
        <f>Table1[[#This Row],[Antal man I kommunen]]+Table1[[#This Row],[Antal kvinnor I kommunen]]</f>
        <v>13031</v>
      </c>
      <c r="J3928" s="3">
        <f>Table1[[#This Row],[Totalt antal utrikes fodda]]/I3928</f>
        <v>0.1375949658506638</v>
      </c>
      <c r="K3928" s="4">
        <f>Table1[[#This Row],[Antal utrikes fodda man]]/Table1[[#This Row],[Antal man I kommunen]]</f>
        <v>0.12968726841559211</v>
      </c>
      <c r="L3928" s="4">
        <f>Table1[[#This Row],[Antal utrikes fodda kvinnor]]/Table1[[#This Row],[Antal kvinnor I kommunen]]</f>
        <v>0.1460852959898154</v>
      </c>
    </row>
    <row r="3929" spans="1:12" x14ac:dyDescent="0.2">
      <c r="A3929">
        <v>2014</v>
      </c>
      <c r="B3929" t="s">
        <v>304</v>
      </c>
      <c r="C3929" s="1" t="s">
        <v>158</v>
      </c>
      <c r="D3929">
        <f>Table1[[#This Row],[Antal utrikes fodda man]]+Table1[[#This Row],[Antal utrikes fodda kvinnor]]</f>
        <v>3675</v>
      </c>
      <c r="E3929">
        <v>1752</v>
      </c>
      <c r="F3929">
        <v>1923</v>
      </c>
      <c r="G3929">
        <v>16974</v>
      </c>
      <c r="H3929">
        <v>16913</v>
      </c>
      <c r="I3929">
        <f>Table1[[#This Row],[Antal man I kommunen]]+Table1[[#This Row],[Antal kvinnor I kommunen]]</f>
        <v>33887</v>
      </c>
      <c r="J3929" s="3">
        <f>Table1[[#This Row],[Totalt antal utrikes fodda]]/I3929</f>
        <v>0.10844866763065482</v>
      </c>
      <c r="K3929" s="4">
        <f>Table1[[#This Row],[Antal utrikes fodda man]]/Table1[[#This Row],[Antal man I kommunen]]</f>
        <v>0.10321668434075645</v>
      </c>
      <c r="L3929" s="4">
        <f>Table1[[#This Row],[Antal utrikes fodda kvinnor]]/Table1[[#This Row],[Antal kvinnor I kommunen]]</f>
        <v>0.11369952107846036</v>
      </c>
    </row>
    <row r="3930" spans="1:12" x14ac:dyDescent="0.2">
      <c r="A3930">
        <v>2014</v>
      </c>
      <c r="B3930" t="s">
        <v>304</v>
      </c>
      <c r="C3930" s="1" t="s">
        <v>159</v>
      </c>
      <c r="D3930">
        <f>Table1[[#This Row],[Antal utrikes fodda man]]+Table1[[#This Row],[Antal utrikes fodda kvinnor]]</f>
        <v>1329</v>
      </c>
      <c r="E3930">
        <v>613</v>
      </c>
      <c r="F3930">
        <v>716</v>
      </c>
      <c r="G3930">
        <v>5306</v>
      </c>
      <c r="H3930">
        <v>5059</v>
      </c>
      <c r="I3930">
        <f>Table1[[#This Row],[Antal man I kommunen]]+Table1[[#This Row],[Antal kvinnor I kommunen]]</f>
        <v>10365</v>
      </c>
      <c r="J3930" s="3">
        <f>Table1[[#This Row],[Totalt antal utrikes fodda]]/I3930</f>
        <v>0.12821997105643995</v>
      </c>
      <c r="K3930" s="4">
        <f>Table1[[#This Row],[Antal utrikes fodda man]]/Table1[[#This Row],[Antal man I kommunen]]</f>
        <v>0.11552958914436487</v>
      </c>
      <c r="L3930" s="4">
        <f>Table1[[#This Row],[Antal utrikes fodda kvinnor]]/Table1[[#This Row],[Antal kvinnor I kommunen]]</f>
        <v>0.14152994662976873</v>
      </c>
    </row>
    <row r="3931" spans="1:12" x14ac:dyDescent="0.2">
      <c r="A3931">
        <v>2014</v>
      </c>
      <c r="B3931" t="s">
        <v>304</v>
      </c>
      <c r="C3931" s="1" t="s">
        <v>160</v>
      </c>
      <c r="D3931">
        <f>Table1[[#This Row],[Antal utrikes fodda man]]+Table1[[#This Row],[Antal utrikes fodda kvinnor]]</f>
        <v>982</v>
      </c>
      <c r="E3931">
        <v>461</v>
      </c>
      <c r="F3931">
        <v>521</v>
      </c>
      <c r="G3931">
        <v>4753</v>
      </c>
      <c r="H3931">
        <v>4623</v>
      </c>
      <c r="I3931">
        <f>Table1[[#This Row],[Antal man I kommunen]]+Table1[[#This Row],[Antal kvinnor I kommunen]]</f>
        <v>9376</v>
      </c>
      <c r="J3931" s="3">
        <f>Table1[[#This Row],[Totalt antal utrikes fodda]]/I3931</f>
        <v>0.10473549488054608</v>
      </c>
      <c r="K3931" s="4">
        <f>Table1[[#This Row],[Antal utrikes fodda man]]/Table1[[#This Row],[Antal man I kommunen]]</f>
        <v>9.6991373869135283E-2</v>
      </c>
      <c r="L3931" s="4">
        <f>Table1[[#This Row],[Antal utrikes fodda kvinnor]]/Table1[[#This Row],[Antal kvinnor I kommunen]]</f>
        <v>0.1126973826519576</v>
      </c>
    </row>
    <row r="3932" spans="1:12" x14ac:dyDescent="0.2">
      <c r="A3932">
        <v>2014</v>
      </c>
      <c r="B3932" t="s">
        <v>304</v>
      </c>
      <c r="C3932" s="1" t="s">
        <v>161</v>
      </c>
      <c r="D3932">
        <f>Table1[[#This Row],[Antal utrikes fodda man]]+Table1[[#This Row],[Antal utrikes fodda kvinnor]]</f>
        <v>1250</v>
      </c>
      <c r="E3932">
        <v>593</v>
      </c>
      <c r="F3932">
        <v>657</v>
      </c>
      <c r="G3932">
        <v>7977</v>
      </c>
      <c r="H3932">
        <v>7620</v>
      </c>
      <c r="I3932">
        <f>Table1[[#This Row],[Antal man I kommunen]]+Table1[[#This Row],[Antal kvinnor I kommunen]]</f>
        <v>15597</v>
      </c>
      <c r="J3932" s="3">
        <f>Table1[[#This Row],[Totalt antal utrikes fodda]]/I3932</f>
        <v>8.0143617362313263E-2</v>
      </c>
      <c r="K3932" s="4">
        <f>Table1[[#This Row],[Antal utrikes fodda man]]/Table1[[#This Row],[Antal man I kommunen]]</f>
        <v>7.433872383101417E-2</v>
      </c>
      <c r="L3932" s="4">
        <f>Table1[[#This Row],[Antal utrikes fodda kvinnor]]/Table1[[#This Row],[Antal kvinnor I kommunen]]</f>
        <v>8.6220472440944884E-2</v>
      </c>
    </row>
    <row r="3933" spans="1:12" x14ac:dyDescent="0.2">
      <c r="A3933">
        <v>2014</v>
      </c>
      <c r="B3933" t="s">
        <v>304</v>
      </c>
      <c r="C3933" s="1" t="s">
        <v>162</v>
      </c>
      <c r="D3933">
        <f>Table1[[#This Row],[Antal utrikes fodda man]]+Table1[[#This Row],[Antal utrikes fodda kvinnor]]</f>
        <v>1238</v>
      </c>
      <c r="E3933">
        <v>582</v>
      </c>
      <c r="F3933">
        <v>656</v>
      </c>
      <c r="G3933">
        <v>6643</v>
      </c>
      <c r="H3933">
        <v>6437</v>
      </c>
      <c r="I3933">
        <f>Table1[[#This Row],[Antal man I kommunen]]+Table1[[#This Row],[Antal kvinnor I kommunen]]</f>
        <v>13080</v>
      </c>
      <c r="J3933" s="3">
        <f>Table1[[#This Row],[Totalt antal utrikes fodda]]/I3933</f>
        <v>9.4648318042813456E-2</v>
      </c>
      <c r="K3933" s="4">
        <f>Table1[[#This Row],[Antal utrikes fodda man]]/Table1[[#This Row],[Antal man I kommunen]]</f>
        <v>8.7611019117868436E-2</v>
      </c>
      <c r="L3933" s="4">
        <f>Table1[[#This Row],[Antal utrikes fodda kvinnor]]/Table1[[#This Row],[Antal kvinnor I kommunen]]</f>
        <v>0.10191082802547771</v>
      </c>
    </row>
    <row r="3934" spans="1:12" x14ac:dyDescent="0.2">
      <c r="A3934">
        <v>2014</v>
      </c>
      <c r="B3934" t="s">
        <v>304</v>
      </c>
      <c r="C3934" s="1" t="s">
        <v>163</v>
      </c>
      <c r="D3934">
        <f>Table1[[#This Row],[Antal utrikes fodda man]]+Table1[[#This Row],[Antal utrikes fodda kvinnor]]</f>
        <v>1366</v>
      </c>
      <c r="E3934">
        <v>694</v>
      </c>
      <c r="F3934">
        <v>672</v>
      </c>
      <c r="G3934">
        <v>5491</v>
      </c>
      <c r="H3934">
        <v>5373</v>
      </c>
      <c r="I3934">
        <f>Table1[[#This Row],[Antal man I kommunen]]+Table1[[#This Row],[Antal kvinnor I kommunen]]</f>
        <v>10864</v>
      </c>
      <c r="J3934" s="3">
        <f>Table1[[#This Row],[Totalt antal utrikes fodda]]/I3934</f>
        <v>0.12573637702503682</v>
      </c>
      <c r="K3934" s="4">
        <f>Table1[[#This Row],[Antal utrikes fodda man]]/Table1[[#This Row],[Antal man I kommunen]]</f>
        <v>0.12638863594973593</v>
      </c>
      <c r="L3934" s="4">
        <f>Table1[[#This Row],[Antal utrikes fodda kvinnor]]/Table1[[#This Row],[Antal kvinnor I kommunen]]</f>
        <v>0.12506979341150196</v>
      </c>
    </row>
    <row r="3935" spans="1:12" x14ac:dyDescent="0.2">
      <c r="A3935">
        <v>2014</v>
      </c>
      <c r="B3935" t="s">
        <v>304</v>
      </c>
      <c r="C3935" s="1" t="s">
        <v>164</v>
      </c>
      <c r="D3935">
        <f>Table1[[#This Row],[Antal utrikes fodda man]]+Table1[[#This Row],[Antal utrikes fodda kvinnor]]</f>
        <v>942</v>
      </c>
      <c r="E3935">
        <v>500</v>
      </c>
      <c r="F3935">
        <v>442</v>
      </c>
      <c r="G3935">
        <v>4679</v>
      </c>
      <c r="H3935">
        <v>4393</v>
      </c>
      <c r="I3935">
        <f>Table1[[#This Row],[Antal man I kommunen]]+Table1[[#This Row],[Antal kvinnor I kommunen]]</f>
        <v>9072</v>
      </c>
      <c r="J3935" s="3">
        <f>Table1[[#This Row],[Totalt antal utrikes fodda]]/I3935</f>
        <v>0.10383597883597884</v>
      </c>
      <c r="K3935" s="4">
        <f>Table1[[#This Row],[Antal utrikes fodda man]]/Table1[[#This Row],[Antal man I kommunen]]</f>
        <v>0.10686044026501389</v>
      </c>
      <c r="L3935" s="4">
        <f>Table1[[#This Row],[Antal utrikes fodda kvinnor]]/Table1[[#This Row],[Antal kvinnor I kommunen]]</f>
        <v>0.10061461415888914</v>
      </c>
    </row>
    <row r="3936" spans="1:12" x14ac:dyDescent="0.2">
      <c r="A3936">
        <v>2014</v>
      </c>
      <c r="B3936" t="s">
        <v>304</v>
      </c>
      <c r="C3936" s="1" t="s">
        <v>165</v>
      </c>
      <c r="D3936">
        <f>Table1[[#This Row],[Antal utrikes fodda man]]+Table1[[#This Row],[Antal utrikes fodda kvinnor]]</f>
        <v>129964</v>
      </c>
      <c r="E3936">
        <v>65087</v>
      </c>
      <c r="F3936">
        <v>64877</v>
      </c>
      <c r="G3936">
        <v>268514</v>
      </c>
      <c r="H3936">
        <v>272631</v>
      </c>
      <c r="I3936">
        <f>Table1[[#This Row],[Antal man I kommunen]]+Table1[[#This Row],[Antal kvinnor I kommunen]]</f>
        <v>541145</v>
      </c>
      <c r="J3936" s="3">
        <f>Table1[[#This Row],[Totalt antal utrikes fodda]]/I3936</f>
        <v>0.24016483567250921</v>
      </c>
      <c r="K3936" s="4">
        <f>Table1[[#This Row],[Antal utrikes fodda man]]/Table1[[#This Row],[Antal man I kommunen]]</f>
        <v>0.24239704447440358</v>
      </c>
      <c r="L3936" s="4">
        <f>Table1[[#This Row],[Antal utrikes fodda kvinnor]]/Table1[[#This Row],[Antal kvinnor I kommunen]]</f>
        <v>0.2379663354497471</v>
      </c>
    </row>
    <row r="3937" spans="1:12" x14ac:dyDescent="0.2">
      <c r="A3937">
        <v>2014</v>
      </c>
      <c r="B3937" t="s">
        <v>304</v>
      </c>
      <c r="C3937" s="1" t="s">
        <v>166</v>
      </c>
      <c r="D3937">
        <f>Table1[[#This Row],[Antal utrikes fodda man]]+Table1[[#This Row],[Antal utrikes fodda kvinnor]]</f>
        <v>9265</v>
      </c>
      <c r="E3937">
        <v>4508</v>
      </c>
      <c r="F3937">
        <v>4757</v>
      </c>
      <c r="G3937">
        <v>31369</v>
      </c>
      <c r="H3937">
        <v>31558</v>
      </c>
      <c r="I3937">
        <f>Table1[[#This Row],[Antal man I kommunen]]+Table1[[#This Row],[Antal kvinnor I kommunen]]</f>
        <v>62927</v>
      </c>
      <c r="J3937" s="3">
        <f>Table1[[#This Row],[Totalt antal utrikes fodda]]/I3937</f>
        <v>0.14723409665167575</v>
      </c>
      <c r="K3937" s="4">
        <f>Table1[[#This Row],[Antal utrikes fodda man]]/Table1[[#This Row],[Antal man I kommunen]]</f>
        <v>0.14370875705314165</v>
      </c>
      <c r="L3937" s="4">
        <f>Table1[[#This Row],[Antal utrikes fodda kvinnor]]/Table1[[#This Row],[Antal kvinnor I kommunen]]</f>
        <v>0.15073832308764815</v>
      </c>
    </row>
    <row r="3938" spans="1:12" x14ac:dyDescent="0.2">
      <c r="A3938">
        <v>2014</v>
      </c>
      <c r="B3938" t="s">
        <v>304</v>
      </c>
      <c r="C3938" s="1" t="s">
        <v>167</v>
      </c>
      <c r="D3938">
        <f>Table1[[#This Row],[Antal utrikes fodda man]]+Table1[[#This Row],[Antal utrikes fodda kvinnor]]</f>
        <v>3522</v>
      </c>
      <c r="E3938">
        <v>1643</v>
      </c>
      <c r="F3938">
        <v>1879</v>
      </c>
      <c r="G3938">
        <v>21114</v>
      </c>
      <c r="H3938">
        <v>21220</v>
      </c>
      <c r="I3938">
        <f>Table1[[#This Row],[Antal man I kommunen]]+Table1[[#This Row],[Antal kvinnor I kommunen]]</f>
        <v>42334</v>
      </c>
      <c r="J3938" s="3">
        <f>Table1[[#This Row],[Totalt antal utrikes fodda]]/I3938</f>
        <v>8.3195540227712944E-2</v>
      </c>
      <c r="K3938" s="4">
        <f>Table1[[#This Row],[Antal utrikes fodda man]]/Table1[[#This Row],[Antal man I kommunen]]</f>
        <v>7.7815667329733829E-2</v>
      </c>
      <c r="L3938" s="4">
        <f>Table1[[#This Row],[Antal utrikes fodda kvinnor]]/Table1[[#This Row],[Antal kvinnor I kommunen]]</f>
        <v>8.8548539114043354E-2</v>
      </c>
    </row>
    <row r="3939" spans="1:12" x14ac:dyDescent="0.2">
      <c r="A3939">
        <v>2014</v>
      </c>
      <c r="B3939" t="s">
        <v>304</v>
      </c>
      <c r="C3939" s="1" t="s">
        <v>168</v>
      </c>
      <c r="D3939">
        <f>Table1[[#This Row],[Antal utrikes fodda man]]+Table1[[#This Row],[Antal utrikes fodda kvinnor]]</f>
        <v>1588</v>
      </c>
      <c r="E3939">
        <v>771</v>
      </c>
      <c r="F3939">
        <v>817</v>
      </c>
      <c r="G3939">
        <v>7111</v>
      </c>
      <c r="H3939">
        <v>7188</v>
      </c>
      <c r="I3939">
        <f>Table1[[#This Row],[Antal man I kommunen]]+Table1[[#This Row],[Antal kvinnor I kommunen]]</f>
        <v>14299</v>
      </c>
      <c r="J3939" s="3">
        <f>Table1[[#This Row],[Totalt antal utrikes fodda]]/I3939</f>
        <v>0.11105671725295475</v>
      </c>
      <c r="K3939" s="4">
        <f>Table1[[#This Row],[Antal utrikes fodda man]]/Table1[[#This Row],[Antal man I kommunen]]</f>
        <v>0.10842356911826748</v>
      </c>
      <c r="L3939" s="4">
        <f>Table1[[#This Row],[Antal utrikes fodda kvinnor]]/Table1[[#This Row],[Antal kvinnor I kommunen]]</f>
        <v>0.11366165831942125</v>
      </c>
    </row>
    <row r="3940" spans="1:12" x14ac:dyDescent="0.2">
      <c r="A3940">
        <v>2014</v>
      </c>
      <c r="B3940" t="s">
        <v>304</v>
      </c>
      <c r="C3940" s="1" t="s">
        <v>169</v>
      </c>
      <c r="D3940">
        <f>Table1[[#This Row],[Antal utrikes fodda man]]+Table1[[#This Row],[Antal utrikes fodda kvinnor]]</f>
        <v>7186</v>
      </c>
      <c r="E3940">
        <v>3527</v>
      </c>
      <c r="F3940">
        <v>3659</v>
      </c>
      <c r="G3940">
        <v>26532</v>
      </c>
      <c r="H3940">
        <v>26985</v>
      </c>
      <c r="I3940">
        <f>Table1[[#This Row],[Antal man I kommunen]]+Table1[[#This Row],[Antal kvinnor I kommunen]]</f>
        <v>53517</v>
      </c>
      <c r="J3940" s="3">
        <f>Table1[[#This Row],[Totalt antal utrikes fodda]]/I3940</f>
        <v>0.13427509015826747</v>
      </c>
      <c r="K3940" s="4">
        <f>Table1[[#This Row],[Antal utrikes fodda man]]/Table1[[#This Row],[Antal man I kommunen]]</f>
        <v>0.13293381576963667</v>
      </c>
      <c r="L3940" s="4">
        <f>Table1[[#This Row],[Antal utrikes fodda kvinnor]]/Table1[[#This Row],[Antal kvinnor I kommunen]]</f>
        <v>0.13559384843431535</v>
      </c>
    </row>
    <row r="3941" spans="1:12" x14ac:dyDescent="0.2">
      <c r="A3941">
        <v>2014</v>
      </c>
      <c r="B3941" t="s">
        <v>304</v>
      </c>
      <c r="C3941" s="1" t="s">
        <v>170</v>
      </c>
      <c r="D3941">
        <f>Table1[[#This Row],[Antal utrikes fodda man]]+Table1[[#This Row],[Antal utrikes fodda kvinnor]]</f>
        <v>3024</v>
      </c>
      <c r="E3941">
        <v>1511</v>
      </c>
      <c r="F3941">
        <v>1513</v>
      </c>
      <c r="G3941">
        <v>6412</v>
      </c>
      <c r="H3941">
        <v>6282</v>
      </c>
      <c r="I3941">
        <f>Table1[[#This Row],[Antal man I kommunen]]+Table1[[#This Row],[Antal kvinnor I kommunen]]</f>
        <v>12694</v>
      </c>
      <c r="J3941" s="3">
        <f>Table1[[#This Row],[Totalt antal utrikes fodda]]/I3941</f>
        <v>0.23822278241688988</v>
      </c>
      <c r="K3941" s="4">
        <f>Table1[[#This Row],[Antal utrikes fodda man]]/Table1[[#This Row],[Antal man I kommunen]]</f>
        <v>0.23565190268247035</v>
      </c>
      <c r="L3941" s="4">
        <f>Table1[[#This Row],[Antal utrikes fodda kvinnor]]/Table1[[#This Row],[Antal kvinnor I kommunen]]</f>
        <v>0.24084686405603312</v>
      </c>
    </row>
    <row r="3942" spans="1:12" x14ac:dyDescent="0.2">
      <c r="A3942">
        <v>2014</v>
      </c>
      <c r="B3942" t="s">
        <v>304</v>
      </c>
      <c r="C3942" s="1" t="s">
        <v>171</v>
      </c>
      <c r="D3942">
        <f>Table1[[#This Row],[Antal utrikes fodda man]]+Table1[[#This Row],[Antal utrikes fodda kvinnor]]</f>
        <v>4500</v>
      </c>
      <c r="E3942">
        <v>2278</v>
      </c>
      <c r="F3942">
        <v>2222</v>
      </c>
      <c r="G3942">
        <v>18974</v>
      </c>
      <c r="H3942">
        <v>18916</v>
      </c>
      <c r="I3942">
        <f>Table1[[#This Row],[Antal man I kommunen]]+Table1[[#This Row],[Antal kvinnor I kommunen]]</f>
        <v>37890</v>
      </c>
      <c r="J3942" s="3">
        <f>Table1[[#This Row],[Totalt antal utrikes fodda]]/I3942</f>
        <v>0.11876484560570071</v>
      </c>
      <c r="K3942" s="4">
        <f>Table1[[#This Row],[Antal utrikes fodda man]]/Table1[[#This Row],[Antal man I kommunen]]</f>
        <v>0.1200590281437757</v>
      </c>
      <c r="L3942" s="4">
        <f>Table1[[#This Row],[Antal utrikes fodda kvinnor]]/Table1[[#This Row],[Antal kvinnor I kommunen]]</f>
        <v>0.11746669486149292</v>
      </c>
    </row>
    <row r="3943" spans="1:12" x14ac:dyDescent="0.2">
      <c r="A3943">
        <v>2014</v>
      </c>
      <c r="B3943" t="s">
        <v>304</v>
      </c>
      <c r="C3943" s="1" t="s">
        <v>172</v>
      </c>
      <c r="D3943">
        <f>Table1[[#This Row],[Antal utrikes fodda man]]+Table1[[#This Row],[Antal utrikes fodda kvinnor]]</f>
        <v>10786</v>
      </c>
      <c r="E3943">
        <v>5335</v>
      </c>
      <c r="F3943">
        <v>5451</v>
      </c>
      <c r="G3943">
        <v>28563</v>
      </c>
      <c r="H3943">
        <v>28366</v>
      </c>
      <c r="I3943">
        <f>Table1[[#This Row],[Antal man I kommunen]]+Table1[[#This Row],[Antal kvinnor I kommunen]]</f>
        <v>56929</v>
      </c>
      <c r="J3943" s="3">
        <f>Table1[[#This Row],[Totalt antal utrikes fodda]]/I3943</f>
        <v>0.1894640692792777</v>
      </c>
      <c r="K3943" s="4">
        <f>Table1[[#This Row],[Antal utrikes fodda man]]/Table1[[#This Row],[Antal man I kommunen]]</f>
        <v>0.18678010012953822</v>
      </c>
      <c r="L3943" s="4">
        <f>Table1[[#This Row],[Antal utrikes fodda kvinnor]]/Table1[[#This Row],[Antal kvinnor I kommunen]]</f>
        <v>0.19216667841782414</v>
      </c>
    </row>
    <row r="3944" spans="1:12" x14ac:dyDescent="0.2">
      <c r="A3944">
        <v>2014</v>
      </c>
      <c r="B3944" t="s">
        <v>304</v>
      </c>
      <c r="C3944" s="1" t="s">
        <v>173</v>
      </c>
      <c r="D3944">
        <f>Table1[[#This Row],[Antal utrikes fodda man]]+Table1[[#This Row],[Antal utrikes fodda kvinnor]]</f>
        <v>4025</v>
      </c>
      <c r="E3944">
        <v>1888</v>
      </c>
      <c r="F3944">
        <v>2137</v>
      </c>
      <c r="G3944">
        <v>19461</v>
      </c>
      <c r="H3944">
        <v>19727</v>
      </c>
      <c r="I3944">
        <f>Table1[[#This Row],[Antal man I kommunen]]+Table1[[#This Row],[Antal kvinnor I kommunen]]</f>
        <v>39188</v>
      </c>
      <c r="J3944" s="3">
        <f>Table1[[#This Row],[Totalt antal utrikes fodda]]/I3944</f>
        <v>0.10271001326936817</v>
      </c>
      <c r="K3944" s="4">
        <f>Table1[[#This Row],[Antal utrikes fodda man]]/Table1[[#This Row],[Antal man I kommunen]]</f>
        <v>9.7014541904321461E-2</v>
      </c>
      <c r="L3944" s="4">
        <f>Table1[[#This Row],[Antal utrikes fodda kvinnor]]/Table1[[#This Row],[Antal kvinnor I kommunen]]</f>
        <v>0.10832868657170376</v>
      </c>
    </row>
    <row r="3945" spans="1:12" x14ac:dyDescent="0.2">
      <c r="A3945">
        <v>2014</v>
      </c>
      <c r="B3945" t="s">
        <v>304</v>
      </c>
      <c r="C3945" s="1" t="s">
        <v>174</v>
      </c>
      <c r="D3945">
        <f>Table1[[#This Row],[Antal utrikes fodda man]]+Table1[[#This Row],[Antal utrikes fodda kvinnor]]</f>
        <v>21106</v>
      </c>
      <c r="E3945">
        <v>9962</v>
      </c>
      <c r="F3945">
        <v>11144</v>
      </c>
      <c r="G3945">
        <v>52875</v>
      </c>
      <c r="H3945">
        <v>54147</v>
      </c>
      <c r="I3945">
        <f>Table1[[#This Row],[Antal man I kommunen]]+Table1[[#This Row],[Antal kvinnor I kommunen]]</f>
        <v>107022</v>
      </c>
      <c r="J3945" s="3">
        <f>Table1[[#This Row],[Totalt antal utrikes fodda]]/I3945</f>
        <v>0.19721178823045729</v>
      </c>
      <c r="K3945" s="4">
        <f>Table1[[#This Row],[Antal utrikes fodda man]]/Table1[[#This Row],[Antal man I kommunen]]</f>
        <v>0.18840661938534278</v>
      </c>
      <c r="L3945" s="4">
        <f>Table1[[#This Row],[Antal utrikes fodda kvinnor]]/Table1[[#This Row],[Antal kvinnor I kommunen]]</f>
        <v>0.20581010951668605</v>
      </c>
    </row>
    <row r="3946" spans="1:12" x14ac:dyDescent="0.2">
      <c r="A3946">
        <v>2014</v>
      </c>
      <c r="B3946" t="s">
        <v>304</v>
      </c>
      <c r="C3946" s="1" t="s">
        <v>175</v>
      </c>
      <c r="D3946">
        <f>Table1[[#This Row],[Antal utrikes fodda man]]+Table1[[#This Row],[Antal utrikes fodda kvinnor]]</f>
        <v>2486</v>
      </c>
      <c r="E3946">
        <v>1229</v>
      </c>
      <c r="F3946">
        <v>1257</v>
      </c>
      <c r="G3946">
        <v>11761</v>
      </c>
      <c r="H3946">
        <v>11483</v>
      </c>
      <c r="I3946">
        <f>Table1[[#This Row],[Antal man I kommunen]]+Table1[[#This Row],[Antal kvinnor I kommunen]]</f>
        <v>23244</v>
      </c>
      <c r="J3946" s="3">
        <f>Table1[[#This Row],[Totalt antal utrikes fodda]]/I3946</f>
        <v>0.10695233178454655</v>
      </c>
      <c r="K3946" s="4">
        <f>Table1[[#This Row],[Antal utrikes fodda man]]/Table1[[#This Row],[Antal man I kommunen]]</f>
        <v>0.1044979168438058</v>
      </c>
      <c r="L3946" s="4">
        <f>Table1[[#This Row],[Antal utrikes fodda kvinnor]]/Table1[[#This Row],[Antal kvinnor I kommunen]]</f>
        <v>0.10946616737786292</v>
      </c>
    </row>
    <row r="3947" spans="1:12" x14ac:dyDescent="0.2">
      <c r="A3947">
        <v>2014</v>
      </c>
      <c r="B3947" t="s">
        <v>304</v>
      </c>
      <c r="C3947" s="1" t="s">
        <v>176</v>
      </c>
      <c r="D3947">
        <f>Table1[[#This Row],[Antal utrikes fodda man]]+Table1[[#This Row],[Antal utrikes fodda kvinnor]]</f>
        <v>1530</v>
      </c>
      <c r="E3947">
        <v>781</v>
      </c>
      <c r="F3947">
        <v>749</v>
      </c>
      <c r="G3947">
        <v>6170</v>
      </c>
      <c r="H3947">
        <v>6156</v>
      </c>
      <c r="I3947">
        <f>Table1[[#This Row],[Antal man I kommunen]]+Table1[[#This Row],[Antal kvinnor I kommunen]]</f>
        <v>12326</v>
      </c>
      <c r="J3947" s="3">
        <f>Table1[[#This Row],[Totalt antal utrikes fodda]]/I3947</f>
        <v>0.1241278598085348</v>
      </c>
      <c r="K3947" s="4">
        <f>Table1[[#This Row],[Antal utrikes fodda man]]/Table1[[#This Row],[Antal man I kommunen]]</f>
        <v>0.12658022690437601</v>
      </c>
      <c r="L3947" s="4">
        <f>Table1[[#This Row],[Antal utrikes fodda kvinnor]]/Table1[[#This Row],[Antal kvinnor I kommunen]]</f>
        <v>0.12166991552956465</v>
      </c>
    </row>
    <row r="3948" spans="1:12" x14ac:dyDescent="0.2">
      <c r="A3948">
        <v>2014</v>
      </c>
      <c r="B3948" t="s">
        <v>304</v>
      </c>
      <c r="C3948" s="1" t="s">
        <v>177</v>
      </c>
      <c r="D3948">
        <f>Table1[[#This Row],[Antal utrikes fodda man]]+Table1[[#This Row],[Antal utrikes fodda kvinnor]]</f>
        <v>2428</v>
      </c>
      <c r="E3948">
        <v>1205</v>
      </c>
      <c r="F3948">
        <v>1223</v>
      </c>
      <c r="G3948">
        <v>12025</v>
      </c>
      <c r="H3948">
        <v>11896</v>
      </c>
      <c r="I3948">
        <f>Table1[[#This Row],[Antal man I kommunen]]+Table1[[#This Row],[Antal kvinnor I kommunen]]</f>
        <v>23921</v>
      </c>
      <c r="J3948" s="3">
        <f>Table1[[#This Row],[Totalt antal utrikes fodda]]/I3948</f>
        <v>0.10150077337903934</v>
      </c>
      <c r="K3948" s="4">
        <f>Table1[[#This Row],[Antal utrikes fodda man]]/Table1[[#This Row],[Antal man I kommunen]]</f>
        <v>0.10020790020790021</v>
      </c>
      <c r="L3948" s="4">
        <f>Table1[[#This Row],[Antal utrikes fodda kvinnor]]/Table1[[#This Row],[Antal kvinnor I kommunen]]</f>
        <v>0.10280766644250168</v>
      </c>
    </row>
    <row r="3949" spans="1:12" x14ac:dyDescent="0.2">
      <c r="A3949">
        <v>2014</v>
      </c>
      <c r="B3949" t="s">
        <v>304</v>
      </c>
      <c r="C3949" s="1" t="s">
        <v>178</v>
      </c>
      <c r="D3949">
        <f>Table1[[#This Row],[Antal utrikes fodda man]]+Table1[[#This Row],[Antal utrikes fodda kvinnor]]</f>
        <v>3353</v>
      </c>
      <c r="E3949">
        <v>1617</v>
      </c>
      <c r="F3949">
        <v>1736</v>
      </c>
      <c r="G3949">
        <v>19338</v>
      </c>
      <c r="H3949">
        <v>19423</v>
      </c>
      <c r="I3949">
        <f>Table1[[#This Row],[Antal man I kommunen]]+Table1[[#This Row],[Antal kvinnor I kommunen]]</f>
        <v>38761</v>
      </c>
      <c r="J3949" s="3">
        <f>Table1[[#This Row],[Totalt antal utrikes fodda]]/I3949</f>
        <v>8.6504476148706169E-2</v>
      </c>
      <c r="K3949" s="4">
        <f>Table1[[#This Row],[Antal utrikes fodda man]]/Table1[[#This Row],[Antal man I kommunen]]</f>
        <v>8.3617747440273033E-2</v>
      </c>
      <c r="L3949" s="4">
        <f>Table1[[#This Row],[Antal utrikes fodda kvinnor]]/Table1[[#This Row],[Antal kvinnor I kommunen]]</f>
        <v>8.9378571796323941E-2</v>
      </c>
    </row>
    <row r="3950" spans="1:12" x14ac:dyDescent="0.2">
      <c r="A3950">
        <v>2014</v>
      </c>
      <c r="B3950" t="s">
        <v>304</v>
      </c>
      <c r="C3950" s="1" t="s">
        <v>179</v>
      </c>
      <c r="D3950">
        <f>Table1[[#This Row],[Antal utrikes fodda man]]+Table1[[#This Row],[Antal utrikes fodda kvinnor]]</f>
        <v>2336</v>
      </c>
      <c r="E3950">
        <v>1182</v>
      </c>
      <c r="F3950">
        <v>1154</v>
      </c>
      <c r="G3950">
        <v>9356</v>
      </c>
      <c r="H3950">
        <v>9391</v>
      </c>
      <c r="I3950">
        <f>Table1[[#This Row],[Antal man I kommunen]]+Table1[[#This Row],[Antal kvinnor I kommunen]]</f>
        <v>18747</v>
      </c>
      <c r="J3950" s="3">
        <f>Table1[[#This Row],[Totalt antal utrikes fodda]]/I3950</f>
        <v>0.12460660372326239</v>
      </c>
      <c r="K3950" s="4">
        <f>Table1[[#This Row],[Antal utrikes fodda man]]/Table1[[#This Row],[Antal man I kommunen]]</f>
        <v>0.12633604104318086</v>
      </c>
      <c r="L3950" s="4">
        <f>Table1[[#This Row],[Antal utrikes fodda kvinnor]]/Table1[[#This Row],[Antal kvinnor I kommunen]]</f>
        <v>0.1228836119689064</v>
      </c>
    </row>
    <row r="3951" spans="1:12" x14ac:dyDescent="0.2">
      <c r="A3951">
        <v>2014</v>
      </c>
      <c r="B3951" t="s">
        <v>304</v>
      </c>
      <c r="C3951" s="1" t="s">
        <v>180</v>
      </c>
      <c r="D3951">
        <f>Table1[[#This Row],[Antal utrikes fodda man]]+Table1[[#This Row],[Antal utrikes fodda kvinnor]]</f>
        <v>6982</v>
      </c>
      <c r="E3951">
        <v>3395</v>
      </c>
      <c r="F3951">
        <v>3587</v>
      </c>
      <c r="G3951">
        <v>26841</v>
      </c>
      <c r="H3951">
        <v>26293</v>
      </c>
      <c r="I3951">
        <f>Table1[[#This Row],[Antal man I kommunen]]+Table1[[#This Row],[Antal kvinnor I kommunen]]</f>
        <v>53134</v>
      </c>
      <c r="J3951" s="3">
        <f>Table1[[#This Row],[Totalt antal utrikes fodda]]/I3951</f>
        <v>0.13140362103361314</v>
      </c>
      <c r="K3951" s="4">
        <f>Table1[[#This Row],[Antal utrikes fodda man]]/Table1[[#This Row],[Antal man I kommunen]]</f>
        <v>0.12648560038746692</v>
      </c>
      <c r="L3951" s="4">
        <f>Table1[[#This Row],[Antal utrikes fodda kvinnor]]/Table1[[#This Row],[Antal kvinnor I kommunen]]</f>
        <v>0.13642414330810482</v>
      </c>
    </row>
    <row r="3952" spans="1:12" x14ac:dyDescent="0.2">
      <c r="A3952">
        <v>2014</v>
      </c>
      <c r="B3952" t="s">
        <v>304</v>
      </c>
      <c r="C3952" s="1" t="s">
        <v>181</v>
      </c>
      <c r="D3952">
        <f>Table1[[#This Row],[Antal utrikes fodda man]]+Table1[[#This Row],[Antal utrikes fodda kvinnor]]</f>
        <v>605</v>
      </c>
      <c r="E3952">
        <v>291</v>
      </c>
      <c r="F3952">
        <v>314</v>
      </c>
      <c r="G3952">
        <v>4419</v>
      </c>
      <c r="H3952">
        <v>4466</v>
      </c>
      <c r="I3952">
        <f>Table1[[#This Row],[Antal man I kommunen]]+Table1[[#This Row],[Antal kvinnor I kommunen]]</f>
        <v>8885</v>
      </c>
      <c r="J3952" s="3">
        <f>Table1[[#This Row],[Totalt antal utrikes fodda]]/I3952</f>
        <v>6.8092290377039955E-2</v>
      </c>
      <c r="K3952" s="4">
        <f>Table1[[#This Row],[Antal utrikes fodda man]]/Table1[[#This Row],[Antal man I kommunen]]</f>
        <v>6.5852002715546504E-2</v>
      </c>
      <c r="L3952" s="4">
        <f>Table1[[#This Row],[Antal utrikes fodda kvinnor]]/Table1[[#This Row],[Antal kvinnor I kommunen]]</f>
        <v>7.0309001343484098E-2</v>
      </c>
    </row>
    <row r="3953" spans="1:12" x14ac:dyDescent="0.2">
      <c r="A3953">
        <v>2014</v>
      </c>
      <c r="B3953" t="s">
        <v>304</v>
      </c>
      <c r="C3953" s="1" t="s">
        <v>182</v>
      </c>
      <c r="D3953">
        <f>Table1[[#This Row],[Antal utrikes fodda man]]+Table1[[#This Row],[Antal utrikes fodda kvinnor]]</f>
        <v>1189</v>
      </c>
      <c r="E3953">
        <v>589</v>
      </c>
      <c r="F3953">
        <v>600</v>
      </c>
      <c r="G3953">
        <v>6358</v>
      </c>
      <c r="H3953">
        <v>6259</v>
      </c>
      <c r="I3953">
        <f>Table1[[#This Row],[Antal man I kommunen]]+Table1[[#This Row],[Antal kvinnor I kommunen]]</f>
        <v>12617</v>
      </c>
      <c r="J3953" s="3">
        <f>Table1[[#This Row],[Totalt antal utrikes fodda]]/I3953</f>
        <v>9.4237932947610362E-2</v>
      </c>
      <c r="K3953" s="4">
        <f>Table1[[#This Row],[Antal utrikes fodda man]]/Table1[[#This Row],[Antal man I kommunen]]</f>
        <v>9.2639194715319284E-2</v>
      </c>
      <c r="L3953" s="4">
        <f>Table1[[#This Row],[Antal utrikes fodda kvinnor]]/Table1[[#This Row],[Antal kvinnor I kommunen]]</f>
        <v>9.5861958779357728E-2</v>
      </c>
    </row>
    <row r="3954" spans="1:12" x14ac:dyDescent="0.2">
      <c r="A3954">
        <v>2014</v>
      </c>
      <c r="B3954" t="s">
        <v>304</v>
      </c>
      <c r="C3954" s="1" t="s">
        <v>183</v>
      </c>
      <c r="D3954">
        <f>Table1[[#This Row],[Antal utrikes fodda man]]+Table1[[#This Row],[Antal utrikes fodda kvinnor]]</f>
        <v>3770</v>
      </c>
      <c r="E3954">
        <v>1910</v>
      </c>
      <c r="F3954">
        <v>1860</v>
      </c>
      <c r="G3954">
        <v>16118</v>
      </c>
      <c r="H3954">
        <v>16067</v>
      </c>
      <c r="I3954">
        <f>Table1[[#This Row],[Antal man I kommunen]]+Table1[[#This Row],[Antal kvinnor I kommunen]]</f>
        <v>32185</v>
      </c>
      <c r="J3954" s="3">
        <f>Table1[[#This Row],[Totalt antal utrikes fodda]]/I3954</f>
        <v>0.11713531148050334</v>
      </c>
      <c r="K3954" s="4">
        <f>Table1[[#This Row],[Antal utrikes fodda man]]/Table1[[#This Row],[Antal man I kommunen]]</f>
        <v>0.11850105472142945</v>
      </c>
      <c r="L3954" s="4">
        <f>Table1[[#This Row],[Antal utrikes fodda kvinnor]]/Table1[[#This Row],[Antal kvinnor I kommunen]]</f>
        <v>0.11576523308645049</v>
      </c>
    </row>
    <row r="3955" spans="1:12" x14ac:dyDescent="0.2">
      <c r="A3955">
        <v>2014</v>
      </c>
      <c r="B3955" t="s">
        <v>305</v>
      </c>
      <c r="C3955" s="1" t="s">
        <v>184</v>
      </c>
      <c r="D3955">
        <f>Table1[[#This Row],[Antal utrikes fodda man]]+Table1[[#This Row],[Antal utrikes fodda kvinnor]]</f>
        <v>806</v>
      </c>
      <c r="E3955">
        <v>377</v>
      </c>
      <c r="F3955">
        <v>429</v>
      </c>
      <c r="G3955">
        <v>5933</v>
      </c>
      <c r="H3955">
        <v>5952</v>
      </c>
      <c r="I3955">
        <f>Table1[[#This Row],[Antal man I kommunen]]+Table1[[#This Row],[Antal kvinnor I kommunen]]</f>
        <v>11885</v>
      </c>
      <c r="J3955" s="3">
        <f>Table1[[#This Row],[Totalt antal utrikes fodda]]/I3955</f>
        <v>6.7816575515355484E-2</v>
      </c>
      <c r="K3955" s="4">
        <f>Table1[[#This Row],[Antal utrikes fodda man]]/Table1[[#This Row],[Antal man I kommunen]]</f>
        <v>6.3542895668295976E-2</v>
      </c>
      <c r="L3955" s="4">
        <f>Table1[[#This Row],[Antal utrikes fodda kvinnor]]/Table1[[#This Row],[Antal kvinnor I kommunen]]</f>
        <v>7.2076612903225812E-2</v>
      </c>
    </row>
    <row r="3956" spans="1:12" x14ac:dyDescent="0.2">
      <c r="A3956">
        <v>2014</v>
      </c>
      <c r="B3956" t="s">
        <v>305</v>
      </c>
      <c r="C3956" s="1" t="s">
        <v>185</v>
      </c>
      <c r="D3956">
        <f>Table1[[#This Row],[Antal utrikes fodda man]]+Table1[[#This Row],[Antal utrikes fodda kvinnor]]</f>
        <v>2113</v>
      </c>
      <c r="E3956">
        <v>995</v>
      </c>
      <c r="F3956">
        <v>1118</v>
      </c>
      <c r="G3956">
        <v>4324</v>
      </c>
      <c r="H3956">
        <v>4129</v>
      </c>
      <c r="I3956">
        <f>Table1[[#This Row],[Antal man I kommunen]]+Table1[[#This Row],[Antal kvinnor I kommunen]]</f>
        <v>8453</v>
      </c>
      <c r="J3956" s="3">
        <f>Table1[[#This Row],[Totalt antal utrikes fodda]]/I3956</f>
        <v>0.2499704247012895</v>
      </c>
      <c r="K3956" s="4">
        <f>Table1[[#This Row],[Antal utrikes fodda man]]/Table1[[#This Row],[Antal man I kommunen]]</f>
        <v>0.23011100832562442</v>
      </c>
      <c r="L3956" s="4">
        <f>Table1[[#This Row],[Antal utrikes fodda kvinnor]]/Table1[[#This Row],[Antal kvinnor I kommunen]]</f>
        <v>0.27076774037297169</v>
      </c>
    </row>
    <row r="3957" spans="1:12" x14ac:dyDescent="0.2">
      <c r="A3957">
        <v>2014</v>
      </c>
      <c r="B3957" t="s">
        <v>305</v>
      </c>
      <c r="C3957" s="1" t="s">
        <v>186</v>
      </c>
      <c r="D3957">
        <f>Table1[[#This Row],[Antal utrikes fodda man]]+Table1[[#This Row],[Antal utrikes fodda kvinnor]]</f>
        <v>1347</v>
      </c>
      <c r="E3957">
        <v>639</v>
      </c>
      <c r="F3957">
        <v>708</v>
      </c>
      <c r="G3957">
        <v>6100</v>
      </c>
      <c r="H3957">
        <v>5892</v>
      </c>
      <c r="I3957">
        <f>Table1[[#This Row],[Antal man I kommunen]]+Table1[[#This Row],[Antal kvinnor I kommunen]]</f>
        <v>11992</v>
      </c>
      <c r="J3957" s="3">
        <f>Table1[[#This Row],[Totalt antal utrikes fodda]]/I3957</f>
        <v>0.11232488325550367</v>
      </c>
      <c r="K3957" s="4">
        <f>Table1[[#This Row],[Antal utrikes fodda man]]/Table1[[#This Row],[Antal man I kommunen]]</f>
        <v>0.10475409836065573</v>
      </c>
      <c r="L3957" s="4">
        <f>Table1[[#This Row],[Antal utrikes fodda kvinnor]]/Table1[[#This Row],[Antal kvinnor I kommunen]]</f>
        <v>0.12016293279022404</v>
      </c>
    </row>
    <row r="3958" spans="1:12" x14ac:dyDescent="0.2">
      <c r="A3958">
        <v>2014</v>
      </c>
      <c r="B3958" t="s">
        <v>305</v>
      </c>
      <c r="C3958" s="1" t="s">
        <v>187</v>
      </c>
      <c r="D3958">
        <f>Table1[[#This Row],[Antal utrikes fodda man]]+Table1[[#This Row],[Antal utrikes fodda kvinnor]]</f>
        <v>742</v>
      </c>
      <c r="E3958">
        <v>378</v>
      </c>
      <c r="F3958">
        <v>364</v>
      </c>
      <c r="G3958">
        <v>2146</v>
      </c>
      <c r="H3958">
        <v>1960</v>
      </c>
      <c r="I3958">
        <f>Table1[[#This Row],[Antal man I kommunen]]+Table1[[#This Row],[Antal kvinnor I kommunen]]</f>
        <v>4106</v>
      </c>
      <c r="J3958" s="3">
        <f>Table1[[#This Row],[Totalt antal utrikes fodda]]/I3958</f>
        <v>0.18071115440818314</v>
      </c>
      <c r="K3958" s="4">
        <f>Table1[[#This Row],[Antal utrikes fodda man]]/Table1[[#This Row],[Antal man I kommunen]]</f>
        <v>0.17614165890027958</v>
      </c>
      <c r="L3958" s="4">
        <f>Table1[[#This Row],[Antal utrikes fodda kvinnor]]/Table1[[#This Row],[Antal kvinnor I kommunen]]</f>
        <v>0.18571428571428572</v>
      </c>
    </row>
    <row r="3959" spans="1:12" x14ac:dyDescent="0.2">
      <c r="A3959">
        <v>2014</v>
      </c>
      <c r="B3959" t="s">
        <v>305</v>
      </c>
      <c r="C3959" s="1" t="s">
        <v>188</v>
      </c>
      <c r="D3959">
        <f>Table1[[#This Row],[Antal utrikes fodda man]]+Table1[[#This Row],[Antal utrikes fodda kvinnor]]</f>
        <v>934</v>
      </c>
      <c r="E3959">
        <v>429</v>
      </c>
      <c r="F3959">
        <v>505</v>
      </c>
      <c r="G3959">
        <v>7648</v>
      </c>
      <c r="H3959">
        <v>7608</v>
      </c>
      <c r="I3959">
        <f>Table1[[#This Row],[Antal man I kommunen]]+Table1[[#This Row],[Antal kvinnor I kommunen]]</f>
        <v>15256</v>
      </c>
      <c r="J3959" s="3">
        <f>Table1[[#This Row],[Totalt antal utrikes fodda]]/I3959</f>
        <v>6.122181436811746E-2</v>
      </c>
      <c r="K3959" s="4">
        <f>Table1[[#This Row],[Antal utrikes fodda man]]/Table1[[#This Row],[Antal man I kommunen]]</f>
        <v>5.6093096234309622E-2</v>
      </c>
      <c r="L3959" s="4">
        <f>Table1[[#This Row],[Antal utrikes fodda kvinnor]]/Table1[[#This Row],[Antal kvinnor I kommunen]]</f>
        <v>6.6377497371188227E-2</v>
      </c>
    </row>
    <row r="3960" spans="1:12" x14ac:dyDescent="0.2">
      <c r="A3960">
        <v>2014</v>
      </c>
      <c r="B3960" t="s">
        <v>305</v>
      </c>
      <c r="C3960" s="1" t="s">
        <v>189</v>
      </c>
      <c r="D3960">
        <f>Table1[[#This Row],[Antal utrikes fodda man]]+Table1[[#This Row],[Antal utrikes fodda kvinnor]]</f>
        <v>351</v>
      </c>
      <c r="E3960">
        <v>191</v>
      </c>
      <c r="F3960">
        <v>160</v>
      </c>
      <c r="G3960">
        <v>1841</v>
      </c>
      <c r="H3960">
        <v>1815</v>
      </c>
      <c r="I3960">
        <f>Table1[[#This Row],[Antal man I kommunen]]+Table1[[#This Row],[Antal kvinnor I kommunen]]</f>
        <v>3656</v>
      </c>
      <c r="J3960" s="3">
        <f>Table1[[#This Row],[Totalt antal utrikes fodda]]/I3960</f>
        <v>9.6006564551422313E-2</v>
      </c>
      <c r="K3960" s="4">
        <f>Table1[[#This Row],[Antal utrikes fodda man]]/Table1[[#This Row],[Antal man I kommunen]]</f>
        <v>0.10374796306355241</v>
      </c>
      <c r="L3960" s="4">
        <f>Table1[[#This Row],[Antal utrikes fodda kvinnor]]/Table1[[#This Row],[Antal kvinnor I kommunen]]</f>
        <v>8.8154269972451793E-2</v>
      </c>
    </row>
    <row r="3961" spans="1:12" x14ac:dyDescent="0.2">
      <c r="A3961">
        <v>2014</v>
      </c>
      <c r="B3961" t="s">
        <v>305</v>
      </c>
      <c r="C3961" s="1" t="s">
        <v>190</v>
      </c>
      <c r="D3961">
        <f>Table1[[#This Row],[Antal utrikes fodda man]]+Table1[[#This Row],[Antal utrikes fodda kvinnor]]</f>
        <v>862</v>
      </c>
      <c r="E3961">
        <v>432</v>
      </c>
      <c r="F3961">
        <v>430</v>
      </c>
      <c r="G3961">
        <v>5760</v>
      </c>
      <c r="H3961">
        <v>5619</v>
      </c>
      <c r="I3961">
        <f>Table1[[#This Row],[Antal man I kommunen]]+Table1[[#This Row],[Antal kvinnor I kommunen]]</f>
        <v>11379</v>
      </c>
      <c r="J3961" s="3">
        <f>Table1[[#This Row],[Totalt antal utrikes fodda]]/I3961</f>
        <v>7.5753581158274019E-2</v>
      </c>
      <c r="K3961" s="4">
        <f>Table1[[#This Row],[Antal utrikes fodda man]]/Table1[[#This Row],[Antal man I kommunen]]</f>
        <v>7.4999999999999997E-2</v>
      </c>
      <c r="L3961" s="4">
        <f>Table1[[#This Row],[Antal utrikes fodda kvinnor]]/Table1[[#This Row],[Antal kvinnor I kommunen]]</f>
        <v>7.6526072254849614E-2</v>
      </c>
    </row>
    <row r="3962" spans="1:12" x14ac:dyDescent="0.2">
      <c r="A3962">
        <v>2014</v>
      </c>
      <c r="B3962" t="s">
        <v>305</v>
      </c>
      <c r="C3962" s="1" t="s">
        <v>191</v>
      </c>
      <c r="D3962">
        <f>Table1[[#This Row],[Antal utrikes fodda man]]+Table1[[#This Row],[Antal utrikes fodda kvinnor]]</f>
        <v>862</v>
      </c>
      <c r="E3962">
        <v>435</v>
      </c>
      <c r="F3962">
        <v>427</v>
      </c>
      <c r="G3962">
        <v>4504</v>
      </c>
      <c r="H3962">
        <v>4454</v>
      </c>
      <c r="I3962">
        <f>Table1[[#This Row],[Antal man I kommunen]]+Table1[[#This Row],[Antal kvinnor I kommunen]]</f>
        <v>8958</v>
      </c>
      <c r="J3962" s="3">
        <f>Table1[[#This Row],[Totalt antal utrikes fodda]]/I3962</f>
        <v>9.6226836347398967E-2</v>
      </c>
      <c r="K3962" s="4">
        <f>Table1[[#This Row],[Antal utrikes fodda man]]/Table1[[#This Row],[Antal man I kommunen]]</f>
        <v>9.6580817051509768E-2</v>
      </c>
      <c r="L3962" s="4">
        <f>Table1[[#This Row],[Antal utrikes fodda kvinnor]]/Table1[[#This Row],[Antal kvinnor I kommunen]]</f>
        <v>9.5868881903906605E-2</v>
      </c>
    </row>
    <row r="3963" spans="1:12" x14ac:dyDescent="0.2">
      <c r="A3963">
        <v>2014</v>
      </c>
      <c r="B3963" t="s">
        <v>305</v>
      </c>
      <c r="C3963" s="1" t="s">
        <v>192</v>
      </c>
      <c r="D3963">
        <f>Table1[[#This Row],[Antal utrikes fodda man]]+Table1[[#This Row],[Antal utrikes fodda kvinnor]]</f>
        <v>1899</v>
      </c>
      <c r="E3963">
        <v>903</v>
      </c>
      <c r="F3963">
        <v>996</v>
      </c>
      <c r="G3963">
        <v>5001</v>
      </c>
      <c r="H3963">
        <v>4803</v>
      </c>
      <c r="I3963">
        <f>Table1[[#This Row],[Antal man I kommunen]]+Table1[[#This Row],[Antal kvinnor I kommunen]]</f>
        <v>9804</v>
      </c>
      <c r="J3963" s="3">
        <f>Table1[[#This Row],[Totalt antal utrikes fodda]]/I3963</f>
        <v>0.19369645042839656</v>
      </c>
      <c r="K3963" s="4">
        <f>Table1[[#This Row],[Antal utrikes fodda man]]/Table1[[#This Row],[Antal man I kommunen]]</f>
        <v>0.18056388722255548</v>
      </c>
      <c r="L3963" s="4">
        <f>Table1[[#This Row],[Antal utrikes fodda kvinnor]]/Table1[[#This Row],[Antal kvinnor I kommunen]]</f>
        <v>0.20737039350405997</v>
      </c>
    </row>
    <row r="3964" spans="1:12" x14ac:dyDescent="0.2">
      <c r="A3964">
        <v>2014</v>
      </c>
      <c r="B3964" t="s">
        <v>305</v>
      </c>
      <c r="C3964" s="1" t="s">
        <v>193</v>
      </c>
      <c r="D3964">
        <f>Table1[[#This Row],[Antal utrikes fodda man]]+Table1[[#This Row],[Antal utrikes fodda kvinnor]]</f>
        <v>966</v>
      </c>
      <c r="E3964">
        <v>464</v>
      </c>
      <c r="F3964">
        <v>502</v>
      </c>
      <c r="G3964">
        <v>6641</v>
      </c>
      <c r="H3964">
        <v>6458</v>
      </c>
      <c r="I3964">
        <f>Table1[[#This Row],[Antal man I kommunen]]+Table1[[#This Row],[Antal kvinnor I kommunen]]</f>
        <v>13099</v>
      </c>
      <c r="J3964" s="3">
        <f>Table1[[#This Row],[Totalt antal utrikes fodda]]/I3964</f>
        <v>7.3746087487594467E-2</v>
      </c>
      <c r="K3964" s="4">
        <f>Table1[[#This Row],[Antal utrikes fodda man]]/Table1[[#This Row],[Antal man I kommunen]]</f>
        <v>6.9868995633187769E-2</v>
      </c>
      <c r="L3964" s="4">
        <f>Table1[[#This Row],[Antal utrikes fodda kvinnor]]/Table1[[#This Row],[Antal kvinnor I kommunen]]</f>
        <v>7.7733044286156711E-2</v>
      </c>
    </row>
    <row r="3965" spans="1:12" x14ac:dyDescent="0.2">
      <c r="A3965">
        <v>2014</v>
      </c>
      <c r="B3965" t="s">
        <v>305</v>
      </c>
      <c r="C3965" s="1" t="s">
        <v>194</v>
      </c>
      <c r="D3965">
        <f>Table1[[#This Row],[Antal utrikes fodda man]]+Table1[[#This Row],[Antal utrikes fodda kvinnor]]</f>
        <v>9664</v>
      </c>
      <c r="E3965">
        <v>4662</v>
      </c>
      <c r="F3965">
        <v>5002</v>
      </c>
      <c r="G3965">
        <v>43457</v>
      </c>
      <c r="H3965">
        <v>44893</v>
      </c>
      <c r="I3965">
        <f>Table1[[#This Row],[Antal man I kommunen]]+Table1[[#This Row],[Antal kvinnor I kommunen]]</f>
        <v>88350</v>
      </c>
      <c r="J3965" s="3">
        <f>Table1[[#This Row],[Totalt antal utrikes fodda]]/I3965</f>
        <v>0.10938313525749858</v>
      </c>
      <c r="K3965" s="4">
        <f>Table1[[#This Row],[Antal utrikes fodda man]]/Table1[[#This Row],[Antal man I kommunen]]</f>
        <v>0.10727845916653243</v>
      </c>
      <c r="L3965" s="4">
        <f>Table1[[#This Row],[Antal utrikes fodda kvinnor]]/Table1[[#This Row],[Antal kvinnor I kommunen]]</f>
        <v>0.11142048871761745</v>
      </c>
    </row>
    <row r="3966" spans="1:12" x14ac:dyDescent="0.2">
      <c r="A3966">
        <v>2014</v>
      </c>
      <c r="B3966" t="s">
        <v>305</v>
      </c>
      <c r="C3966" s="1" t="s">
        <v>195</v>
      </c>
      <c r="D3966">
        <f>Table1[[#This Row],[Antal utrikes fodda man]]+Table1[[#This Row],[Antal utrikes fodda kvinnor]]</f>
        <v>2819</v>
      </c>
      <c r="E3966">
        <v>1405</v>
      </c>
      <c r="F3966">
        <v>1414</v>
      </c>
      <c r="G3966">
        <v>12049</v>
      </c>
      <c r="H3966">
        <v>12065</v>
      </c>
      <c r="I3966">
        <f>Table1[[#This Row],[Antal man I kommunen]]+Table1[[#This Row],[Antal kvinnor I kommunen]]</f>
        <v>24114</v>
      </c>
      <c r="J3966" s="3">
        <f>Table1[[#This Row],[Totalt antal utrikes fodda]]/I3966</f>
        <v>0.11690304387492743</v>
      </c>
      <c r="K3966" s="4">
        <f>Table1[[#This Row],[Antal utrikes fodda man]]/Table1[[#This Row],[Antal man I kommunen]]</f>
        <v>0.11660718731844967</v>
      </c>
      <c r="L3966" s="4">
        <f>Table1[[#This Row],[Antal utrikes fodda kvinnor]]/Table1[[#This Row],[Antal kvinnor I kommunen]]</f>
        <v>0.11719850808122668</v>
      </c>
    </row>
    <row r="3967" spans="1:12" x14ac:dyDescent="0.2">
      <c r="A3967">
        <v>2014</v>
      </c>
      <c r="B3967" t="s">
        <v>305</v>
      </c>
      <c r="C3967" s="1" t="s">
        <v>196</v>
      </c>
      <c r="D3967">
        <f>Table1[[#This Row],[Antal utrikes fodda man]]+Table1[[#This Row],[Antal utrikes fodda kvinnor]]</f>
        <v>1490</v>
      </c>
      <c r="E3967">
        <v>764</v>
      </c>
      <c r="F3967">
        <v>726</v>
      </c>
      <c r="G3967">
        <v>5426</v>
      </c>
      <c r="H3967">
        <v>5187</v>
      </c>
      <c r="I3967">
        <f>Table1[[#This Row],[Antal man I kommunen]]+Table1[[#This Row],[Antal kvinnor I kommunen]]</f>
        <v>10613</v>
      </c>
      <c r="J3967" s="3">
        <f>Table1[[#This Row],[Totalt antal utrikes fodda]]/I3967</f>
        <v>0.14039385659097334</v>
      </c>
      <c r="K3967" s="4">
        <f>Table1[[#This Row],[Antal utrikes fodda man]]/Table1[[#This Row],[Antal man I kommunen]]</f>
        <v>0.14080353851824548</v>
      </c>
      <c r="L3967" s="4">
        <f>Table1[[#This Row],[Antal utrikes fodda kvinnor]]/Table1[[#This Row],[Antal kvinnor I kommunen]]</f>
        <v>0.1399652978600347</v>
      </c>
    </row>
    <row r="3968" spans="1:12" x14ac:dyDescent="0.2">
      <c r="A3968">
        <v>2014</v>
      </c>
      <c r="B3968" t="s">
        <v>305</v>
      </c>
      <c r="C3968" s="1" t="s">
        <v>197</v>
      </c>
      <c r="D3968">
        <f>Table1[[#This Row],[Antal utrikes fodda man]]+Table1[[#This Row],[Antal utrikes fodda kvinnor]]</f>
        <v>1319</v>
      </c>
      <c r="E3968">
        <v>683</v>
      </c>
      <c r="F3968">
        <v>636</v>
      </c>
      <c r="G3968">
        <v>6121</v>
      </c>
      <c r="H3968">
        <v>5800</v>
      </c>
      <c r="I3968">
        <f>Table1[[#This Row],[Antal man I kommunen]]+Table1[[#This Row],[Antal kvinnor I kommunen]]</f>
        <v>11921</v>
      </c>
      <c r="J3968" s="3">
        <f>Table1[[#This Row],[Totalt antal utrikes fodda]]/I3968</f>
        <v>0.11064508011072896</v>
      </c>
      <c r="K3968" s="4">
        <f>Table1[[#This Row],[Antal utrikes fodda man]]/Table1[[#This Row],[Antal man I kommunen]]</f>
        <v>0.1115830746610031</v>
      </c>
      <c r="L3968" s="4">
        <f>Table1[[#This Row],[Antal utrikes fodda kvinnor]]/Table1[[#This Row],[Antal kvinnor I kommunen]]</f>
        <v>0.10965517241379311</v>
      </c>
    </row>
    <row r="3969" spans="1:12" x14ac:dyDescent="0.2">
      <c r="A3969">
        <v>2014</v>
      </c>
      <c r="B3969" t="s">
        <v>305</v>
      </c>
      <c r="C3969" s="1" t="s">
        <v>198</v>
      </c>
      <c r="D3969">
        <f>Table1[[#This Row],[Antal utrikes fodda man]]+Table1[[#This Row],[Antal utrikes fodda kvinnor]]</f>
        <v>2823</v>
      </c>
      <c r="E3969">
        <v>1338</v>
      </c>
      <c r="F3969">
        <v>1485</v>
      </c>
      <c r="G3969">
        <v>12826</v>
      </c>
      <c r="H3969">
        <v>12945</v>
      </c>
      <c r="I3969">
        <f>Table1[[#This Row],[Antal man I kommunen]]+Table1[[#This Row],[Antal kvinnor I kommunen]]</f>
        <v>25771</v>
      </c>
      <c r="J3969" s="3">
        <f>Table1[[#This Row],[Totalt antal utrikes fodda]]/I3969</f>
        <v>0.10954173295564783</v>
      </c>
      <c r="K3969" s="4">
        <f>Table1[[#This Row],[Antal utrikes fodda man]]/Table1[[#This Row],[Antal man I kommunen]]</f>
        <v>0.10431935131763605</v>
      </c>
      <c r="L3969" s="4">
        <f>Table1[[#This Row],[Antal utrikes fodda kvinnor]]/Table1[[#This Row],[Antal kvinnor I kommunen]]</f>
        <v>0.11471610660486674</v>
      </c>
    </row>
    <row r="3970" spans="1:12" x14ac:dyDescent="0.2">
      <c r="A3970">
        <v>2014</v>
      </c>
      <c r="B3970" t="s">
        <v>305</v>
      </c>
      <c r="C3970" s="1" t="s">
        <v>199</v>
      </c>
      <c r="D3970">
        <f>Table1[[#This Row],[Antal utrikes fodda man]]+Table1[[#This Row],[Antal utrikes fodda kvinnor]]</f>
        <v>1615</v>
      </c>
      <c r="E3970">
        <v>815</v>
      </c>
      <c r="F3970">
        <v>800</v>
      </c>
      <c r="G3970">
        <v>7694</v>
      </c>
      <c r="H3970">
        <v>7640</v>
      </c>
      <c r="I3970">
        <f>Table1[[#This Row],[Antal man I kommunen]]+Table1[[#This Row],[Antal kvinnor I kommunen]]</f>
        <v>15334</v>
      </c>
      <c r="J3970" s="3">
        <f>Table1[[#This Row],[Totalt antal utrikes fodda]]/I3970</f>
        <v>0.10532150776053215</v>
      </c>
      <c r="K3970" s="4">
        <f>Table1[[#This Row],[Antal utrikes fodda man]]/Table1[[#This Row],[Antal man I kommunen]]</f>
        <v>0.1059266961268521</v>
      </c>
      <c r="L3970" s="4">
        <f>Table1[[#This Row],[Antal utrikes fodda kvinnor]]/Table1[[#This Row],[Antal kvinnor I kommunen]]</f>
        <v>0.10471204188481675</v>
      </c>
    </row>
    <row r="3971" spans="1:12" x14ac:dyDescent="0.2">
      <c r="A3971">
        <v>2014</v>
      </c>
      <c r="B3971" t="s">
        <v>306</v>
      </c>
      <c r="C3971" s="1" t="s">
        <v>200</v>
      </c>
      <c r="D3971">
        <f>Table1[[#This Row],[Antal utrikes fodda man]]+Table1[[#This Row],[Antal utrikes fodda kvinnor]]</f>
        <v>319</v>
      </c>
      <c r="E3971">
        <v>160</v>
      </c>
      <c r="F3971">
        <v>159</v>
      </c>
      <c r="G3971">
        <v>3825</v>
      </c>
      <c r="H3971">
        <v>3538</v>
      </c>
      <c r="I3971">
        <f>Table1[[#This Row],[Antal man I kommunen]]+Table1[[#This Row],[Antal kvinnor I kommunen]]</f>
        <v>7363</v>
      </c>
      <c r="J3971" s="3">
        <f>Table1[[#This Row],[Totalt antal utrikes fodda]]/I3971</f>
        <v>4.332473176694282E-2</v>
      </c>
      <c r="K3971" s="4">
        <f>Table1[[#This Row],[Antal utrikes fodda man]]/Table1[[#This Row],[Antal man I kommunen]]</f>
        <v>4.1830065359477121E-2</v>
      </c>
      <c r="L3971" s="4">
        <f>Table1[[#This Row],[Antal utrikes fodda kvinnor]]/Table1[[#This Row],[Antal kvinnor I kommunen]]</f>
        <v>4.4940644431882421E-2</v>
      </c>
    </row>
    <row r="3972" spans="1:12" x14ac:dyDescent="0.2">
      <c r="A3972">
        <v>2014</v>
      </c>
      <c r="B3972" t="s">
        <v>306</v>
      </c>
      <c r="C3972" s="1" t="s">
        <v>201</v>
      </c>
      <c r="D3972">
        <f>Table1[[#This Row],[Antal utrikes fodda man]]+Table1[[#This Row],[Antal utrikes fodda kvinnor]]</f>
        <v>861</v>
      </c>
      <c r="E3972">
        <v>427</v>
      </c>
      <c r="F3972">
        <v>434</v>
      </c>
      <c r="G3972">
        <v>2921</v>
      </c>
      <c r="H3972">
        <v>2743</v>
      </c>
      <c r="I3972">
        <f>Table1[[#This Row],[Antal man I kommunen]]+Table1[[#This Row],[Antal kvinnor I kommunen]]</f>
        <v>5664</v>
      </c>
      <c r="J3972" s="3">
        <f>Table1[[#This Row],[Totalt antal utrikes fodda]]/I3972</f>
        <v>0.15201271186440679</v>
      </c>
      <c r="K3972" s="4">
        <f>Table1[[#This Row],[Antal utrikes fodda man]]/Table1[[#This Row],[Antal man I kommunen]]</f>
        <v>0.14618281410475864</v>
      </c>
      <c r="L3972" s="4">
        <f>Table1[[#This Row],[Antal utrikes fodda kvinnor]]/Table1[[#This Row],[Antal kvinnor I kommunen]]</f>
        <v>0.15822092599343784</v>
      </c>
    </row>
    <row r="3973" spans="1:12" x14ac:dyDescent="0.2">
      <c r="A3973">
        <v>2014</v>
      </c>
      <c r="B3973" t="s">
        <v>306</v>
      </c>
      <c r="C3973" s="1" t="s">
        <v>202</v>
      </c>
      <c r="D3973">
        <f>Table1[[#This Row],[Antal utrikes fodda man]]+Table1[[#This Row],[Antal utrikes fodda kvinnor]]</f>
        <v>1710</v>
      </c>
      <c r="E3973">
        <v>850</v>
      </c>
      <c r="F3973">
        <v>860</v>
      </c>
      <c r="G3973">
        <v>7816</v>
      </c>
      <c r="H3973">
        <v>7499</v>
      </c>
      <c r="I3973">
        <f>Table1[[#This Row],[Antal man I kommunen]]+Table1[[#This Row],[Antal kvinnor I kommunen]]</f>
        <v>15315</v>
      </c>
      <c r="J3973" s="3">
        <f>Table1[[#This Row],[Totalt antal utrikes fodda]]/I3973</f>
        <v>0.11165523996082272</v>
      </c>
      <c r="K3973" s="4">
        <f>Table1[[#This Row],[Antal utrikes fodda man]]/Table1[[#This Row],[Antal man I kommunen]]</f>
        <v>0.10875127942681678</v>
      </c>
      <c r="L3973" s="4">
        <f>Table1[[#This Row],[Antal utrikes fodda kvinnor]]/Table1[[#This Row],[Antal kvinnor I kommunen]]</f>
        <v>0.11468195759434591</v>
      </c>
    </row>
    <row r="3974" spans="1:12" x14ac:dyDescent="0.2">
      <c r="A3974">
        <v>2014</v>
      </c>
      <c r="B3974" t="s">
        <v>306</v>
      </c>
      <c r="C3974" s="1" t="s">
        <v>203</v>
      </c>
      <c r="D3974">
        <f>Table1[[#This Row],[Antal utrikes fodda man]]+Table1[[#This Row],[Antal utrikes fodda kvinnor]]</f>
        <v>1206</v>
      </c>
      <c r="E3974">
        <v>610</v>
      </c>
      <c r="F3974">
        <v>596</v>
      </c>
      <c r="G3974">
        <v>4883</v>
      </c>
      <c r="H3974">
        <v>4648</v>
      </c>
      <c r="I3974">
        <f>Table1[[#This Row],[Antal man I kommunen]]+Table1[[#This Row],[Antal kvinnor I kommunen]]</f>
        <v>9531</v>
      </c>
      <c r="J3974" s="3">
        <f>Table1[[#This Row],[Totalt antal utrikes fodda]]/I3974</f>
        <v>0.12653446647780925</v>
      </c>
      <c r="K3974" s="4">
        <f>Table1[[#This Row],[Antal utrikes fodda man]]/Table1[[#This Row],[Antal man I kommunen]]</f>
        <v>0.12492320294900676</v>
      </c>
      <c r="L3974" s="4">
        <f>Table1[[#This Row],[Antal utrikes fodda kvinnor]]/Table1[[#This Row],[Antal kvinnor I kommunen]]</f>
        <v>0.12822719449225473</v>
      </c>
    </row>
    <row r="3975" spans="1:12" x14ac:dyDescent="0.2">
      <c r="A3975">
        <v>2014</v>
      </c>
      <c r="B3975" t="s">
        <v>306</v>
      </c>
      <c r="C3975" s="1" t="s">
        <v>204</v>
      </c>
      <c r="D3975">
        <f>Table1[[#This Row],[Antal utrikes fodda man]]+Table1[[#This Row],[Antal utrikes fodda kvinnor]]</f>
        <v>1167</v>
      </c>
      <c r="E3975">
        <v>609</v>
      </c>
      <c r="F3975">
        <v>558</v>
      </c>
      <c r="G3975">
        <v>3546</v>
      </c>
      <c r="H3975">
        <v>3390</v>
      </c>
      <c r="I3975">
        <f>Table1[[#This Row],[Antal man I kommunen]]+Table1[[#This Row],[Antal kvinnor I kommunen]]</f>
        <v>6936</v>
      </c>
      <c r="J3975" s="3">
        <f>Table1[[#This Row],[Totalt antal utrikes fodda]]/I3975</f>
        <v>0.16825259515570934</v>
      </c>
      <c r="K3975" s="4">
        <f>Table1[[#This Row],[Antal utrikes fodda man]]/Table1[[#This Row],[Antal man I kommunen]]</f>
        <v>0.17174280879864637</v>
      </c>
      <c r="L3975" s="4">
        <f>Table1[[#This Row],[Antal utrikes fodda kvinnor]]/Table1[[#This Row],[Antal kvinnor I kommunen]]</f>
        <v>0.16460176991150444</v>
      </c>
    </row>
    <row r="3976" spans="1:12" x14ac:dyDescent="0.2">
      <c r="A3976">
        <v>2014</v>
      </c>
      <c r="B3976" t="s">
        <v>306</v>
      </c>
      <c r="C3976" s="1" t="s">
        <v>205</v>
      </c>
      <c r="D3976">
        <f>Table1[[#This Row],[Antal utrikes fodda man]]+Table1[[#This Row],[Antal utrikes fodda kvinnor]]</f>
        <v>823</v>
      </c>
      <c r="E3976">
        <v>443</v>
      </c>
      <c r="F3976">
        <v>380</v>
      </c>
      <c r="G3976">
        <v>2577</v>
      </c>
      <c r="H3976">
        <v>2336</v>
      </c>
      <c r="I3976">
        <f>Table1[[#This Row],[Antal man I kommunen]]+Table1[[#This Row],[Antal kvinnor I kommunen]]</f>
        <v>4913</v>
      </c>
      <c r="J3976" s="3">
        <f>Table1[[#This Row],[Totalt antal utrikes fodda]]/I3976</f>
        <v>0.16751475676775901</v>
      </c>
      <c r="K3976" s="4">
        <f>Table1[[#This Row],[Antal utrikes fodda man]]/Table1[[#This Row],[Antal man I kommunen]]</f>
        <v>0.17190531625921615</v>
      </c>
      <c r="L3976" s="4">
        <f>Table1[[#This Row],[Antal utrikes fodda kvinnor]]/Table1[[#This Row],[Antal kvinnor I kommunen]]</f>
        <v>0.16267123287671234</v>
      </c>
    </row>
    <row r="3977" spans="1:12" x14ac:dyDescent="0.2">
      <c r="A3977">
        <v>2014</v>
      </c>
      <c r="B3977" t="s">
        <v>306</v>
      </c>
      <c r="C3977" s="1" t="s">
        <v>206</v>
      </c>
      <c r="D3977">
        <f>Table1[[#This Row],[Antal utrikes fodda man]]+Table1[[#This Row],[Antal utrikes fodda kvinnor]]</f>
        <v>22809</v>
      </c>
      <c r="E3977">
        <v>11207</v>
      </c>
      <c r="F3977">
        <v>11602</v>
      </c>
      <c r="G3977">
        <v>70218</v>
      </c>
      <c r="H3977">
        <v>72400</v>
      </c>
      <c r="I3977">
        <f>Table1[[#This Row],[Antal man I kommunen]]+Table1[[#This Row],[Antal kvinnor I kommunen]]</f>
        <v>142618</v>
      </c>
      <c r="J3977" s="3">
        <f>Table1[[#This Row],[Totalt antal utrikes fodda]]/I3977</f>
        <v>0.15993072403202963</v>
      </c>
      <c r="K3977" s="4">
        <f>Table1[[#This Row],[Antal utrikes fodda man]]/Table1[[#This Row],[Antal man I kommunen]]</f>
        <v>0.15960295081033354</v>
      </c>
      <c r="L3977" s="4">
        <f>Table1[[#This Row],[Antal utrikes fodda kvinnor]]/Table1[[#This Row],[Antal kvinnor I kommunen]]</f>
        <v>0.16024861878453039</v>
      </c>
    </row>
    <row r="3978" spans="1:12" x14ac:dyDescent="0.2">
      <c r="A3978">
        <v>2014</v>
      </c>
      <c r="B3978" t="s">
        <v>306</v>
      </c>
      <c r="C3978" s="1" t="s">
        <v>207</v>
      </c>
      <c r="D3978">
        <f>Table1[[#This Row],[Antal utrikes fodda man]]+Table1[[#This Row],[Antal utrikes fodda kvinnor]]</f>
        <v>2332</v>
      </c>
      <c r="E3978">
        <v>1099</v>
      </c>
      <c r="F3978">
        <v>1233</v>
      </c>
      <c r="G3978">
        <v>10522</v>
      </c>
      <c r="H3978">
        <v>10494</v>
      </c>
      <c r="I3978">
        <f>Table1[[#This Row],[Antal man I kommunen]]+Table1[[#This Row],[Antal kvinnor I kommunen]]</f>
        <v>21016</v>
      </c>
      <c r="J3978" s="3">
        <f>Table1[[#This Row],[Totalt antal utrikes fodda]]/I3978</f>
        <v>0.11096307575180815</v>
      </c>
      <c r="K3978" s="4">
        <f>Table1[[#This Row],[Antal utrikes fodda man]]/Table1[[#This Row],[Antal man I kommunen]]</f>
        <v>0.10444782360767915</v>
      </c>
      <c r="L3978" s="4">
        <f>Table1[[#This Row],[Antal utrikes fodda kvinnor]]/Table1[[#This Row],[Antal kvinnor I kommunen]]</f>
        <v>0.11749571183533447</v>
      </c>
    </row>
    <row r="3979" spans="1:12" x14ac:dyDescent="0.2">
      <c r="A3979">
        <v>2014</v>
      </c>
      <c r="B3979" t="s">
        <v>306</v>
      </c>
      <c r="C3979" s="1" t="s">
        <v>208</v>
      </c>
      <c r="D3979">
        <f>Table1[[#This Row],[Antal utrikes fodda man]]+Table1[[#This Row],[Antal utrikes fodda kvinnor]]</f>
        <v>739</v>
      </c>
      <c r="E3979">
        <v>395</v>
      </c>
      <c r="F3979">
        <v>344</v>
      </c>
      <c r="G3979">
        <v>5631</v>
      </c>
      <c r="H3979">
        <v>5488</v>
      </c>
      <c r="I3979">
        <f>Table1[[#This Row],[Antal man I kommunen]]+Table1[[#This Row],[Antal kvinnor I kommunen]]</f>
        <v>11119</v>
      </c>
      <c r="J3979" s="3">
        <f>Table1[[#This Row],[Totalt antal utrikes fodda]]/I3979</f>
        <v>6.6462811403903227E-2</v>
      </c>
      <c r="K3979" s="4">
        <f>Table1[[#This Row],[Antal utrikes fodda man]]/Table1[[#This Row],[Antal man I kommunen]]</f>
        <v>7.0147398330669505E-2</v>
      </c>
      <c r="L3979" s="4">
        <f>Table1[[#This Row],[Antal utrikes fodda kvinnor]]/Table1[[#This Row],[Antal kvinnor I kommunen]]</f>
        <v>6.2682215743440239E-2</v>
      </c>
    </row>
    <row r="3980" spans="1:12" x14ac:dyDescent="0.2">
      <c r="A3980">
        <v>2014</v>
      </c>
      <c r="B3980" t="s">
        <v>306</v>
      </c>
      <c r="C3980" s="1" t="s">
        <v>209</v>
      </c>
      <c r="D3980">
        <f>Table1[[#This Row],[Antal utrikes fodda man]]+Table1[[#This Row],[Antal utrikes fodda kvinnor]]</f>
        <v>4176</v>
      </c>
      <c r="E3980">
        <v>2116</v>
      </c>
      <c r="F3980">
        <v>2060</v>
      </c>
      <c r="G3980">
        <v>15023</v>
      </c>
      <c r="H3980">
        <v>15031</v>
      </c>
      <c r="I3980">
        <f>Table1[[#This Row],[Antal man I kommunen]]+Table1[[#This Row],[Antal kvinnor I kommunen]]</f>
        <v>30054</v>
      </c>
      <c r="J3980" s="3">
        <f>Table1[[#This Row],[Totalt antal utrikes fodda]]/I3980</f>
        <v>0.13894989019764423</v>
      </c>
      <c r="K3980" s="4">
        <f>Table1[[#This Row],[Antal utrikes fodda man]]/Table1[[#This Row],[Antal man I kommunen]]</f>
        <v>0.14085069560007987</v>
      </c>
      <c r="L3980" s="4">
        <f>Table1[[#This Row],[Antal utrikes fodda kvinnor]]/Table1[[#This Row],[Antal kvinnor I kommunen]]</f>
        <v>0.1370500964673009</v>
      </c>
    </row>
    <row r="3981" spans="1:12" x14ac:dyDescent="0.2">
      <c r="A3981">
        <v>2014</v>
      </c>
      <c r="B3981" t="s">
        <v>306</v>
      </c>
      <c r="C3981" s="1" t="s">
        <v>210</v>
      </c>
      <c r="D3981">
        <f>Table1[[#This Row],[Antal utrikes fodda man]]+Table1[[#This Row],[Antal utrikes fodda kvinnor]]</f>
        <v>1132</v>
      </c>
      <c r="E3981">
        <v>536</v>
      </c>
      <c r="F3981">
        <v>596</v>
      </c>
      <c r="G3981">
        <v>5134</v>
      </c>
      <c r="H3981">
        <v>5218</v>
      </c>
      <c r="I3981">
        <f>Table1[[#This Row],[Antal man I kommunen]]+Table1[[#This Row],[Antal kvinnor I kommunen]]</f>
        <v>10352</v>
      </c>
      <c r="J3981" s="3">
        <f>Table1[[#This Row],[Totalt antal utrikes fodda]]/I3981</f>
        <v>0.10935085007727975</v>
      </c>
      <c r="K3981" s="4">
        <f>Table1[[#This Row],[Antal utrikes fodda man]]/Table1[[#This Row],[Antal man I kommunen]]</f>
        <v>0.10440202571094663</v>
      </c>
      <c r="L3981" s="4">
        <f>Table1[[#This Row],[Antal utrikes fodda kvinnor]]/Table1[[#This Row],[Antal kvinnor I kommunen]]</f>
        <v>0.11422000766577232</v>
      </c>
    </row>
    <row r="3982" spans="1:12" x14ac:dyDescent="0.2">
      <c r="A3982">
        <v>2014</v>
      </c>
      <c r="B3982" t="s">
        <v>306</v>
      </c>
      <c r="C3982" s="1" t="s">
        <v>211</v>
      </c>
      <c r="D3982">
        <f>Table1[[#This Row],[Antal utrikes fodda man]]+Table1[[#This Row],[Antal utrikes fodda kvinnor]]</f>
        <v>3113</v>
      </c>
      <c r="E3982">
        <v>1553</v>
      </c>
      <c r="F3982">
        <v>1560</v>
      </c>
      <c r="G3982">
        <v>11794</v>
      </c>
      <c r="H3982">
        <v>11475</v>
      </c>
      <c r="I3982">
        <f>Table1[[#This Row],[Antal man I kommunen]]+Table1[[#This Row],[Antal kvinnor I kommunen]]</f>
        <v>23269</v>
      </c>
      <c r="J3982" s="3">
        <f>Table1[[#This Row],[Totalt antal utrikes fodda]]/I3982</f>
        <v>0.13378314495680949</v>
      </c>
      <c r="K3982" s="4">
        <f>Table1[[#This Row],[Antal utrikes fodda man]]/Table1[[#This Row],[Antal man I kommunen]]</f>
        <v>0.13167712396133627</v>
      </c>
      <c r="L3982" s="4">
        <f>Table1[[#This Row],[Antal utrikes fodda kvinnor]]/Table1[[#This Row],[Antal kvinnor I kommunen]]</f>
        <v>0.13594771241830064</v>
      </c>
    </row>
    <row r="3983" spans="1:12" x14ac:dyDescent="0.2">
      <c r="A3983">
        <v>2014</v>
      </c>
      <c r="B3983" t="s">
        <v>307</v>
      </c>
      <c r="C3983" s="1" t="s">
        <v>212</v>
      </c>
      <c r="D3983">
        <f>Table1[[#This Row],[Antal utrikes fodda man]]+Table1[[#This Row],[Antal utrikes fodda kvinnor]]</f>
        <v>776</v>
      </c>
      <c r="E3983">
        <v>379</v>
      </c>
      <c r="F3983">
        <v>397</v>
      </c>
      <c r="G3983">
        <v>2292</v>
      </c>
      <c r="H3983">
        <v>2142</v>
      </c>
      <c r="I3983">
        <f>Table1[[#This Row],[Antal man I kommunen]]+Table1[[#This Row],[Antal kvinnor I kommunen]]</f>
        <v>4434</v>
      </c>
      <c r="J3983" s="3">
        <f>Table1[[#This Row],[Totalt antal utrikes fodda]]/I3983</f>
        <v>0.17501127649977447</v>
      </c>
      <c r="K3983" s="4">
        <f>Table1[[#This Row],[Antal utrikes fodda man]]/Table1[[#This Row],[Antal man I kommunen]]</f>
        <v>0.16535776614310646</v>
      </c>
      <c r="L3983" s="4">
        <f>Table1[[#This Row],[Antal utrikes fodda kvinnor]]/Table1[[#This Row],[Antal kvinnor I kommunen]]</f>
        <v>0.18534080298786182</v>
      </c>
    </row>
    <row r="3984" spans="1:12" x14ac:dyDescent="0.2">
      <c r="A3984">
        <v>2014</v>
      </c>
      <c r="B3984" t="s">
        <v>307</v>
      </c>
      <c r="C3984" s="1" t="s">
        <v>213</v>
      </c>
      <c r="D3984">
        <f>Table1[[#This Row],[Antal utrikes fodda man]]+Table1[[#This Row],[Antal utrikes fodda kvinnor]]</f>
        <v>1936</v>
      </c>
      <c r="E3984">
        <v>961</v>
      </c>
      <c r="F3984">
        <v>975</v>
      </c>
      <c r="G3984">
        <v>5098</v>
      </c>
      <c r="H3984">
        <v>4820</v>
      </c>
      <c r="I3984">
        <f>Table1[[#This Row],[Antal man I kommunen]]+Table1[[#This Row],[Antal kvinnor I kommunen]]</f>
        <v>9918</v>
      </c>
      <c r="J3984" s="3">
        <f>Table1[[#This Row],[Totalt antal utrikes fodda]]/I3984</f>
        <v>0.19520064529138939</v>
      </c>
      <c r="K3984" s="4">
        <f>Table1[[#This Row],[Antal utrikes fodda man]]/Table1[[#This Row],[Antal man I kommunen]]</f>
        <v>0.18850529619458611</v>
      </c>
      <c r="L3984" s="4">
        <f>Table1[[#This Row],[Antal utrikes fodda kvinnor]]/Table1[[#This Row],[Antal kvinnor I kommunen]]</f>
        <v>0.20228215767634855</v>
      </c>
    </row>
    <row r="3985" spans="1:12" x14ac:dyDescent="0.2">
      <c r="A3985">
        <v>2014</v>
      </c>
      <c r="B3985" t="s">
        <v>307</v>
      </c>
      <c r="C3985" s="1" t="s">
        <v>214</v>
      </c>
      <c r="D3985">
        <f>Table1[[#This Row],[Antal utrikes fodda man]]+Table1[[#This Row],[Antal utrikes fodda kvinnor]]</f>
        <v>1217</v>
      </c>
      <c r="E3985">
        <v>585</v>
      </c>
      <c r="F3985">
        <v>632</v>
      </c>
      <c r="G3985">
        <v>4192</v>
      </c>
      <c r="H3985">
        <v>4077</v>
      </c>
      <c r="I3985">
        <f>Table1[[#This Row],[Antal man I kommunen]]+Table1[[#This Row],[Antal kvinnor I kommunen]]</f>
        <v>8269</v>
      </c>
      <c r="J3985" s="3">
        <f>Table1[[#This Row],[Totalt antal utrikes fodda]]/I3985</f>
        <v>0.14717620026605394</v>
      </c>
      <c r="K3985" s="4">
        <f>Table1[[#This Row],[Antal utrikes fodda man]]/Table1[[#This Row],[Antal man I kommunen]]</f>
        <v>0.13955152671755724</v>
      </c>
      <c r="L3985" s="4">
        <f>Table1[[#This Row],[Antal utrikes fodda kvinnor]]/Table1[[#This Row],[Antal kvinnor I kommunen]]</f>
        <v>0.15501594309541331</v>
      </c>
    </row>
    <row r="3986" spans="1:12" x14ac:dyDescent="0.2">
      <c r="A3986">
        <v>2014</v>
      </c>
      <c r="B3986" t="s">
        <v>307</v>
      </c>
      <c r="C3986" s="1" t="s">
        <v>215</v>
      </c>
      <c r="D3986">
        <f>Table1[[#This Row],[Antal utrikes fodda man]]+Table1[[#This Row],[Antal utrikes fodda kvinnor]]</f>
        <v>2886</v>
      </c>
      <c r="E3986">
        <v>1429</v>
      </c>
      <c r="F3986">
        <v>1457</v>
      </c>
      <c r="G3986">
        <v>7766</v>
      </c>
      <c r="H3986">
        <v>7830</v>
      </c>
      <c r="I3986">
        <f>Table1[[#This Row],[Antal man I kommunen]]+Table1[[#This Row],[Antal kvinnor I kommunen]]</f>
        <v>15596</v>
      </c>
      <c r="J3986" s="3">
        <f>Table1[[#This Row],[Totalt antal utrikes fodda]]/I3986</f>
        <v>0.18504744806360604</v>
      </c>
      <c r="K3986" s="4">
        <f>Table1[[#This Row],[Antal utrikes fodda man]]/Table1[[#This Row],[Antal man I kommunen]]</f>
        <v>0.18400721091939223</v>
      </c>
      <c r="L3986" s="4">
        <f>Table1[[#This Row],[Antal utrikes fodda kvinnor]]/Table1[[#This Row],[Antal kvinnor I kommunen]]</f>
        <v>0.18607918263090678</v>
      </c>
    </row>
    <row r="3987" spans="1:12" x14ac:dyDescent="0.2">
      <c r="A3987">
        <v>2014</v>
      </c>
      <c r="B3987" t="s">
        <v>307</v>
      </c>
      <c r="C3987" s="1" t="s">
        <v>216</v>
      </c>
      <c r="D3987">
        <f>Table1[[#This Row],[Antal utrikes fodda man]]+Table1[[#This Row],[Antal utrikes fodda kvinnor]]</f>
        <v>762</v>
      </c>
      <c r="E3987">
        <v>386</v>
      </c>
      <c r="F3987">
        <v>376</v>
      </c>
      <c r="G3987">
        <v>2946</v>
      </c>
      <c r="H3987">
        <v>2773</v>
      </c>
      <c r="I3987">
        <f>Table1[[#This Row],[Antal man I kommunen]]+Table1[[#This Row],[Antal kvinnor I kommunen]]</f>
        <v>5719</v>
      </c>
      <c r="J3987" s="3">
        <f>Table1[[#This Row],[Totalt antal utrikes fodda]]/I3987</f>
        <v>0.13324007693652737</v>
      </c>
      <c r="K3987" s="4">
        <f>Table1[[#This Row],[Antal utrikes fodda man]]/Table1[[#This Row],[Antal man I kommunen]]</f>
        <v>0.13102511880515955</v>
      </c>
      <c r="L3987" s="4">
        <f>Table1[[#This Row],[Antal utrikes fodda kvinnor]]/Table1[[#This Row],[Antal kvinnor I kommunen]]</f>
        <v>0.13559322033898305</v>
      </c>
    </row>
    <row r="3988" spans="1:12" x14ac:dyDescent="0.2">
      <c r="A3988">
        <v>2014</v>
      </c>
      <c r="B3988" t="s">
        <v>307</v>
      </c>
      <c r="C3988" s="1" t="s">
        <v>217</v>
      </c>
      <c r="D3988">
        <f>Table1[[#This Row],[Antal utrikes fodda man]]+Table1[[#This Row],[Antal utrikes fodda kvinnor]]</f>
        <v>27956</v>
      </c>
      <c r="E3988">
        <v>13531</v>
      </c>
      <c r="F3988">
        <v>14425</v>
      </c>
      <c r="G3988">
        <v>71587</v>
      </c>
      <c r="H3988">
        <v>72115</v>
      </c>
      <c r="I3988">
        <f>Table1[[#This Row],[Antal man I kommunen]]+Table1[[#This Row],[Antal kvinnor I kommunen]]</f>
        <v>143702</v>
      </c>
      <c r="J3988" s="3">
        <f>Table1[[#This Row],[Totalt antal utrikes fodda]]/I3988</f>
        <v>0.1945414816773601</v>
      </c>
      <c r="K3988" s="4">
        <f>Table1[[#This Row],[Antal utrikes fodda man]]/Table1[[#This Row],[Antal man I kommunen]]</f>
        <v>0.18901476525067401</v>
      </c>
      <c r="L3988" s="4">
        <f>Table1[[#This Row],[Antal utrikes fodda kvinnor]]/Table1[[#This Row],[Antal kvinnor I kommunen]]</f>
        <v>0.20002773348124522</v>
      </c>
    </row>
    <row r="3989" spans="1:12" x14ac:dyDescent="0.2">
      <c r="A3989">
        <v>2014</v>
      </c>
      <c r="B3989" t="s">
        <v>307</v>
      </c>
      <c r="C3989" s="1" t="s">
        <v>218</v>
      </c>
      <c r="D3989">
        <f>Table1[[#This Row],[Antal utrikes fodda man]]+Table1[[#This Row],[Antal utrikes fodda kvinnor]]</f>
        <v>2340</v>
      </c>
      <c r="E3989">
        <v>1129</v>
      </c>
      <c r="F3989">
        <v>1211</v>
      </c>
      <c r="G3989">
        <v>10939</v>
      </c>
      <c r="H3989">
        <v>10986</v>
      </c>
      <c r="I3989">
        <f>Table1[[#This Row],[Antal man I kommunen]]+Table1[[#This Row],[Antal kvinnor I kommunen]]</f>
        <v>21925</v>
      </c>
      <c r="J3989" s="3">
        <f>Table1[[#This Row],[Totalt antal utrikes fodda]]/I3989</f>
        <v>0.10672748004561003</v>
      </c>
      <c r="K3989" s="4">
        <f>Table1[[#This Row],[Antal utrikes fodda man]]/Table1[[#This Row],[Antal man I kommunen]]</f>
        <v>0.10320870280647225</v>
      </c>
      <c r="L3989" s="4">
        <f>Table1[[#This Row],[Antal utrikes fodda kvinnor]]/Table1[[#This Row],[Antal kvinnor I kommunen]]</f>
        <v>0.11023120334971782</v>
      </c>
    </row>
    <row r="3990" spans="1:12" x14ac:dyDescent="0.2">
      <c r="A3990">
        <v>2014</v>
      </c>
      <c r="B3990" t="s">
        <v>307</v>
      </c>
      <c r="C3990" s="1" t="s">
        <v>219</v>
      </c>
      <c r="D3990">
        <f>Table1[[#This Row],[Antal utrikes fodda man]]+Table1[[#This Row],[Antal utrikes fodda kvinnor]]</f>
        <v>3160</v>
      </c>
      <c r="E3990">
        <v>1586</v>
      </c>
      <c r="F3990">
        <v>1574</v>
      </c>
      <c r="G3990">
        <v>6688</v>
      </c>
      <c r="H3990">
        <v>6445</v>
      </c>
      <c r="I3990">
        <f>Table1[[#This Row],[Antal man I kommunen]]+Table1[[#This Row],[Antal kvinnor I kommunen]]</f>
        <v>13133</v>
      </c>
      <c r="J3990" s="3">
        <f>Table1[[#This Row],[Totalt antal utrikes fodda]]/I3990</f>
        <v>0.24061524404172696</v>
      </c>
      <c r="K3990" s="4">
        <f>Table1[[#This Row],[Antal utrikes fodda man]]/Table1[[#This Row],[Antal man I kommunen]]</f>
        <v>0.23714114832535885</v>
      </c>
      <c r="L3990" s="4">
        <f>Table1[[#This Row],[Antal utrikes fodda kvinnor]]/Table1[[#This Row],[Antal kvinnor I kommunen]]</f>
        <v>0.24422032583397982</v>
      </c>
    </row>
    <row r="3991" spans="1:12" x14ac:dyDescent="0.2">
      <c r="A3991">
        <v>2014</v>
      </c>
      <c r="B3991" t="s">
        <v>307</v>
      </c>
      <c r="C3991" s="1" t="s">
        <v>220</v>
      </c>
      <c r="D3991">
        <f>Table1[[#This Row],[Antal utrikes fodda man]]+Table1[[#This Row],[Antal utrikes fodda kvinnor]]</f>
        <v>4820</v>
      </c>
      <c r="E3991">
        <v>2304</v>
      </c>
      <c r="F3991">
        <v>2516</v>
      </c>
      <c r="G3991">
        <v>12712</v>
      </c>
      <c r="H3991">
        <v>12664</v>
      </c>
      <c r="I3991">
        <f>Table1[[#This Row],[Antal man I kommunen]]+Table1[[#This Row],[Antal kvinnor I kommunen]]</f>
        <v>25376</v>
      </c>
      <c r="J3991" s="3">
        <f>Table1[[#This Row],[Totalt antal utrikes fodda]]/I3991</f>
        <v>0.18994325346784363</v>
      </c>
      <c r="K3991" s="4">
        <f>Table1[[#This Row],[Antal utrikes fodda man]]/Table1[[#This Row],[Antal man I kommunen]]</f>
        <v>0.18124606670862178</v>
      </c>
      <c r="L3991" s="4">
        <f>Table1[[#This Row],[Antal utrikes fodda kvinnor]]/Table1[[#This Row],[Antal kvinnor I kommunen]]</f>
        <v>0.19867340492735314</v>
      </c>
    </row>
    <row r="3992" spans="1:12" x14ac:dyDescent="0.2">
      <c r="A3992">
        <v>2014</v>
      </c>
      <c r="B3992" t="s">
        <v>307</v>
      </c>
      <c r="C3992" s="1" t="s">
        <v>221</v>
      </c>
      <c r="D3992">
        <f>Table1[[#This Row],[Antal utrikes fodda man]]+Table1[[#This Row],[Antal utrikes fodda kvinnor]]</f>
        <v>1673</v>
      </c>
      <c r="E3992">
        <v>790</v>
      </c>
      <c r="F3992">
        <v>883</v>
      </c>
      <c r="G3992">
        <v>6836</v>
      </c>
      <c r="H3992">
        <v>6795</v>
      </c>
      <c r="I3992">
        <f>Table1[[#This Row],[Antal man I kommunen]]+Table1[[#This Row],[Antal kvinnor I kommunen]]</f>
        <v>13631</v>
      </c>
      <c r="J3992" s="3">
        <f>Table1[[#This Row],[Totalt antal utrikes fodda]]/I3992</f>
        <v>0.12273494241068153</v>
      </c>
      <c r="K3992" s="4">
        <f>Table1[[#This Row],[Antal utrikes fodda man]]/Table1[[#This Row],[Antal man I kommunen]]</f>
        <v>0.11556465769455822</v>
      </c>
      <c r="L3992" s="4">
        <f>Table1[[#This Row],[Antal utrikes fodda kvinnor]]/Table1[[#This Row],[Antal kvinnor I kommunen]]</f>
        <v>0.12994849153789551</v>
      </c>
    </row>
    <row r="3993" spans="1:12" x14ac:dyDescent="0.2">
      <c r="A3993">
        <v>2014</v>
      </c>
      <c r="B3993" t="s">
        <v>308</v>
      </c>
      <c r="C3993" s="1" t="s">
        <v>222</v>
      </c>
      <c r="D3993">
        <f>Table1[[#This Row],[Antal utrikes fodda man]]+Table1[[#This Row],[Antal utrikes fodda kvinnor]]</f>
        <v>386</v>
      </c>
      <c r="E3993">
        <v>178</v>
      </c>
      <c r="F3993">
        <v>208</v>
      </c>
      <c r="G3993">
        <v>3410</v>
      </c>
      <c r="H3993">
        <v>3284</v>
      </c>
      <c r="I3993">
        <f>Table1[[#This Row],[Antal man I kommunen]]+Table1[[#This Row],[Antal kvinnor I kommunen]]</f>
        <v>6694</v>
      </c>
      <c r="J3993" s="3">
        <f>Table1[[#This Row],[Totalt antal utrikes fodda]]/I3993</f>
        <v>5.7663579324768448E-2</v>
      </c>
      <c r="K3993" s="4">
        <f>Table1[[#This Row],[Antal utrikes fodda man]]/Table1[[#This Row],[Antal man I kommunen]]</f>
        <v>5.2199413489736071E-2</v>
      </c>
      <c r="L3993" s="4">
        <f>Table1[[#This Row],[Antal utrikes fodda kvinnor]]/Table1[[#This Row],[Antal kvinnor I kommunen]]</f>
        <v>6.3337393422655291E-2</v>
      </c>
    </row>
    <row r="3994" spans="1:12" x14ac:dyDescent="0.2">
      <c r="A3994">
        <v>2014</v>
      </c>
      <c r="B3994" t="s">
        <v>308</v>
      </c>
      <c r="C3994" s="1" t="s">
        <v>223</v>
      </c>
      <c r="D3994">
        <f>Table1[[#This Row],[Antal utrikes fodda man]]+Table1[[#This Row],[Antal utrikes fodda kvinnor]]</f>
        <v>894</v>
      </c>
      <c r="E3994">
        <v>387</v>
      </c>
      <c r="F3994">
        <v>507</v>
      </c>
      <c r="G3994">
        <v>5114</v>
      </c>
      <c r="H3994">
        <v>4855</v>
      </c>
      <c r="I3994">
        <f>Table1[[#This Row],[Antal man I kommunen]]+Table1[[#This Row],[Antal kvinnor I kommunen]]</f>
        <v>9969</v>
      </c>
      <c r="J3994" s="3">
        <f>Table1[[#This Row],[Totalt antal utrikes fodda]]/I3994</f>
        <v>8.9678001805597346E-2</v>
      </c>
      <c r="K3994" s="4">
        <f>Table1[[#This Row],[Antal utrikes fodda man]]/Table1[[#This Row],[Antal man I kommunen]]</f>
        <v>7.5674618693781781E-2</v>
      </c>
      <c r="L3994" s="4">
        <f>Table1[[#This Row],[Antal utrikes fodda kvinnor]]/Table1[[#This Row],[Antal kvinnor I kommunen]]</f>
        <v>0.10442842430484037</v>
      </c>
    </row>
    <row r="3995" spans="1:12" x14ac:dyDescent="0.2">
      <c r="A3995">
        <v>2014</v>
      </c>
      <c r="B3995" t="s">
        <v>308</v>
      </c>
      <c r="C3995" s="1" t="s">
        <v>224</v>
      </c>
      <c r="D3995">
        <f>Table1[[#This Row],[Antal utrikes fodda man]]+Table1[[#This Row],[Antal utrikes fodda kvinnor]]</f>
        <v>615</v>
      </c>
      <c r="E3995">
        <v>307</v>
      </c>
      <c r="F3995">
        <v>308</v>
      </c>
      <c r="G3995">
        <v>5137</v>
      </c>
      <c r="H3995">
        <v>4887</v>
      </c>
      <c r="I3995">
        <f>Table1[[#This Row],[Antal man I kommunen]]+Table1[[#This Row],[Antal kvinnor I kommunen]]</f>
        <v>10024</v>
      </c>
      <c r="J3995" s="3">
        <f>Table1[[#This Row],[Totalt antal utrikes fodda]]/I3995</f>
        <v>6.1352753391859534E-2</v>
      </c>
      <c r="K3995" s="4">
        <f>Table1[[#This Row],[Antal utrikes fodda man]]/Table1[[#This Row],[Antal man I kommunen]]</f>
        <v>5.9762507299980533E-2</v>
      </c>
      <c r="L3995" s="4">
        <f>Table1[[#This Row],[Antal utrikes fodda kvinnor]]/Table1[[#This Row],[Antal kvinnor I kommunen]]</f>
        <v>6.3024350317167993E-2</v>
      </c>
    </row>
    <row r="3996" spans="1:12" x14ac:dyDescent="0.2">
      <c r="A3996">
        <v>2014</v>
      </c>
      <c r="B3996" t="s">
        <v>308</v>
      </c>
      <c r="C3996" s="1" t="s">
        <v>225</v>
      </c>
      <c r="D3996">
        <f>Table1[[#This Row],[Antal utrikes fodda man]]+Table1[[#This Row],[Antal utrikes fodda kvinnor]]</f>
        <v>1092</v>
      </c>
      <c r="E3996">
        <v>526</v>
      </c>
      <c r="F3996">
        <v>566</v>
      </c>
      <c r="G3996">
        <v>7626</v>
      </c>
      <c r="H3996">
        <v>7626</v>
      </c>
      <c r="I3996">
        <f>Table1[[#This Row],[Antal man I kommunen]]+Table1[[#This Row],[Antal kvinnor I kommunen]]</f>
        <v>15252</v>
      </c>
      <c r="J3996" s="3">
        <f>Table1[[#This Row],[Totalt antal utrikes fodda]]/I3996</f>
        <v>7.1597167584579069E-2</v>
      </c>
      <c r="K3996" s="4">
        <f>Table1[[#This Row],[Antal utrikes fodda man]]/Table1[[#This Row],[Antal man I kommunen]]</f>
        <v>6.8974560713349065E-2</v>
      </c>
      <c r="L3996" s="4">
        <f>Table1[[#This Row],[Antal utrikes fodda kvinnor]]/Table1[[#This Row],[Antal kvinnor I kommunen]]</f>
        <v>7.4219774455809073E-2</v>
      </c>
    </row>
    <row r="3997" spans="1:12" x14ac:dyDescent="0.2">
      <c r="A3997">
        <v>2014</v>
      </c>
      <c r="B3997" t="s">
        <v>308</v>
      </c>
      <c r="C3997" s="1" t="s">
        <v>226</v>
      </c>
      <c r="D3997">
        <f>Table1[[#This Row],[Antal utrikes fodda man]]+Table1[[#This Row],[Antal utrikes fodda kvinnor]]</f>
        <v>578</v>
      </c>
      <c r="E3997">
        <v>279</v>
      </c>
      <c r="F3997">
        <v>299</v>
      </c>
      <c r="G3997">
        <v>5394</v>
      </c>
      <c r="H3997">
        <v>5354</v>
      </c>
      <c r="I3997">
        <f>Table1[[#This Row],[Antal man I kommunen]]+Table1[[#This Row],[Antal kvinnor I kommunen]]</f>
        <v>10748</v>
      </c>
      <c r="J3997" s="3">
        <f>Table1[[#This Row],[Totalt antal utrikes fodda]]/I3997</f>
        <v>5.3777446966877557E-2</v>
      </c>
      <c r="K3997" s="4">
        <f>Table1[[#This Row],[Antal utrikes fodda man]]/Table1[[#This Row],[Antal man I kommunen]]</f>
        <v>5.1724137931034482E-2</v>
      </c>
      <c r="L3997" s="4">
        <f>Table1[[#This Row],[Antal utrikes fodda kvinnor]]/Table1[[#This Row],[Antal kvinnor I kommunen]]</f>
        <v>5.5846096376540907E-2</v>
      </c>
    </row>
    <row r="3998" spans="1:12" x14ac:dyDescent="0.2">
      <c r="A3998">
        <v>2014</v>
      </c>
      <c r="B3998" t="s">
        <v>308</v>
      </c>
      <c r="C3998" s="1" t="s">
        <v>227</v>
      </c>
      <c r="D3998">
        <f>Table1[[#This Row],[Antal utrikes fodda man]]+Table1[[#This Row],[Antal utrikes fodda kvinnor]]</f>
        <v>611</v>
      </c>
      <c r="E3998">
        <v>298</v>
      </c>
      <c r="F3998">
        <v>313</v>
      </c>
      <c r="G3998">
        <v>3476</v>
      </c>
      <c r="H3998">
        <v>3336</v>
      </c>
      <c r="I3998">
        <f>Table1[[#This Row],[Antal man I kommunen]]+Table1[[#This Row],[Antal kvinnor I kommunen]]</f>
        <v>6812</v>
      </c>
      <c r="J3998" s="3">
        <f>Table1[[#This Row],[Totalt antal utrikes fodda]]/I3998</f>
        <v>8.9694656488549615E-2</v>
      </c>
      <c r="K3998" s="4">
        <f>Table1[[#This Row],[Antal utrikes fodda man]]/Table1[[#This Row],[Antal man I kommunen]]</f>
        <v>8.5730724971231298E-2</v>
      </c>
      <c r="L3998" s="4">
        <f>Table1[[#This Row],[Antal utrikes fodda kvinnor]]/Table1[[#This Row],[Antal kvinnor I kommunen]]</f>
        <v>9.382494004796163E-2</v>
      </c>
    </row>
    <row r="3999" spans="1:12" x14ac:dyDescent="0.2">
      <c r="A3999">
        <v>2014</v>
      </c>
      <c r="B3999" t="s">
        <v>308</v>
      </c>
      <c r="C3999" s="1" t="s">
        <v>228</v>
      </c>
      <c r="D3999">
        <f>Table1[[#This Row],[Antal utrikes fodda man]]+Table1[[#This Row],[Antal utrikes fodda kvinnor]]</f>
        <v>478</v>
      </c>
      <c r="E3999">
        <v>222</v>
      </c>
      <c r="F3999">
        <v>256</v>
      </c>
      <c r="G3999">
        <v>3618</v>
      </c>
      <c r="H3999">
        <v>3434</v>
      </c>
      <c r="I3999">
        <f>Table1[[#This Row],[Antal man I kommunen]]+Table1[[#This Row],[Antal kvinnor I kommunen]]</f>
        <v>7052</v>
      </c>
      <c r="J3999" s="3">
        <f>Table1[[#This Row],[Totalt antal utrikes fodda]]/I3999</f>
        <v>6.778218944980148E-2</v>
      </c>
      <c r="K3999" s="4">
        <f>Table1[[#This Row],[Antal utrikes fodda man]]/Table1[[#This Row],[Antal man I kommunen]]</f>
        <v>6.1359867330016582E-2</v>
      </c>
      <c r="L3999" s="4">
        <f>Table1[[#This Row],[Antal utrikes fodda kvinnor]]/Table1[[#This Row],[Antal kvinnor I kommunen]]</f>
        <v>7.454863133372161E-2</v>
      </c>
    </row>
    <row r="4000" spans="1:12" x14ac:dyDescent="0.2">
      <c r="A4000">
        <v>2014</v>
      </c>
      <c r="B4000" t="s">
        <v>308</v>
      </c>
      <c r="C4000" s="1" t="s">
        <v>229</v>
      </c>
      <c r="D4000">
        <f>Table1[[#This Row],[Antal utrikes fodda man]]+Table1[[#This Row],[Antal utrikes fodda kvinnor]]</f>
        <v>1116</v>
      </c>
      <c r="E4000">
        <v>534</v>
      </c>
      <c r="F4000">
        <v>582</v>
      </c>
      <c r="G4000">
        <v>5486</v>
      </c>
      <c r="H4000">
        <v>5226</v>
      </c>
      <c r="I4000">
        <f>Table1[[#This Row],[Antal man I kommunen]]+Table1[[#This Row],[Antal kvinnor I kommunen]]</f>
        <v>10712</v>
      </c>
      <c r="J4000" s="3">
        <f>Table1[[#This Row],[Totalt antal utrikes fodda]]/I4000</f>
        <v>0.10418222554144885</v>
      </c>
      <c r="K4000" s="4">
        <f>Table1[[#This Row],[Antal utrikes fodda man]]/Table1[[#This Row],[Antal man I kommunen]]</f>
        <v>9.7338680277068906E-2</v>
      </c>
      <c r="L4000" s="4">
        <f>Table1[[#This Row],[Antal utrikes fodda kvinnor]]/Table1[[#This Row],[Antal kvinnor I kommunen]]</f>
        <v>0.1113662456946039</v>
      </c>
    </row>
    <row r="4001" spans="1:12" x14ac:dyDescent="0.2">
      <c r="A4001">
        <v>2014</v>
      </c>
      <c r="B4001" t="s">
        <v>308</v>
      </c>
      <c r="C4001" s="1" t="s">
        <v>230</v>
      </c>
      <c r="D4001">
        <f>Table1[[#This Row],[Antal utrikes fodda man]]+Table1[[#This Row],[Antal utrikes fodda kvinnor]]</f>
        <v>1293</v>
      </c>
      <c r="E4001">
        <v>612</v>
      </c>
      <c r="F4001">
        <v>681</v>
      </c>
      <c r="G4001">
        <v>10055</v>
      </c>
      <c r="H4001">
        <v>9951</v>
      </c>
      <c r="I4001">
        <f>Table1[[#This Row],[Antal man I kommunen]]+Table1[[#This Row],[Antal kvinnor I kommunen]]</f>
        <v>20006</v>
      </c>
      <c r="J4001" s="3">
        <f>Table1[[#This Row],[Totalt antal utrikes fodda]]/I4001</f>
        <v>6.4630610816754974E-2</v>
      </c>
      <c r="K4001" s="4">
        <f>Table1[[#This Row],[Antal utrikes fodda man]]/Table1[[#This Row],[Antal man I kommunen]]</f>
        <v>6.0865241173545498E-2</v>
      </c>
      <c r="L4001" s="4">
        <f>Table1[[#This Row],[Antal utrikes fodda kvinnor]]/Table1[[#This Row],[Antal kvinnor I kommunen]]</f>
        <v>6.8435333132348508E-2</v>
      </c>
    </row>
    <row r="4002" spans="1:12" x14ac:dyDescent="0.2">
      <c r="A4002">
        <v>2014</v>
      </c>
      <c r="B4002" t="s">
        <v>308</v>
      </c>
      <c r="C4002" s="1" t="s">
        <v>231</v>
      </c>
      <c r="D4002">
        <f>Table1[[#This Row],[Antal utrikes fodda man]]+Table1[[#This Row],[Antal utrikes fodda kvinnor]]</f>
        <v>5046</v>
      </c>
      <c r="E4002">
        <v>2398</v>
      </c>
      <c r="F4002">
        <v>2648</v>
      </c>
      <c r="G4002">
        <v>28113</v>
      </c>
      <c r="H4002">
        <v>28783</v>
      </c>
      <c r="I4002">
        <f>Table1[[#This Row],[Antal man I kommunen]]+Table1[[#This Row],[Antal kvinnor I kommunen]]</f>
        <v>56896</v>
      </c>
      <c r="J4002" s="3">
        <f>Table1[[#This Row],[Totalt antal utrikes fodda]]/I4002</f>
        <v>8.8688132733408323E-2</v>
      </c>
      <c r="K4002" s="4">
        <f>Table1[[#This Row],[Antal utrikes fodda man]]/Table1[[#This Row],[Antal man I kommunen]]</f>
        <v>8.5298616298509586E-2</v>
      </c>
      <c r="L4002" s="4">
        <f>Table1[[#This Row],[Antal utrikes fodda kvinnor]]/Table1[[#This Row],[Antal kvinnor I kommunen]]</f>
        <v>9.1998749261716986E-2</v>
      </c>
    </row>
    <row r="4003" spans="1:12" x14ac:dyDescent="0.2">
      <c r="A4003">
        <v>2014</v>
      </c>
      <c r="B4003" t="s">
        <v>308</v>
      </c>
      <c r="C4003" s="1" t="s">
        <v>232</v>
      </c>
      <c r="D4003">
        <f>Table1[[#This Row],[Antal utrikes fodda man]]+Table1[[#This Row],[Antal utrikes fodda kvinnor]]</f>
        <v>7849</v>
      </c>
      <c r="E4003">
        <v>3915</v>
      </c>
      <c r="F4003">
        <v>3934</v>
      </c>
      <c r="G4003">
        <v>25473</v>
      </c>
      <c r="H4003">
        <v>25242</v>
      </c>
      <c r="I4003">
        <f>Table1[[#This Row],[Antal man I kommunen]]+Table1[[#This Row],[Antal kvinnor I kommunen]]</f>
        <v>50715</v>
      </c>
      <c r="J4003" s="3">
        <f>Table1[[#This Row],[Totalt antal utrikes fodda]]/I4003</f>
        <v>0.15476683426993987</v>
      </c>
      <c r="K4003" s="4">
        <f>Table1[[#This Row],[Antal utrikes fodda man]]/Table1[[#This Row],[Antal man I kommunen]]</f>
        <v>0.15369214462371925</v>
      </c>
      <c r="L4003" s="4">
        <f>Table1[[#This Row],[Antal utrikes fodda kvinnor]]/Table1[[#This Row],[Antal kvinnor I kommunen]]</f>
        <v>0.15585135884636717</v>
      </c>
    </row>
    <row r="4004" spans="1:12" x14ac:dyDescent="0.2">
      <c r="A4004">
        <v>2014</v>
      </c>
      <c r="B4004" t="s">
        <v>308</v>
      </c>
      <c r="C4004" s="1" t="s">
        <v>233</v>
      </c>
      <c r="D4004">
        <f>Table1[[#This Row],[Antal utrikes fodda man]]+Table1[[#This Row],[Antal utrikes fodda kvinnor]]</f>
        <v>696</v>
      </c>
      <c r="E4004">
        <v>311</v>
      </c>
      <c r="F4004">
        <v>385</v>
      </c>
      <c r="G4004">
        <v>5532</v>
      </c>
      <c r="H4004">
        <v>5354</v>
      </c>
      <c r="I4004">
        <f>Table1[[#This Row],[Antal man I kommunen]]+Table1[[#This Row],[Antal kvinnor I kommunen]]</f>
        <v>10886</v>
      </c>
      <c r="J4004" s="3">
        <f>Table1[[#This Row],[Totalt antal utrikes fodda]]/I4004</f>
        <v>6.3935329781370565E-2</v>
      </c>
      <c r="K4004" s="4">
        <f>Table1[[#This Row],[Antal utrikes fodda man]]/Table1[[#This Row],[Antal man I kommunen]]</f>
        <v>5.6218365871294286E-2</v>
      </c>
      <c r="L4004" s="4">
        <f>Table1[[#This Row],[Antal utrikes fodda kvinnor]]/Table1[[#This Row],[Antal kvinnor I kommunen]]</f>
        <v>7.1908853193873745E-2</v>
      </c>
    </row>
    <row r="4005" spans="1:12" x14ac:dyDescent="0.2">
      <c r="A4005">
        <v>2014</v>
      </c>
      <c r="B4005" t="s">
        <v>308</v>
      </c>
      <c r="C4005" s="1" t="s">
        <v>234</v>
      </c>
      <c r="D4005">
        <f>Table1[[#This Row],[Antal utrikes fodda man]]+Table1[[#This Row],[Antal utrikes fodda kvinnor]]</f>
        <v>1687</v>
      </c>
      <c r="E4005">
        <v>816</v>
      </c>
      <c r="F4005">
        <v>871</v>
      </c>
      <c r="G4005">
        <v>7564</v>
      </c>
      <c r="H4005">
        <v>7521</v>
      </c>
      <c r="I4005">
        <f>Table1[[#This Row],[Antal man I kommunen]]+Table1[[#This Row],[Antal kvinnor I kommunen]]</f>
        <v>15085</v>
      </c>
      <c r="J4005" s="3">
        <f>Table1[[#This Row],[Totalt antal utrikes fodda]]/I4005</f>
        <v>0.11183294663573086</v>
      </c>
      <c r="K4005" s="4">
        <f>Table1[[#This Row],[Antal utrikes fodda man]]/Table1[[#This Row],[Antal man I kommunen]]</f>
        <v>0.10787942887361185</v>
      </c>
      <c r="L4005" s="4">
        <f>Table1[[#This Row],[Antal utrikes fodda kvinnor]]/Table1[[#This Row],[Antal kvinnor I kommunen]]</f>
        <v>0.11580906794309268</v>
      </c>
    </row>
    <row r="4006" spans="1:12" x14ac:dyDescent="0.2">
      <c r="A4006">
        <v>2014</v>
      </c>
      <c r="B4006" t="s">
        <v>308</v>
      </c>
      <c r="C4006" s="1" t="s">
        <v>235</v>
      </c>
      <c r="D4006">
        <f>Table1[[#This Row],[Antal utrikes fodda man]]+Table1[[#This Row],[Antal utrikes fodda kvinnor]]</f>
        <v>2993</v>
      </c>
      <c r="E4006">
        <v>1484</v>
      </c>
      <c r="F4006">
        <v>1509</v>
      </c>
      <c r="G4006">
        <v>11120</v>
      </c>
      <c r="H4006">
        <v>10902</v>
      </c>
      <c r="I4006">
        <f>Table1[[#This Row],[Antal man I kommunen]]+Table1[[#This Row],[Antal kvinnor I kommunen]]</f>
        <v>22022</v>
      </c>
      <c r="J4006" s="3">
        <f>Table1[[#This Row],[Totalt antal utrikes fodda]]/I4006</f>
        <v>0.1359095450004541</v>
      </c>
      <c r="K4006" s="4">
        <f>Table1[[#This Row],[Antal utrikes fodda man]]/Table1[[#This Row],[Antal man I kommunen]]</f>
        <v>0.13345323741007195</v>
      </c>
      <c r="L4006" s="4">
        <f>Table1[[#This Row],[Antal utrikes fodda kvinnor]]/Table1[[#This Row],[Antal kvinnor I kommunen]]</f>
        <v>0.13841496973032472</v>
      </c>
    </row>
    <row r="4007" spans="1:12" x14ac:dyDescent="0.2">
      <c r="A4007">
        <v>2014</v>
      </c>
      <c r="B4007" t="s">
        <v>308</v>
      </c>
      <c r="C4007" s="1" t="s">
        <v>236</v>
      </c>
      <c r="D4007">
        <f>Table1[[#This Row],[Antal utrikes fodda man]]+Table1[[#This Row],[Antal utrikes fodda kvinnor]]</f>
        <v>3580</v>
      </c>
      <c r="E4007">
        <v>1729</v>
      </c>
      <c r="F4007">
        <v>1851</v>
      </c>
      <c r="G4007">
        <v>13102</v>
      </c>
      <c r="H4007">
        <v>12928</v>
      </c>
      <c r="I4007">
        <f>Table1[[#This Row],[Antal man I kommunen]]+Table1[[#This Row],[Antal kvinnor I kommunen]]</f>
        <v>26030</v>
      </c>
      <c r="J4007" s="3">
        <f>Table1[[#This Row],[Totalt antal utrikes fodda]]/I4007</f>
        <v>0.13753361505954667</v>
      </c>
      <c r="K4007" s="4">
        <f>Table1[[#This Row],[Antal utrikes fodda man]]/Table1[[#This Row],[Antal man I kommunen]]</f>
        <v>0.13196458555945656</v>
      </c>
      <c r="L4007" s="4">
        <f>Table1[[#This Row],[Antal utrikes fodda kvinnor]]/Table1[[#This Row],[Antal kvinnor I kommunen]]</f>
        <v>0.14317759900990099</v>
      </c>
    </row>
    <row r="4008" spans="1:12" x14ac:dyDescent="0.2">
      <c r="A4008">
        <v>2014</v>
      </c>
      <c r="B4008" t="s">
        <v>309</v>
      </c>
      <c r="C4008" s="1" t="s">
        <v>237</v>
      </c>
      <c r="D4008">
        <f>Table1[[#This Row],[Antal utrikes fodda man]]+Table1[[#This Row],[Antal utrikes fodda kvinnor]]</f>
        <v>547</v>
      </c>
      <c r="E4008">
        <v>267</v>
      </c>
      <c r="F4008">
        <v>280</v>
      </c>
      <c r="G4008">
        <v>2921</v>
      </c>
      <c r="H4008">
        <v>2844</v>
      </c>
      <c r="I4008">
        <f>Table1[[#This Row],[Antal man I kommunen]]+Table1[[#This Row],[Antal kvinnor I kommunen]]</f>
        <v>5765</v>
      </c>
      <c r="J4008" s="3">
        <f>Table1[[#This Row],[Totalt antal utrikes fodda]]/I4008</f>
        <v>9.4882914137033827E-2</v>
      </c>
      <c r="K4008" s="4">
        <f>Table1[[#This Row],[Antal utrikes fodda man]]/Table1[[#This Row],[Antal man I kommunen]]</f>
        <v>9.1407052379322146E-2</v>
      </c>
      <c r="L4008" s="4">
        <f>Table1[[#This Row],[Antal utrikes fodda kvinnor]]/Table1[[#This Row],[Antal kvinnor I kommunen]]</f>
        <v>9.8452883263009841E-2</v>
      </c>
    </row>
    <row r="4009" spans="1:12" x14ac:dyDescent="0.2">
      <c r="A4009">
        <v>2014</v>
      </c>
      <c r="B4009" t="s">
        <v>309</v>
      </c>
      <c r="C4009" s="1" t="s">
        <v>238</v>
      </c>
      <c r="D4009">
        <f>Table1[[#This Row],[Antal utrikes fodda man]]+Table1[[#This Row],[Antal utrikes fodda kvinnor]]</f>
        <v>1225</v>
      </c>
      <c r="E4009">
        <v>597</v>
      </c>
      <c r="F4009">
        <v>628</v>
      </c>
      <c r="G4009">
        <v>4836</v>
      </c>
      <c r="H4009">
        <v>4595</v>
      </c>
      <c r="I4009">
        <f>Table1[[#This Row],[Antal man I kommunen]]+Table1[[#This Row],[Antal kvinnor I kommunen]]</f>
        <v>9431</v>
      </c>
      <c r="J4009" s="3">
        <f>Table1[[#This Row],[Totalt antal utrikes fodda]]/I4009</f>
        <v>0.12989078570671192</v>
      </c>
      <c r="K4009" s="4">
        <f>Table1[[#This Row],[Antal utrikes fodda man]]/Table1[[#This Row],[Antal man I kommunen]]</f>
        <v>0.12344913151364764</v>
      </c>
      <c r="L4009" s="4">
        <f>Table1[[#This Row],[Antal utrikes fodda kvinnor]]/Table1[[#This Row],[Antal kvinnor I kommunen]]</f>
        <v>0.13667029379760609</v>
      </c>
    </row>
    <row r="4010" spans="1:12" x14ac:dyDescent="0.2">
      <c r="A4010">
        <v>2014</v>
      </c>
      <c r="B4010" t="s">
        <v>309</v>
      </c>
      <c r="C4010" s="1" t="s">
        <v>239</v>
      </c>
      <c r="D4010">
        <f>Table1[[#This Row],[Antal utrikes fodda man]]+Table1[[#This Row],[Antal utrikes fodda kvinnor]]</f>
        <v>743</v>
      </c>
      <c r="E4010">
        <v>367</v>
      </c>
      <c r="F4010">
        <v>376</v>
      </c>
      <c r="G4010">
        <v>5827</v>
      </c>
      <c r="H4010">
        <v>5605</v>
      </c>
      <c r="I4010">
        <f>Table1[[#This Row],[Antal man I kommunen]]+Table1[[#This Row],[Antal kvinnor I kommunen]]</f>
        <v>11432</v>
      </c>
      <c r="J4010" s="3">
        <f>Table1[[#This Row],[Totalt antal utrikes fodda]]/I4010</f>
        <v>6.4993002099370187E-2</v>
      </c>
      <c r="K4010" s="4">
        <f>Table1[[#This Row],[Antal utrikes fodda man]]/Table1[[#This Row],[Antal man I kommunen]]</f>
        <v>6.2982666895486525E-2</v>
      </c>
      <c r="L4010" s="4">
        <f>Table1[[#This Row],[Antal utrikes fodda kvinnor]]/Table1[[#This Row],[Antal kvinnor I kommunen]]</f>
        <v>6.7082961641391617E-2</v>
      </c>
    </row>
    <row r="4011" spans="1:12" x14ac:dyDescent="0.2">
      <c r="A4011">
        <v>2014</v>
      </c>
      <c r="B4011" t="s">
        <v>309</v>
      </c>
      <c r="C4011" s="1" t="s">
        <v>240</v>
      </c>
      <c r="D4011">
        <f>Table1[[#This Row],[Antal utrikes fodda man]]+Table1[[#This Row],[Antal utrikes fodda kvinnor]]</f>
        <v>764</v>
      </c>
      <c r="E4011">
        <v>361</v>
      </c>
      <c r="F4011">
        <v>403</v>
      </c>
      <c r="G4011">
        <v>4906</v>
      </c>
      <c r="H4011">
        <v>4587</v>
      </c>
      <c r="I4011">
        <f>Table1[[#This Row],[Antal man I kommunen]]+Table1[[#This Row],[Antal kvinnor I kommunen]]</f>
        <v>9493</v>
      </c>
      <c r="J4011" s="3">
        <f>Table1[[#This Row],[Totalt antal utrikes fodda]]/I4011</f>
        <v>8.0480353945012115E-2</v>
      </c>
      <c r="K4011" s="4">
        <f>Table1[[#This Row],[Antal utrikes fodda man]]/Table1[[#This Row],[Antal man I kommunen]]</f>
        <v>7.3583367305340402E-2</v>
      </c>
      <c r="L4011" s="4">
        <f>Table1[[#This Row],[Antal utrikes fodda kvinnor]]/Table1[[#This Row],[Antal kvinnor I kommunen]]</f>
        <v>8.7856987137562681E-2</v>
      </c>
    </row>
    <row r="4012" spans="1:12" x14ac:dyDescent="0.2">
      <c r="A4012">
        <v>2014</v>
      </c>
      <c r="B4012" t="s">
        <v>309</v>
      </c>
      <c r="C4012" s="1" t="s">
        <v>241</v>
      </c>
      <c r="D4012">
        <f>Table1[[#This Row],[Antal utrikes fodda man]]+Table1[[#This Row],[Antal utrikes fodda kvinnor]]</f>
        <v>1701</v>
      </c>
      <c r="E4012">
        <v>850</v>
      </c>
      <c r="F4012">
        <v>851</v>
      </c>
      <c r="G4012">
        <v>9548</v>
      </c>
      <c r="H4012">
        <v>9401</v>
      </c>
      <c r="I4012">
        <f>Table1[[#This Row],[Antal man I kommunen]]+Table1[[#This Row],[Antal kvinnor I kommunen]]</f>
        <v>18949</v>
      </c>
      <c r="J4012" s="3">
        <f>Table1[[#This Row],[Totalt antal utrikes fodda]]/I4012</f>
        <v>8.9767270040635394E-2</v>
      </c>
      <c r="K4012" s="4">
        <f>Table1[[#This Row],[Antal utrikes fodda man]]/Table1[[#This Row],[Antal man I kommunen]]</f>
        <v>8.9023879346459986E-2</v>
      </c>
      <c r="L4012" s="4">
        <f>Table1[[#This Row],[Antal utrikes fodda kvinnor]]/Table1[[#This Row],[Antal kvinnor I kommunen]]</f>
        <v>9.0522284863312416E-2</v>
      </c>
    </row>
    <row r="4013" spans="1:12" x14ac:dyDescent="0.2">
      <c r="A4013">
        <v>2014</v>
      </c>
      <c r="B4013" t="s">
        <v>309</v>
      </c>
      <c r="C4013" s="1" t="s">
        <v>242</v>
      </c>
      <c r="D4013">
        <f>Table1[[#This Row],[Antal utrikes fodda man]]+Table1[[#This Row],[Antal utrikes fodda kvinnor]]</f>
        <v>13329</v>
      </c>
      <c r="E4013">
        <v>6499</v>
      </c>
      <c r="F4013">
        <v>6830</v>
      </c>
      <c r="G4013">
        <v>48752</v>
      </c>
      <c r="H4013">
        <v>49562</v>
      </c>
      <c r="I4013">
        <f>Table1[[#This Row],[Antal man I kommunen]]+Table1[[#This Row],[Antal kvinnor I kommunen]]</f>
        <v>98314</v>
      </c>
      <c r="J4013" s="3">
        <f>Table1[[#This Row],[Totalt antal utrikes fodda]]/I4013</f>
        <v>0.13557580812498729</v>
      </c>
      <c r="K4013" s="4">
        <f>Table1[[#This Row],[Antal utrikes fodda man]]/Table1[[#This Row],[Antal man I kommunen]]</f>
        <v>0.13330735149327208</v>
      </c>
      <c r="L4013" s="4">
        <f>Table1[[#This Row],[Antal utrikes fodda kvinnor]]/Table1[[#This Row],[Antal kvinnor I kommunen]]</f>
        <v>0.13780719099309954</v>
      </c>
    </row>
    <row r="4014" spans="1:12" x14ac:dyDescent="0.2">
      <c r="A4014">
        <v>2014</v>
      </c>
      <c r="B4014" t="s">
        <v>309</v>
      </c>
      <c r="C4014" s="1" t="s">
        <v>243</v>
      </c>
      <c r="D4014">
        <f>Table1[[#This Row],[Antal utrikes fodda man]]+Table1[[#This Row],[Antal utrikes fodda kvinnor]]</f>
        <v>5115</v>
      </c>
      <c r="E4014">
        <v>2484</v>
      </c>
      <c r="F4014">
        <v>2631</v>
      </c>
      <c r="G4014">
        <v>19078</v>
      </c>
      <c r="H4014">
        <v>18755</v>
      </c>
      <c r="I4014">
        <f>Table1[[#This Row],[Antal man I kommunen]]+Table1[[#This Row],[Antal kvinnor I kommunen]]</f>
        <v>37833</v>
      </c>
      <c r="J4014" s="3">
        <f>Table1[[#This Row],[Totalt antal utrikes fodda]]/I4014</f>
        <v>0.13519942906985966</v>
      </c>
      <c r="K4014" s="4">
        <f>Table1[[#This Row],[Antal utrikes fodda man]]/Table1[[#This Row],[Antal man I kommunen]]</f>
        <v>0.13020232728797568</v>
      </c>
      <c r="L4014" s="4">
        <f>Table1[[#This Row],[Antal utrikes fodda kvinnor]]/Table1[[#This Row],[Antal kvinnor I kommunen]]</f>
        <v>0.14028259130898427</v>
      </c>
    </row>
    <row r="4015" spans="1:12" x14ac:dyDescent="0.2">
      <c r="A4015">
        <v>2014</v>
      </c>
      <c r="B4015" t="s">
        <v>309</v>
      </c>
      <c r="C4015" s="1" t="s">
        <v>244</v>
      </c>
      <c r="D4015">
        <f>Table1[[#This Row],[Antal utrikes fodda man]]+Table1[[#This Row],[Antal utrikes fodda kvinnor]]</f>
        <v>2489</v>
      </c>
      <c r="E4015">
        <v>1209</v>
      </c>
      <c r="F4015">
        <v>1280</v>
      </c>
      <c r="G4015">
        <v>12831</v>
      </c>
      <c r="H4015">
        <v>12625</v>
      </c>
      <c r="I4015">
        <f>Table1[[#This Row],[Antal man I kommunen]]+Table1[[#This Row],[Antal kvinnor I kommunen]]</f>
        <v>25456</v>
      </c>
      <c r="J4015" s="3">
        <f>Table1[[#This Row],[Totalt antal utrikes fodda]]/I4015</f>
        <v>9.7776555625392836E-2</v>
      </c>
      <c r="K4015" s="4">
        <f>Table1[[#This Row],[Antal utrikes fodda man]]/Table1[[#This Row],[Antal man I kommunen]]</f>
        <v>9.4224924012158054E-2</v>
      </c>
      <c r="L4015" s="4">
        <f>Table1[[#This Row],[Antal utrikes fodda kvinnor]]/Table1[[#This Row],[Antal kvinnor I kommunen]]</f>
        <v>0.10138613861386139</v>
      </c>
    </row>
    <row r="4016" spans="1:12" x14ac:dyDescent="0.2">
      <c r="A4016">
        <v>2014</v>
      </c>
      <c r="B4016" t="s">
        <v>309</v>
      </c>
      <c r="C4016" s="1" t="s">
        <v>245</v>
      </c>
      <c r="D4016">
        <f>Table1[[#This Row],[Antal utrikes fodda man]]+Table1[[#This Row],[Antal utrikes fodda kvinnor]]</f>
        <v>2403</v>
      </c>
      <c r="E4016">
        <v>1206</v>
      </c>
      <c r="F4016">
        <v>1197</v>
      </c>
      <c r="G4016">
        <v>13177</v>
      </c>
      <c r="H4016">
        <v>13217</v>
      </c>
      <c r="I4016">
        <f>Table1[[#This Row],[Antal man I kommunen]]+Table1[[#This Row],[Antal kvinnor I kommunen]]</f>
        <v>26394</v>
      </c>
      <c r="J4016" s="3">
        <f>Table1[[#This Row],[Totalt antal utrikes fodda]]/I4016</f>
        <v>9.1043418958854289E-2</v>
      </c>
      <c r="K4016" s="4">
        <f>Table1[[#This Row],[Antal utrikes fodda man]]/Table1[[#This Row],[Antal man I kommunen]]</f>
        <v>9.1523108446535634E-2</v>
      </c>
      <c r="L4016" s="4">
        <f>Table1[[#This Row],[Antal utrikes fodda kvinnor]]/Table1[[#This Row],[Antal kvinnor I kommunen]]</f>
        <v>9.0565181206022541E-2</v>
      </c>
    </row>
    <row r="4017" spans="1:12" x14ac:dyDescent="0.2">
      <c r="A4017">
        <v>2014</v>
      </c>
      <c r="B4017" t="s">
        <v>309</v>
      </c>
      <c r="C4017" s="1" t="s">
        <v>246</v>
      </c>
      <c r="D4017">
        <f>Table1[[#This Row],[Antal utrikes fodda man]]+Table1[[#This Row],[Antal utrikes fodda kvinnor]]</f>
        <v>2978</v>
      </c>
      <c r="E4017">
        <v>1417</v>
      </c>
      <c r="F4017">
        <v>1561</v>
      </c>
      <c r="G4017">
        <v>18387</v>
      </c>
      <c r="H4017">
        <v>18537</v>
      </c>
      <c r="I4017">
        <f>Table1[[#This Row],[Antal man I kommunen]]+Table1[[#This Row],[Antal kvinnor I kommunen]]</f>
        <v>36924</v>
      </c>
      <c r="J4017" s="3">
        <f>Table1[[#This Row],[Totalt antal utrikes fodda]]/I4017</f>
        <v>8.0652150362907599E-2</v>
      </c>
      <c r="K4017" s="4">
        <f>Table1[[#This Row],[Antal utrikes fodda man]]/Table1[[#This Row],[Antal man I kommunen]]</f>
        <v>7.7065317887637999E-2</v>
      </c>
      <c r="L4017" s="4">
        <f>Table1[[#This Row],[Antal utrikes fodda kvinnor]]/Table1[[#This Row],[Antal kvinnor I kommunen]]</f>
        <v>8.4209958461455472E-2</v>
      </c>
    </row>
    <row r="4018" spans="1:12" x14ac:dyDescent="0.2">
      <c r="A4018">
        <v>2014</v>
      </c>
      <c r="B4018" t="s">
        <v>310</v>
      </c>
      <c r="C4018" s="1" t="s">
        <v>247</v>
      </c>
      <c r="D4018">
        <f>Table1[[#This Row],[Antal utrikes fodda man]]+Table1[[#This Row],[Antal utrikes fodda kvinnor]]</f>
        <v>654</v>
      </c>
      <c r="E4018">
        <v>340</v>
      </c>
      <c r="F4018">
        <v>314</v>
      </c>
      <c r="G4018">
        <v>4905</v>
      </c>
      <c r="H4018">
        <v>4579</v>
      </c>
      <c r="I4018">
        <f>Table1[[#This Row],[Antal man I kommunen]]+Table1[[#This Row],[Antal kvinnor I kommunen]]</f>
        <v>9484</v>
      </c>
      <c r="J4018" s="3">
        <f>Table1[[#This Row],[Totalt antal utrikes fodda]]/I4018</f>
        <v>6.8958245466048076E-2</v>
      </c>
      <c r="K4018" s="4">
        <f>Table1[[#This Row],[Antal utrikes fodda man]]/Table1[[#This Row],[Antal man I kommunen]]</f>
        <v>6.931702344546381E-2</v>
      </c>
      <c r="L4018" s="4">
        <f>Table1[[#This Row],[Antal utrikes fodda kvinnor]]/Table1[[#This Row],[Antal kvinnor I kommunen]]</f>
        <v>6.8573924437650147E-2</v>
      </c>
    </row>
    <row r="4019" spans="1:12" x14ac:dyDescent="0.2">
      <c r="A4019">
        <v>2014</v>
      </c>
      <c r="B4019" t="s">
        <v>310</v>
      </c>
      <c r="C4019" s="1" t="s">
        <v>248</v>
      </c>
      <c r="D4019">
        <f>Table1[[#This Row],[Antal utrikes fodda man]]+Table1[[#This Row],[Antal utrikes fodda kvinnor]]</f>
        <v>1612</v>
      </c>
      <c r="E4019">
        <v>732</v>
      </c>
      <c r="F4019">
        <v>880</v>
      </c>
      <c r="G4019">
        <v>9156</v>
      </c>
      <c r="H4019">
        <v>8869</v>
      </c>
      <c r="I4019">
        <f>Table1[[#This Row],[Antal man I kommunen]]+Table1[[#This Row],[Antal kvinnor I kommunen]]</f>
        <v>18025</v>
      </c>
      <c r="J4019" s="3">
        <f>Table1[[#This Row],[Totalt antal utrikes fodda]]/I4019</f>
        <v>8.9431345353675445E-2</v>
      </c>
      <c r="K4019" s="4">
        <f>Table1[[#This Row],[Antal utrikes fodda man]]/Table1[[#This Row],[Antal man I kommunen]]</f>
        <v>7.9947575360419396E-2</v>
      </c>
      <c r="L4019" s="4">
        <f>Table1[[#This Row],[Antal utrikes fodda kvinnor]]/Table1[[#This Row],[Antal kvinnor I kommunen]]</f>
        <v>9.922200924568722E-2</v>
      </c>
    </row>
    <row r="4020" spans="1:12" x14ac:dyDescent="0.2">
      <c r="A4020">
        <v>2014</v>
      </c>
      <c r="B4020" t="s">
        <v>310</v>
      </c>
      <c r="C4020" s="1" t="s">
        <v>249</v>
      </c>
      <c r="D4020">
        <f>Table1[[#This Row],[Antal utrikes fodda man]]+Table1[[#This Row],[Antal utrikes fodda kvinnor]]</f>
        <v>2746</v>
      </c>
      <c r="E4020">
        <v>1411</v>
      </c>
      <c r="F4020">
        <v>1335</v>
      </c>
      <c r="G4020">
        <v>12285</v>
      </c>
      <c r="H4020">
        <v>12470</v>
      </c>
      <c r="I4020">
        <f>Table1[[#This Row],[Antal man I kommunen]]+Table1[[#This Row],[Antal kvinnor I kommunen]]</f>
        <v>24755</v>
      </c>
      <c r="J4020" s="3">
        <f>Table1[[#This Row],[Totalt antal utrikes fodda]]/I4020</f>
        <v>0.1109270854372854</v>
      </c>
      <c r="K4020" s="4">
        <f>Table1[[#This Row],[Antal utrikes fodda man]]/Table1[[#This Row],[Antal man I kommunen]]</f>
        <v>0.11485551485551486</v>
      </c>
      <c r="L4020" s="4">
        <f>Table1[[#This Row],[Antal utrikes fodda kvinnor]]/Table1[[#This Row],[Antal kvinnor I kommunen]]</f>
        <v>0.1070569366479551</v>
      </c>
    </row>
    <row r="4021" spans="1:12" x14ac:dyDescent="0.2">
      <c r="A4021">
        <v>2014</v>
      </c>
      <c r="B4021" t="s">
        <v>310</v>
      </c>
      <c r="C4021" s="1" t="s">
        <v>250</v>
      </c>
      <c r="D4021">
        <f>Table1[[#This Row],[Antal utrikes fodda man]]+Table1[[#This Row],[Antal utrikes fodda kvinnor]]</f>
        <v>9481</v>
      </c>
      <c r="E4021">
        <v>4693</v>
      </c>
      <c r="F4021">
        <v>4788</v>
      </c>
      <c r="G4021">
        <v>48533</v>
      </c>
      <c r="H4021">
        <v>48805</v>
      </c>
      <c r="I4021">
        <f>Table1[[#This Row],[Antal man I kommunen]]+Table1[[#This Row],[Antal kvinnor I kommunen]]</f>
        <v>97338</v>
      </c>
      <c r="J4021" s="3">
        <f>Table1[[#This Row],[Totalt antal utrikes fodda]]/I4021</f>
        <v>9.7402864246234774E-2</v>
      </c>
      <c r="K4021" s="4">
        <f>Table1[[#This Row],[Antal utrikes fodda man]]/Table1[[#This Row],[Antal man I kommunen]]</f>
        <v>9.6697092699812498E-2</v>
      </c>
      <c r="L4021" s="4">
        <f>Table1[[#This Row],[Antal utrikes fodda kvinnor]]/Table1[[#This Row],[Antal kvinnor I kommunen]]</f>
        <v>9.8104702387050505E-2</v>
      </c>
    </row>
    <row r="4022" spans="1:12" x14ac:dyDescent="0.2">
      <c r="A4022">
        <v>2014</v>
      </c>
      <c r="B4022" t="s">
        <v>310</v>
      </c>
      <c r="C4022" s="1" t="s">
        <v>251</v>
      </c>
      <c r="D4022">
        <f>Table1[[#This Row],[Antal utrikes fodda man]]+Table1[[#This Row],[Antal utrikes fodda kvinnor]]</f>
        <v>1758</v>
      </c>
      <c r="E4022">
        <v>916</v>
      </c>
      <c r="F4022">
        <v>842</v>
      </c>
      <c r="G4022">
        <v>9398</v>
      </c>
      <c r="H4022">
        <v>9037</v>
      </c>
      <c r="I4022">
        <f>Table1[[#This Row],[Antal man I kommunen]]+Table1[[#This Row],[Antal kvinnor I kommunen]]</f>
        <v>18435</v>
      </c>
      <c r="J4022" s="3">
        <f>Table1[[#This Row],[Totalt antal utrikes fodda]]/I4022</f>
        <v>9.5362082994304306E-2</v>
      </c>
      <c r="K4022" s="4">
        <f>Table1[[#This Row],[Antal utrikes fodda man]]/Table1[[#This Row],[Antal man I kommunen]]</f>
        <v>9.7467546286443926E-2</v>
      </c>
      <c r="L4022" s="4">
        <f>Table1[[#This Row],[Antal utrikes fodda kvinnor]]/Table1[[#This Row],[Antal kvinnor I kommunen]]</f>
        <v>9.3172513002102469E-2</v>
      </c>
    </row>
    <row r="4023" spans="1:12" x14ac:dyDescent="0.2">
      <c r="A4023">
        <v>2014</v>
      </c>
      <c r="B4023" t="s">
        <v>310</v>
      </c>
      <c r="C4023" s="1" t="s">
        <v>252</v>
      </c>
      <c r="D4023">
        <f>Table1[[#This Row],[Antal utrikes fodda man]]+Table1[[#This Row],[Antal utrikes fodda kvinnor]]</f>
        <v>1915</v>
      </c>
      <c r="E4023">
        <v>963</v>
      </c>
      <c r="F4023">
        <v>952</v>
      </c>
      <c r="G4023">
        <v>9983</v>
      </c>
      <c r="H4023">
        <v>9793</v>
      </c>
      <c r="I4023">
        <f>Table1[[#This Row],[Antal man I kommunen]]+Table1[[#This Row],[Antal kvinnor I kommunen]]</f>
        <v>19776</v>
      </c>
      <c r="J4023" s="3">
        <f>Table1[[#This Row],[Totalt antal utrikes fodda]]/I4023</f>
        <v>9.6834546925566339E-2</v>
      </c>
      <c r="K4023" s="4">
        <f>Table1[[#This Row],[Antal utrikes fodda man]]/Table1[[#This Row],[Antal man I kommunen]]</f>
        <v>9.6463988780927573E-2</v>
      </c>
      <c r="L4023" s="4">
        <f>Table1[[#This Row],[Antal utrikes fodda kvinnor]]/Table1[[#This Row],[Antal kvinnor I kommunen]]</f>
        <v>9.7212294496068621E-2</v>
      </c>
    </row>
    <row r="4024" spans="1:12" x14ac:dyDescent="0.2">
      <c r="A4024">
        <v>2014</v>
      </c>
      <c r="B4024" t="s">
        <v>310</v>
      </c>
      <c r="C4024" s="1" t="s">
        <v>253</v>
      </c>
      <c r="D4024">
        <f>Table1[[#This Row],[Antal utrikes fodda man]]+Table1[[#This Row],[Antal utrikes fodda kvinnor]]</f>
        <v>3849</v>
      </c>
      <c r="E4024">
        <v>1796</v>
      </c>
      <c r="F4024">
        <v>2053</v>
      </c>
      <c r="G4024">
        <v>27795</v>
      </c>
      <c r="H4024">
        <v>27453</v>
      </c>
      <c r="I4024">
        <f>Table1[[#This Row],[Antal man I kommunen]]+Table1[[#This Row],[Antal kvinnor I kommunen]]</f>
        <v>55248</v>
      </c>
      <c r="J4024" s="3">
        <f>Table1[[#This Row],[Totalt antal utrikes fodda]]/I4024</f>
        <v>6.9667680278019117E-2</v>
      </c>
      <c r="K4024" s="4">
        <f>Table1[[#This Row],[Antal utrikes fodda man]]/Table1[[#This Row],[Antal man I kommunen]]</f>
        <v>6.4615938118366606E-2</v>
      </c>
      <c r="L4024" s="4">
        <f>Table1[[#This Row],[Antal utrikes fodda kvinnor]]/Table1[[#This Row],[Antal kvinnor I kommunen]]</f>
        <v>7.4782355298145919E-2</v>
      </c>
    </row>
    <row r="4025" spans="1:12" x14ac:dyDescent="0.2">
      <c r="A4025">
        <v>2014</v>
      </c>
      <c r="B4025" t="s">
        <v>311</v>
      </c>
      <c r="C4025" s="1" t="s">
        <v>254</v>
      </c>
      <c r="D4025">
        <f>Table1[[#This Row],[Antal utrikes fodda man]]+Table1[[#This Row],[Antal utrikes fodda kvinnor]]</f>
        <v>526</v>
      </c>
      <c r="E4025">
        <v>248</v>
      </c>
      <c r="F4025">
        <v>278</v>
      </c>
      <c r="G4025">
        <v>2772</v>
      </c>
      <c r="H4025">
        <v>2668</v>
      </c>
      <c r="I4025">
        <f>Table1[[#This Row],[Antal man I kommunen]]+Table1[[#This Row],[Antal kvinnor I kommunen]]</f>
        <v>5440</v>
      </c>
      <c r="J4025" s="3">
        <f>Table1[[#This Row],[Totalt antal utrikes fodda]]/I4025</f>
        <v>9.6691176470588239E-2</v>
      </c>
      <c r="K4025" s="4">
        <f>Table1[[#This Row],[Antal utrikes fodda man]]/Table1[[#This Row],[Antal man I kommunen]]</f>
        <v>8.9466089466089471E-2</v>
      </c>
      <c r="L4025" s="4">
        <f>Table1[[#This Row],[Antal utrikes fodda kvinnor]]/Table1[[#This Row],[Antal kvinnor I kommunen]]</f>
        <v>0.10419790104947527</v>
      </c>
    </row>
    <row r="4026" spans="1:12" x14ac:dyDescent="0.2">
      <c r="A4026">
        <v>2014</v>
      </c>
      <c r="B4026" t="s">
        <v>311</v>
      </c>
      <c r="C4026" s="1" t="s">
        <v>255</v>
      </c>
      <c r="D4026">
        <f>Table1[[#This Row],[Antal utrikes fodda man]]+Table1[[#This Row],[Antal utrikes fodda kvinnor]]</f>
        <v>670</v>
      </c>
      <c r="E4026">
        <v>354</v>
      </c>
      <c r="F4026">
        <v>316</v>
      </c>
      <c r="G4026">
        <v>3374</v>
      </c>
      <c r="H4026">
        <v>3089</v>
      </c>
      <c r="I4026">
        <f>Table1[[#This Row],[Antal man I kommunen]]+Table1[[#This Row],[Antal kvinnor I kommunen]]</f>
        <v>6463</v>
      </c>
      <c r="J4026" s="3">
        <f>Table1[[#This Row],[Totalt antal utrikes fodda]]/I4026</f>
        <v>0.10366702769611635</v>
      </c>
      <c r="K4026" s="4">
        <f>Table1[[#This Row],[Antal utrikes fodda man]]/Table1[[#This Row],[Antal man I kommunen]]</f>
        <v>0.1049199762892709</v>
      </c>
      <c r="L4026" s="4">
        <f>Table1[[#This Row],[Antal utrikes fodda kvinnor]]/Table1[[#This Row],[Antal kvinnor I kommunen]]</f>
        <v>0.10229847847199741</v>
      </c>
    </row>
    <row r="4027" spans="1:12" x14ac:dyDescent="0.2">
      <c r="A4027">
        <v>2014</v>
      </c>
      <c r="B4027" t="s">
        <v>311</v>
      </c>
      <c r="C4027" s="1" t="s">
        <v>256</v>
      </c>
      <c r="D4027">
        <f>Table1[[#This Row],[Antal utrikes fodda man]]+Table1[[#This Row],[Antal utrikes fodda kvinnor]]</f>
        <v>944</v>
      </c>
      <c r="E4027">
        <v>465</v>
      </c>
      <c r="F4027">
        <v>479</v>
      </c>
      <c r="G4027">
        <v>7521</v>
      </c>
      <c r="H4027">
        <v>7127</v>
      </c>
      <c r="I4027">
        <f>Table1[[#This Row],[Antal man I kommunen]]+Table1[[#This Row],[Antal kvinnor I kommunen]]</f>
        <v>14648</v>
      </c>
      <c r="J4027" s="3">
        <f>Table1[[#This Row],[Totalt antal utrikes fodda]]/I4027</f>
        <v>6.4445658110322226E-2</v>
      </c>
      <c r="K4027" s="4">
        <f>Table1[[#This Row],[Antal utrikes fodda man]]/Table1[[#This Row],[Antal man I kommunen]]</f>
        <v>6.1826884722776226E-2</v>
      </c>
      <c r="L4027" s="4">
        <f>Table1[[#This Row],[Antal utrikes fodda kvinnor]]/Table1[[#This Row],[Antal kvinnor I kommunen]]</f>
        <v>6.7209204433843137E-2</v>
      </c>
    </row>
    <row r="4028" spans="1:12" x14ac:dyDescent="0.2">
      <c r="A4028">
        <v>2014</v>
      </c>
      <c r="B4028" t="s">
        <v>311</v>
      </c>
      <c r="C4028" s="1" t="s">
        <v>257</v>
      </c>
      <c r="D4028">
        <f>Table1[[#This Row],[Antal utrikes fodda man]]+Table1[[#This Row],[Antal utrikes fodda kvinnor]]</f>
        <v>1193</v>
      </c>
      <c r="E4028">
        <v>567</v>
      </c>
      <c r="F4028">
        <v>626</v>
      </c>
      <c r="G4028">
        <v>6137</v>
      </c>
      <c r="H4028">
        <v>5736</v>
      </c>
      <c r="I4028">
        <f>Table1[[#This Row],[Antal man I kommunen]]+Table1[[#This Row],[Antal kvinnor I kommunen]]</f>
        <v>11873</v>
      </c>
      <c r="J4028" s="3">
        <f>Table1[[#This Row],[Totalt antal utrikes fodda]]/I4028</f>
        <v>0.10048008085572308</v>
      </c>
      <c r="K4028" s="4">
        <f>Table1[[#This Row],[Antal utrikes fodda man]]/Table1[[#This Row],[Antal man I kommunen]]</f>
        <v>9.2390418771386665E-2</v>
      </c>
      <c r="L4028" s="4">
        <f>Table1[[#This Row],[Antal utrikes fodda kvinnor]]/Table1[[#This Row],[Antal kvinnor I kommunen]]</f>
        <v>0.10913528591352858</v>
      </c>
    </row>
    <row r="4029" spans="1:12" x14ac:dyDescent="0.2">
      <c r="A4029">
        <v>2014</v>
      </c>
      <c r="B4029" t="s">
        <v>311</v>
      </c>
      <c r="C4029" s="1" t="s">
        <v>258</v>
      </c>
      <c r="D4029">
        <f>Table1[[#This Row],[Antal utrikes fodda man]]+Table1[[#This Row],[Antal utrikes fodda kvinnor]]</f>
        <v>945</v>
      </c>
      <c r="E4029">
        <v>462</v>
      </c>
      <c r="F4029">
        <v>483</v>
      </c>
      <c r="G4029">
        <v>5428</v>
      </c>
      <c r="H4029">
        <v>5127</v>
      </c>
      <c r="I4029">
        <f>Table1[[#This Row],[Antal man I kommunen]]+Table1[[#This Row],[Antal kvinnor I kommunen]]</f>
        <v>10555</v>
      </c>
      <c r="J4029" s="3">
        <f>Table1[[#This Row],[Totalt antal utrikes fodda]]/I4029</f>
        <v>8.9531027948839409E-2</v>
      </c>
      <c r="K4029" s="4">
        <f>Table1[[#This Row],[Antal utrikes fodda man]]/Table1[[#This Row],[Antal man I kommunen]]</f>
        <v>8.5114222549742075E-2</v>
      </c>
      <c r="L4029" s="4">
        <f>Table1[[#This Row],[Antal utrikes fodda kvinnor]]/Table1[[#This Row],[Antal kvinnor I kommunen]]</f>
        <v>9.4207138677589231E-2</v>
      </c>
    </row>
    <row r="4030" spans="1:12" x14ac:dyDescent="0.2">
      <c r="A4030">
        <v>2014</v>
      </c>
      <c r="B4030" t="s">
        <v>311</v>
      </c>
      <c r="C4030" s="1" t="s">
        <v>259</v>
      </c>
      <c r="D4030">
        <f>Table1[[#This Row],[Antal utrikes fodda man]]+Table1[[#This Row],[Antal utrikes fodda kvinnor]]</f>
        <v>498</v>
      </c>
      <c r="E4030">
        <v>251</v>
      </c>
      <c r="F4030">
        <v>247</v>
      </c>
      <c r="G4030">
        <v>3661</v>
      </c>
      <c r="H4030">
        <v>3406</v>
      </c>
      <c r="I4030">
        <f>Table1[[#This Row],[Antal man I kommunen]]+Table1[[#This Row],[Antal kvinnor I kommunen]]</f>
        <v>7067</v>
      </c>
      <c r="J4030" s="3">
        <f>Table1[[#This Row],[Totalt antal utrikes fodda]]/I4030</f>
        <v>7.0468374133295597E-2</v>
      </c>
      <c r="K4030" s="4">
        <f>Table1[[#This Row],[Antal utrikes fodda man]]/Table1[[#This Row],[Antal man I kommunen]]</f>
        <v>6.8560502594919415E-2</v>
      </c>
      <c r="L4030" s="4">
        <f>Table1[[#This Row],[Antal utrikes fodda kvinnor]]/Table1[[#This Row],[Antal kvinnor I kommunen]]</f>
        <v>7.2519083969465645E-2</v>
      </c>
    </row>
    <row r="4031" spans="1:12" x14ac:dyDescent="0.2">
      <c r="A4031">
        <v>2014</v>
      </c>
      <c r="B4031" t="s">
        <v>311</v>
      </c>
      <c r="C4031" s="1" t="s">
        <v>260</v>
      </c>
      <c r="D4031">
        <f>Table1[[#This Row],[Antal utrikes fodda man]]+Table1[[#This Row],[Antal utrikes fodda kvinnor]]</f>
        <v>898</v>
      </c>
      <c r="E4031">
        <v>463</v>
      </c>
      <c r="F4031">
        <v>435</v>
      </c>
      <c r="G4031">
        <v>5322</v>
      </c>
      <c r="H4031">
        <v>4902</v>
      </c>
      <c r="I4031">
        <f>Table1[[#This Row],[Antal man I kommunen]]+Table1[[#This Row],[Antal kvinnor I kommunen]]</f>
        <v>10224</v>
      </c>
      <c r="J4031" s="3">
        <f>Table1[[#This Row],[Totalt antal utrikes fodda]]/I4031</f>
        <v>8.783255086071988E-2</v>
      </c>
      <c r="K4031" s="4">
        <f>Table1[[#This Row],[Antal utrikes fodda man]]/Table1[[#This Row],[Antal man I kommunen]]</f>
        <v>8.6997369409996236E-2</v>
      </c>
      <c r="L4031" s="4">
        <f>Table1[[#This Row],[Antal utrikes fodda kvinnor]]/Table1[[#This Row],[Antal kvinnor I kommunen]]</f>
        <v>8.8739290085679309E-2</v>
      </c>
    </row>
    <row r="4032" spans="1:12" x14ac:dyDescent="0.2">
      <c r="A4032">
        <v>2014</v>
      </c>
      <c r="B4032" t="s">
        <v>311</v>
      </c>
      <c r="C4032" s="1" t="s">
        <v>261</v>
      </c>
      <c r="D4032">
        <f>Table1[[#This Row],[Antal utrikes fodda man]]+Table1[[#This Row],[Antal utrikes fodda kvinnor]]</f>
        <v>4556</v>
      </c>
      <c r="E4032">
        <v>2171</v>
      </c>
      <c r="F4032">
        <v>2385</v>
      </c>
      <c r="G4032">
        <v>29477</v>
      </c>
      <c r="H4032">
        <v>31018</v>
      </c>
      <c r="I4032">
        <f>Table1[[#This Row],[Antal man I kommunen]]+Table1[[#This Row],[Antal kvinnor I kommunen]]</f>
        <v>60495</v>
      </c>
      <c r="J4032" s="3">
        <f>Table1[[#This Row],[Totalt antal utrikes fodda]]/I4032</f>
        <v>7.531200925696338E-2</v>
      </c>
      <c r="K4032" s="4">
        <f>Table1[[#This Row],[Antal utrikes fodda man]]/Table1[[#This Row],[Antal man I kommunen]]</f>
        <v>7.3650642874105235E-2</v>
      </c>
      <c r="L4032" s="4">
        <f>Table1[[#This Row],[Antal utrikes fodda kvinnor]]/Table1[[#This Row],[Antal kvinnor I kommunen]]</f>
        <v>7.689083757818041E-2</v>
      </c>
    </row>
    <row r="4033" spans="1:12" x14ac:dyDescent="0.2">
      <c r="A4033">
        <v>2014</v>
      </c>
      <c r="B4033" t="s">
        <v>312</v>
      </c>
      <c r="C4033" s="1" t="s">
        <v>262</v>
      </c>
      <c r="D4033">
        <f>Table1[[#This Row],[Antal utrikes fodda man]]+Table1[[#This Row],[Antal utrikes fodda kvinnor]]</f>
        <v>551</v>
      </c>
      <c r="E4033">
        <v>269</v>
      </c>
      <c r="F4033">
        <v>282</v>
      </c>
      <c r="G4033">
        <v>3632</v>
      </c>
      <c r="H4033">
        <v>3453</v>
      </c>
      <c r="I4033">
        <f>Table1[[#This Row],[Antal man I kommunen]]+Table1[[#This Row],[Antal kvinnor I kommunen]]</f>
        <v>7085</v>
      </c>
      <c r="J4033" s="3">
        <f>Table1[[#This Row],[Totalt antal utrikes fodda]]/I4033</f>
        <v>7.776993648553282E-2</v>
      </c>
      <c r="K4033" s="4">
        <f>Table1[[#This Row],[Antal utrikes fodda man]]/Table1[[#This Row],[Antal man I kommunen]]</f>
        <v>7.4063876651982385E-2</v>
      </c>
      <c r="L4033" s="4">
        <f>Table1[[#This Row],[Antal utrikes fodda kvinnor]]/Table1[[#This Row],[Antal kvinnor I kommunen]]</f>
        <v>8.1668114682884443E-2</v>
      </c>
    </row>
    <row r="4034" spans="1:12" x14ac:dyDescent="0.2">
      <c r="A4034">
        <v>2014</v>
      </c>
      <c r="B4034" t="s">
        <v>312</v>
      </c>
      <c r="C4034" s="1" t="s">
        <v>263</v>
      </c>
      <c r="D4034">
        <f>Table1[[#This Row],[Antal utrikes fodda man]]+Table1[[#This Row],[Antal utrikes fodda kvinnor]]</f>
        <v>244</v>
      </c>
      <c r="E4034">
        <v>104</v>
      </c>
      <c r="F4034">
        <v>140</v>
      </c>
      <c r="G4034">
        <v>1259</v>
      </c>
      <c r="H4034">
        <v>1192</v>
      </c>
      <c r="I4034">
        <f>Table1[[#This Row],[Antal man I kommunen]]+Table1[[#This Row],[Antal kvinnor I kommunen]]</f>
        <v>2451</v>
      </c>
      <c r="J4034" s="3">
        <f>Table1[[#This Row],[Totalt antal utrikes fodda]]/I4034</f>
        <v>9.9551203590371271E-2</v>
      </c>
      <c r="K4034" s="4">
        <f>Table1[[#This Row],[Antal utrikes fodda man]]/Table1[[#This Row],[Antal man I kommunen]]</f>
        <v>8.2605242255758535E-2</v>
      </c>
      <c r="L4034" s="4">
        <f>Table1[[#This Row],[Antal utrikes fodda kvinnor]]/Table1[[#This Row],[Antal kvinnor I kommunen]]</f>
        <v>0.1174496644295302</v>
      </c>
    </row>
    <row r="4035" spans="1:12" x14ac:dyDescent="0.2">
      <c r="A4035">
        <v>2014</v>
      </c>
      <c r="B4035" t="s">
        <v>312</v>
      </c>
      <c r="C4035" s="1" t="s">
        <v>264</v>
      </c>
      <c r="D4035">
        <f>Table1[[#This Row],[Antal utrikes fodda man]]+Table1[[#This Row],[Antal utrikes fodda kvinnor]]</f>
        <v>434</v>
      </c>
      <c r="E4035">
        <v>192</v>
      </c>
      <c r="F4035">
        <v>242</v>
      </c>
      <c r="G4035">
        <v>2732</v>
      </c>
      <c r="H4035">
        <v>2651</v>
      </c>
      <c r="I4035">
        <f>Table1[[#This Row],[Antal man I kommunen]]+Table1[[#This Row],[Antal kvinnor I kommunen]]</f>
        <v>5383</v>
      </c>
      <c r="J4035" s="3">
        <f>Table1[[#This Row],[Totalt antal utrikes fodda]]/I4035</f>
        <v>8.0624187256176857E-2</v>
      </c>
      <c r="K4035" s="4">
        <f>Table1[[#This Row],[Antal utrikes fodda man]]/Table1[[#This Row],[Antal man I kommunen]]</f>
        <v>7.0278184480234263E-2</v>
      </c>
      <c r="L4035" s="4">
        <f>Table1[[#This Row],[Antal utrikes fodda kvinnor]]/Table1[[#This Row],[Antal kvinnor I kommunen]]</f>
        <v>9.1286307053941904E-2</v>
      </c>
    </row>
    <row r="4036" spans="1:12" x14ac:dyDescent="0.2">
      <c r="A4036">
        <v>2014</v>
      </c>
      <c r="B4036" t="s">
        <v>312</v>
      </c>
      <c r="C4036" s="1" t="s">
        <v>265</v>
      </c>
      <c r="D4036">
        <f>Table1[[#This Row],[Antal utrikes fodda man]]+Table1[[#This Row],[Antal utrikes fodda kvinnor]]</f>
        <v>501</v>
      </c>
      <c r="E4036">
        <v>221</v>
      </c>
      <c r="F4036">
        <v>280</v>
      </c>
      <c r="G4036">
        <v>3459</v>
      </c>
      <c r="H4036">
        <v>3265</v>
      </c>
      <c r="I4036">
        <f>Table1[[#This Row],[Antal man I kommunen]]+Table1[[#This Row],[Antal kvinnor I kommunen]]</f>
        <v>6724</v>
      </c>
      <c r="J4036" s="3">
        <f>Table1[[#This Row],[Totalt antal utrikes fodda]]/I4036</f>
        <v>7.4509220701963114E-2</v>
      </c>
      <c r="K4036" s="4">
        <f>Table1[[#This Row],[Antal utrikes fodda man]]/Table1[[#This Row],[Antal man I kommunen]]</f>
        <v>6.3891298063024002E-2</v>
      </c>
      <c r="L4036" s="4">
        <f>Table1[[#This Row],[Antal utrikes fodda kvinnor]]/Table1[[#This Row],[Antal kvinnor I kommunen]]</f>
        <v>8.575803981623277E-2</v>
      </c>
    </row>
    <row r="4037" spans="1:12" x14ac:dyDescent="0.2">
      <c r="A4037">
        <v>2014</v>
      </c>
      <c r="B4037" t="s">
        <v>312</v>
      </c>
      <c r="C4037" s="1" t="s">
        <v>266</v>
      </c>
      <c r="D4037">
        <f>Table1[[#This Row],[Antal utrikes fodda man]]+Table1[[#This Row],[Antal utrikes fodda kvinnor]]</f>
        <v>373</v>
      </c>
      <c r="E4037">
        <v>196</v>
      </c>
      <c r="F4037">
        <v>177</v>
      </c>
      <c r="G4037">
        <v>2164</v>
      </c>
      <c r="H4037">
        <v>2016</v>
      </c>
      <c r="I4037">
        <f>Table1[[#This Row],[Antal man I kommunen]]+Table1[[#This Row],[Antal kvinnor I kommunen]]</f>
        <v>4180</v>
      </c>
      <c r="J4037" s="3">
        <f>Table1[[#This Row],[Totalt antal utrikes fodda]]/I4037</f>
        <v>8.9234449760765555E-2</v>
      </c>
      <c r="K4037" s="4">
        <f>Table1[[#This Row],[Antal utrikes fodda man]]/Table1[[#This Row],[Antal man I kommunen]]</f>
        <v>9.0573012939001843E-2</v>
      </c>
      <c r="L4037" s="4">
        <f>Table1[[#This Row],[Antal utrikes fodda kvinnor]]/Table1[[#This Row],[Antal kvinnor I kommunen]]</f>
        <v>8.7797619047619041E-2</v>
      </c>
    </row>
    <row r="4038" spans="1:12" x14ac:dyDescent="0.2">
      <c r="A4038">
        <v>2014</v>
      </c>
      <c r="B4038" t="s">
        <v>312</v>
      </c>
      <c r="C4038" s="1" t="s">
        <v>267</v>
      </c>
      <c r="D4038">
        <f>Table1[[#This Row],[Antal utrikes fodda man]]+Table1[[#This Row],[Antal utrikes fodda kvinnor]]</f>
        <v>218</v>
      </c>
      <c r="E4038">
        <v>100</v>
      </c>
      <c r="F4038">
        <v>118</v>
      </c>
      <c r="G4038">
        <v>1562</v>
      </c>
      <c r="H4038">
        <v>1553</v>
      </c>
      <c r="I4038">
        <f>Table1[[#This Row],[Antal man I kommunen]]+Table1[[#This Row],[Antal kvinnor I kommunen]]</f>
        <v>3115</v>
      </c>
      <c r="J4038" s="3">
        <f>Table1[[#This Row],[Totalt antal utrikes fodda]]/I4038</f>
        <v>6.9983948635634036E-2</v>
      </c>
      <c r="K4038" s="4">
        <f>Table1[[#This Row],[Antal utrikes fodda man]]/Table1[[#This Row],[Antal man I kommunen]]</f>
        <v>6.4020486555697823E-2</v>
      </c>
      <c r="L4038" s="4">
        <f>Table1[[#This Row],[Antal utrikes fodda kvinnor]]/Table1[[#This Row],[Antal kvinnor I kommunen]]</f>
        <v>7.5981970379909849E-2</v>
      </c>
    </row>
    <row r="4039" spans="1:12" x14ac:dyDescent="0.2">
      <c r="A4039">
        <v>2014</v>
      </c>
      <c r="B4039" t="s">
        <v>312</v>
      </c>
      <c r="C4039" s="1" t="s">
        <v>268</v>
      </c>
      <c r="D4039">
        <f>Table1[[#This Row],[Antal utrikes fodda man]]+Table1[[#This Row],[Antal utrikes fodda kvinnor]]</f>
        <v>379</v>
      </c>
      <c r="E4039">
        <v>158</v>
      </c>
      <c r="F4039">
        <v>221</v>
      </c>
      <c r="G4039">
        <v>3012</v>
      </c>
      <c r="H4039">
        <v>2943</v>
      </c>
      <c r="I4039">
        <f>Table1[[#This Row],[Antal man I kommunen]]+Table1[[#This Row],[Antal kvinnor I kommunen]]</f>
        <v>5955</v>
      </c>
      <c r="J4039" s="3">
        <f>Table1[[#This Row],[Totalt antal utrikes fodda]]/I4039</f>
        <v>6.3643996641477754E-2</v>
      </c>
      <c r="K4039" s="4">
        <f>Table1[[#This Row],[Antal utrikes fodda man]]/Table1[[#This Row],[Antal man I kommunen]]</f>
        <v>5.2456839309428953E-2</v>
      </c>
      <c r="L4039" s="4">
        <f>Table1[[#This Row],[Antal utrikes fodda kvinnor]]/Table1[[#This Row],[Antal kvinnor I kommunen]]</f>
        <v>7.5093442065919128E-2</v>
      </c>
    </row>
    <row r="4040" spans="1:12" x14ac:dyDescent="0.2">
      <c r="A4040">
        <v>2014</v>
      </c>
      <c r="B4040" t="s">
        <v>312</v>
      </c>
      <c r="C4040" s="1" t="s">
        <v>269</v>
      </c>
      <c r="D4040">
        <f>Table1[[#This Row],[Antal utrikes fodda man]]+Table1[[#This Row],[Antal utrikes fodda kvinnor]]</f>
        <v>296</v>
      </c>
      <c r="E4040">
        <v>175</v>
      </c>
      <c r="F4040">
        <v>121</v>
      </c>
      <c r="G4040">
        <v>1373</v>
      </c>
      <c r="H4040">
        <v>1192</v>
      </c>
      <c r="I4040">
        <f>Table1[[#This Row],[Antal man I kommunen]]+Table1[[#This Row],[Antal kvinnor I kommunen]]</f>
        <v>2565</v>
      </c>
      <c r="J4040" s="3">
        <f>Table1[[#This Row],[Totalt antal utrikes fodda]]/I4040</f>
        <v>0.11539961013645224</v>
      </c>
      <c r="K4040" s="4">
        <f>Table1[[#This Row],[Antal utrikes fodda man]]/Table1[[#This Row],[Antal man I kommunen]]</f>
        <v>0.12745812090313183</v>
      </c>
      <c r="L4040" s="4">
        <f>Table1[[#This Row],[Antal utrikes fodda kvinnor]]/Table1[[#This Row],[Antal kvinnor I kommunen]]</f>
        <v>0.10151006711409397</v>
      </c>
    </row>
    <row r="4041" spans="1:12" x14ac:dyDescent="0.2">
      <c r="A4041">
        <v>2014</v>
      </c>
      <c r="B4041" t="s">
        <v>312</v>
      </c>
      <c r="C4041" s="1" t="s">
        <v>270</v>
      </c>
      <c r="D4041">
        <f>Table1[[#This Row],[Antal utrikes fodda man]]+Table1[[#This Row],[Antal utrikes fodda kvinnor]]</f>
        <v>221</v>
      </c>
      <c r="E4041">
        <v>112</v>
      </c>
      <c r="F4041">
        <v>109</v>
      </c>
      <c r="G4041">
        <v>1456</v>
      </c>
      <c r="H4041">
        <v>1301</v>
      </c>
      <c r="I4041">
        <f>Table1[[#This Row],[Antal man I kommunen]]+Table1[[#This Row],[Antal kvinnor I kommunen]]</f>
        <v>2757</v>
      </c>
      <c r="J4041" s="3">
        <f>Table1[[#This Row],[Totalt antal utrikes fodda]]/I4041</f>
        <v>8.0159593761334788E-2</v>
      </c>
      <c r="K4041" s="4">
        <f>Table1[[#This Row],[Antal utrikes fodda man]]/Table1[[#This Row],[Antal man I kommunen]]</f>
        <v>7.6923076923076927E-2</v>
      </c>
      <c r="L4041" s="4">
        <f>Table1[[#This Row],[Antal utrikes fodda kvinnor]]/Table1[[#This Row],[Antal kvinnor I kommunen]]</f>
        <v>8.3781706379707915E-2</v>
      </c>
    </row>
    <row r="4042" spans="1:12" x14ac:dyDescent="0.2">
      <c r="A4042">
        <v>2014</v>
      </c>
      <c r="B4042" t="s">
        <v>312</v>
      </c>
      <c r="C4042" s="1" t="s">
        <v>271</v>
      </c>
      <c r="D4042">
        <f>Table1[[#This Row],[Antal utrikes fodda man]]+Table1[[#This Row],[Antal utrikes fodda kvinnor]]</f>
        <v>561</v>
      </c>
      <c r="E4042">
        <v>266</v>
      </c>
      <c r="F4042">
        <v>295</v>
      </c>
      <c r="G4042">
        <v>4392</v>
      </c>
      <c r="H4042">
        <v>4224</v>
      </c>
      <c r="I4042">
        <f>Table1[[#This Row],[Antal man I kommunen]]+Table1[[#This Row],[Antal kvinnor I kommunen]]</f>
        <v>8616</v>
      </c>
      <c r="J4042" s="3">
        <f>Table1[[#This Row],[Totalt antal utrikes fodda]]/I4042</f>
        <v>6.5111420612813373E-2</v>
      </c>
      <c r="K4042" s="4">
        <f>Table1[[#This Row],[Antal utrikes fodda man]]/Table1[[#This Row],[Antal man I kommunen]]</f>
        <v>6.0564663023679417E-2</v>
      </c>
      <c r="L4042" s="4">
        <f>Table1[[#This Row],[Antal utrikes fodda kvinnor]]/Table1[[#This Row],[Antal kvinnor I kommunen]]</f>
        <v>6.9839015151515152E-2</v>
      </c>
    </row>
    <row r="4043" spans="1:12" x14ac:dyDescent="0.2">
      <c r="A4043">
        <v>2014</v>
      </c>
      <c r="B4043" t="s">
        <v>312</v>
      </c>
      <c r="C4043" s="1" t="s">
        <v>272</v>
      </c>
      <c r="D4043">
        <f>Table1[[#This Row],[Antal utrikes fodda man]]+Table1[[#This Row],[Antal utrikes fodda kvinnor]]</f>
        <v>515</v>
      </c>
      <c r="E4043">
        <v>253</v>
      </c>
      <c r="F4043">
        <v>262</v>
      </c>
      <c r="G4043">
        <v>3493</v>
      </c>
      <c r="H4043">
        <v>3355</v>
      </c>
      <c r="I4043">
        <f>Table1[[#This Row],[Antal man I kommunen]]+Table1[[#This Row],[Antal kvinnor I kommunen]]</f>
        <v>6848</v>
      </c>
      <c r="J4043" s="3">
        <f>Table1[[#This Row],[Totalt antal utrikes fodda]]/I4043</f>
        <v>7.5204439252336455E-2</v>
      </c>
      <c r="K4043" s="4">
        <f>Table1[[#This Row],[Antal utrikes fodda man]]/Table1[[#This Row],[Antal man I kommunen]]</f>
        <v>7.2430575436587458E-2</v>
      </c>
      <c r="L4043" s="4">
        <f>Table1[[#This Row],[Antal utrikes fodda kvinnor]]/Table1[[#This Row],[Antal kvinnor I kommunen]]</f>
        <v>7.8092399403874815E-2</v>
      </c>
    </row>
    <row r="4044" spans="1:12" x14ac:dyDescent="0.2">
      <c r="A4044">
        <v>2014</v>
      </c>
      <c r="B4044" t="s">
        <v>312</v>
      </c>
      <c r="C4044" s="1" t="s">
        <v>273</v>
      </c>
      <c r="D4044">
        <f>Table1[[#This Row],[Antal utrikes fodda man]]+Table1[[#This Row],[Antal utrikes fodda kvinnor]]</f>
        <v>280</v>
      </c>
      <c r="E4044">
        <v>137</v>
      </c>
      <c r="F4044">
        <v>143</v>
      </c>
      <c r="G4044">
        <v>1466</v>
      </c>
      <c r="H4044">
        <v>1372</v>
      </c>
      <c r="I4044">
        <f>Table1[[#This Row],[Antal man I kommunen]]+Table1[[#This Row],[Antal kvinnor I kommunen]]</f>
        <v>2838</v>
      </c>
      <c r="J4044" s="3">
        <f>Table1[[#This Row],[Totalt antal utrikes fodda]]/I4044</f>
        <v>9.8661028893587036E-2</v>
      </c>
      <c r="K4044" s="4">
        <f>Table1[[#This Row],[Antal utrikes fodda man]]/Table1[[#This Row],[Antal man I kommunen]]</f>
        <v>9.345156889495225E-2</v>
      </c>
      <c r="L4044" s="4">
        <f>Table1[[#This Row],[Antal utrikes fodda kvinnor]]/Table1[[#This Row],[Antal kvinnor I kommunen]]</f>
        <v>0.10422740524781342</v>
      </c>
    </row>
    <row r="4045" spans="1:12" x14ac:dyDescent="0.2">
      <c r="A4045">
        <v>2014</v>
      </c>
      <c r="B4045" t="s">
        <v>312</v>
      </c>
      <c r="C4045" s="1" t="s">
        <v>274</v>
      </c>
      <c r="D4045">
        <f>Table1[[#This Row],[Antal utrikes fodda man]]+Table1[[#This Row],[Antal utrikes fodda kvinnor]]</f>
        <v>12358</v>
      </c>
      <c r="E4045">
        <v>6147</v>
      </c>
      <c r="F4045">
        <v>6211</v>
      </c>
      <c r="G4045">
        <v>59843</v>
      </c>
      <c r="H4045">
        <v>59770</v>
      </c>
      <c r="I4045">
        <f>Table1[[#This Row],[Antal man I kommunen]]+Table1[[#This Row],[Antal kvinnor I kommunen]]</f>
        <v>119613</v>
      </c>
      <c r="J4045" s="3">
        <f>Table1[[#This Row],[Totalt antal utrikes fodda]]/I4045</f>
        <v>0.10331652913980922</v>
      </c>
      <c r="K4045" s="4">
        <f>Table1[[#This Row],[Antal utrikes fodda man]]/Table1[[#This Row],[Antal man I kommunen]]</f>
        <v>0.10271878080978561</v>
      </c>
      <c r="L4045" s="4">
        <f>Table1[[#This Row],[Antal utrikes fodda kvinnor]]/Table1[[#This Row],[Antal kvinnor I kommunen]]</f>
        <v>0.10391500752886063</v>
      </c>
    </row>
    <row r="4046" spans="1:12" x14ac:dyDescent="0.2">
      <c r="A4046">
        <v>2014</v>
      </c>
      <c r="B4046" t="s">
        <v>312</v>
      </c>
      <c r="C4046" s="1" t="s">
        <v>275</v>
      </c>
      <c r="D4046">
        <f>Table1[[#This Row],[Antal utrikes fodda man]]+Table1[[#This Row],[Antal utrikes fodda kvinnor]]</f>
        <v>998</v>
      </c>
      <c r="E4046">
        <v>490</v>
      </c>
      <c r="F4046">
        <v>508</v>
      </c>
      <c r="G4046">
        <v>6117</v>
      </c>
      <c r="H4046">
        <v>6091</v>
      </c>
      <c r="I4046">
        <f>Table1[[#This Row],[Antal man I kommunen]]+Table1[[#This Row],[Antal kvinnor I kommunen]]</f>
        <v>12208</v>
      </c>
      <c r="J4046" s="3">
        <f>Table1[[#This Row],[Totalt antal utrikes fodda]]/I4046</f>
        <v>8.1749672346002625E-2</v>
      </c>
      <c r="K4046" s="4">
        <f>Table1[[#This Row],[Antal utrikes fodda man]]/Table1[[#This Row],[Antal man I kommunen]]</f>
        <v>8.0104626450874614E-2</v>
      </c>
      <c r="L4046" s="4">
        <f>Table1[[#This Row],[Antal utrikes fodda kvinnor]]/Table1[[#This Row],[Antal kvinnor I kommunen]]</f>
        <v>8.3401740272533248E-2</v>
      </c>
    </row>
    <row r="4047" spans="1:12" x14ac:dyDescent="0.2">
      <c r="A4047">
        <v>2014</v>
      </c>
      <c r="B4047" t="s">
        <v>312</v>
      </c>
      <c r="C4047" s="1" t="s">
        <v>276</v>
      </c>
      <c r="D4047">
        <f>Table1[[#This Row],[Antal utrikes fodda man]]+Table1[[#This Row],[Antal utrikes fodda kvinnor]]</f>
        <v>5115</v>
      </c>
      <c r="E4047">
        <v>2546</v>
      </c>
      <c r="F4047">
        <v>2569</v>
      </c>
      <c r="G4047">
        <v>36364</v>
      </c>
      <c r="H4047">
        <v>35660</v>
      </c>
      <c r="I4047">
        <f>Table1[[#This Row],[Antal man I kommunen]]+Table1[[#This Row],[Antal kvinnor I kommunen]]</f>
        <v>72024</v>
      </c>
      <c r="J4047" s="3">
        <f>Table1[[#This Row],[Totalt antal utrikes fodda]]/I4047</f>
        <v>7.1017994001999332E-2</v>
      </c>
      <c r="K4047" s="4">
        <f>Table1[[#This Row],[Antal utrikes fodda man]]/Table1[[#This Row],[Antal man I kommunen]]</f>
        <v>7.001429985700143E-2</v>
      </c>
      <c r="L4047" s="4">
        <f>Table1[[#This Row],[Antal utrikes fodda kvinnor]]/Table1[[#This Row],[Antal kvinnor I kommunen]]</f>
        <v>7.2041503084688721E-2</v>
      </c>
    </row>
    <row r="4048" spans="1:12" x14ac:dyDescent="0.2">
      <c r="A4048">
        <v>2014</v>
      </c>
      <c r="B4048" t="s">
        <v>313</v>
      </c>
      <c r="C4048" s="1" t="s">
        <v>277</v>
      </c>
      <c r="D4048">
        <f>Table1[[#This Row],[Antal utrikes fodda man]]+Table1[[#This Row],[Antal utrikes fodda kvinnor]]</f>
        <v>501</v>
      </c>
      <c r="E4048">
        <v>231</v>
      </c>
      <c r="F4048">
        <v>270</v>
      </c>
      <c r="G4048">
        <v>3276</v>
      </c>
      <c r="H4048">
        <v>3208</v>
      </c>
      <c r="I4048">
        <f>Table1[[#This Row],[Antal man I kommunen]]+Table1[[#This Row],[Antal kvinnor I kommunen]]</f>
        <v>6484</v>
      </c>
      <c r="J4048" s="3">
        <f>Table1[[#This Row],[Totalt antal utrikes fodda]]/I4048</f>
        <v>7.7267119062307224E-2</v>
      </c>
      <c r="K4048" s="4">
        <f>Table1[[#This Row],[Antal utrikes fodda man]]/Table1[[#This Row],[Antal man I kommunen]]</f>
        <v>7.0512820512820512E-2</v>
      </c>
      <c r="L4048" s="4">
        <f>Table1[[#This Row],[Antal utrikes fodda kvinnor]]/Table1[[#This Row],[Antal kvinnor I kommunen]]</f>
        <v>8.4164588528678308E-2</v>
      </c>
    </row>
    <row r="4049" spans="1:12" x14ac:dyDescent="0.2">
      <c r="A4049">
        <v>2014</v>
      </c>
      <c r="B4049" t="s">
        <v>313</v>
      </c>
      <c r="C4049" s="1" t="s">
        <v>278</v>
      </c>
      <c r="D4049">
        <f>Table1[[#This Row],[Antal utrikes fodda man]]+Table1[[#This Row],[Antal utrikes fodda kvinnor]]</f>
        <v>290</v>
      </c>
      <c r="E4049">
        <v>152</v>
      </c>
      <c r="F4049">
        <v>138</v>
      </c>
      <c r="G4049">
        <v>1535</v>
      </c>
      <c r="H4049">
        <v>1372</v>
      </c>
      <c r="I4049">
        <f>Table1[[#This Row],[Antal man I kommunen]]+Table1[[#This Row],[Antal kvinnor I kommunen]]</f>
        <v>2907</v>
      </c>
      <c r="J4049" s="3">
        <f>Table1[[#This Row],[Totalt antal utrikes fodda]]/I4049</f>
        <v>9.9759201926384586E-2</v>
      </c>
      <c r="K4049" s="4">
        <f>Table1[[#This Row],[Antal utrikes fodda man]]/Table1[[#This Row],[Antal man I kommunen]]</f>
        <v>9.902280130293159E-2</v>
      </c>
      <c r="L4049" s="4">
        <f>Table1[[#This Row],[Antal utrikes fodda kvinnor]]/Table1[[#This Row],[Antal kvinnor I kommunen]]</f>
        <v>0.10058309037900874</v>
      </c>
    </row>
    <row r="4050" spans="1:12" x14ac:dyDescent="0.2">
      <c r="A4050">
        <v>2014</v>
      </c>
      <c r="B4050" t="s">
        <v>313</v>
      </c>
      <c r="C4050" s="1" t="s">
        <v>279</v>
      </c>
      <c r="D4050">
        <f>Table1[[#This Row],[Antal utrikes fodda man]]+Table1[[#This Row],[Antal utrikes fodda kvinnor]]</f>
        <v>511</v>
      </c>
      <c r="E4050">
        <v>232</v>
      </c>
      <c r="F4050">
        <v>279</v>
      </c>
      <c r="G4050">
        <v>2605</v>
      </c>
      <c r="H4050">
        <v>2481</v>
      </c>
      <c r="I4050">
        <f>Table1[[#This Row],[Antal man I kommunen]]+Table1[[#This Row],[Antal kvinnor I kommunen]]</f>
        <v>5086</v>
      </c>
      <c r="J4050" s="3">
        <f>Table1[[#This Row],[Totalt antal utrikes fodda]]/I4050</f>
        <v>0.10047188360204483</v>
      </c>
      <c r="K4050" s="4">
        <f>Table1[[#This Row],[Antal utrikes fodda man]]/Table1[[#This Row],[Antal man I kommunen]]</f>
        <v>8.9059500959692894E-2</v>
      </c>
      <c r="L4050" s="4">
        <f>Table1[[#This Row],[Antal utrikes fodda kvinnor]]/Table1[[#This Row],[Antal kvinnor I kommunen]]</f>
        <v>0.1124546553808948</v>
      </c>
    </row>
    <row r="4051" spans="1:12" x14ac:dyDescent="0.2">
      <c r="A4051">
        <v>2014</v>
      </c>
      <c r="B4051" t="s">
        <v>313</v>
      </c>
      <c r="C4051" s="1" t="s">
        <v>280</v>
      </c>
      <c r="D4051">
        <f>Table1[[#This Row],[Antal utrikes fodda man]]+Table1[[#This Row],[Antal utrikes fodda kvinnor]]</f>
        <v>322</v>
      </c>
      <c r="E4051">
        <v>133</v>
      </c>
      <c r="F4051">
        <v>189</v>
      </c>
      <c r="G4051">
        <v>1782</v>
      </c>
      <c r="H4051">
        <v>1627</v>
      </c>
      <c r="I4051">
        <f>Table1[[#This Row],[Antal man I kommunen]]+Table1[[#This Row],[Antal kvinnor I kommunen]]</f>
        <v>3409</v>
      </c>
      <c r="J4051" s="3">
        <f>Table1[[#This Row],[Totalt antal utrikes fodda]]/I4051</f>
        <v>9.4455852156057493E-2</v>
      </c>
      <c r="K4051" s="4">
        <f>Table1[[#This Row],[Antal utrikes fodda man]]/Table1[[#This Row],[Antal man I kommunen]]</f>
        <v>7.4635241301907962E-2</v>
      </c>
      <c r="L4051" s="4">
        <f>Table1[[#This Row],[Antal utrikes fodda kvinnor]]/Table1[[#This Row],[Antal kvinnor I kommunen]]</f>
        <v>0.11616472034419176</v>
      </c>
    </row>
    <row r="4052" spans="1:12" x14ac:dyDescent="0.2">
      <c r="A4052">
        <v>2014</v>
      </c>
      <c r="B4052" t="s">
        <v>313</v>
      </c>
      <c r="C4052" s="1" t="s">
        <v>281</v>
      </c>
      <c r="D4052">
        <f>Table1[[#This Row],[Antal utrikes fodda man]]+Table1[[#This Row],[Antal utrikes fodda kvinnor]]</f>
        <v>1588</v>
      </c>
      <c r="E4052">
        <v>625</v>
      </c>
      <c r="F4052">
        <v>963</v>
      </c>
      <c r="G4052">
        <v>8367</v>
      </c>
      <c r="H4052">
        <v>7940</v>
      </c>
      <c r="I4052">
        <f>Table1[[#This Row],[Antal man I kommunen]]+Table1[[#This Row],[Antal kvinnor I kommunen]]</f>
        <v>16307</v>
      </c>
      <c r="J4052" s="3">
        <f>Table1[[#This Row],[Totalt antal utrikes fodda]]/I4052</f>
        <v>9.7381492610535358E-2</v>
      </c>
      <c r="K4052" s="4">
        <f>Table1[[#This Row],[Antal utrikes fodda man]]/Table1[[#This Row],[Antal man I kommunen]]</f>
        <v>7.4698219194454407E-2</v>
      </c>
      <c r="L4052" s="4">
        <f>Table1[[#This Row],[Antal utrikes fodda kvinnor]]/Table1[[#This Row],[Antal kvinnor I kommunen]]</f>
        <v>0.12128463476070529</v>
      </c>
    </row>
    <row r="4053" spans="1:12" x14ac:dyDescent="0.2">
      <c r="A4053">
        <v>2014</v>
      </c>
      <c r="B4053" t="s">
        <v>313</v>
      </c>
      <c r="C4053" s="1" t="s">
        <v>282</v>
      </c>
      <c r="D4053">
        <f>Table1[[#This Row],[Antal utrikes fodda man]]+Table1[[#This Row],[Antal utrikes fodda kvinnor]]</f>
        <v>1232</v>
      </c>
      <c r="E4053">
        <v>480</v>
      </c>
      <c r="F4053">
        <v>752</v>
      </c>
      <c r="G4053">
        <v>2502</v>
      </c>
      <c r="H4053">
        <v>2209</v>
      </c>
      <c r="I4053">
        <f>Table1[[#This Row],[Antal man I kommunen]]+Table1[[#This Row],[Antal kvinnor I kommunen]]</f>
        <v>4711</v>
      </c>
      <c r="J4053" s="3">
        <f>Table1[[#This Row],[Totalt antal utrikes fodda]]/I4053</f>
        <v>0.26151560178306094</v>
      </c>
      <c r="K4053" s="4">
        <f>Table1[[#This Row],[Antal utrikes fodda man]]/Table1[[#This Row],[Antal man I kommunen]]</f>
        <v>0.19184652278177458</v>
      </c>
      <c r="L4053" s="4">
        <f>Table1[[#This Row],[Antal utrikes fodda kvinnor]]/Table1[[#This Row],[Antal kvinnor I kommunen]]</f>
        <v>0.34042553191489361</v>
      </c>
    </row>
    <row r="4054" spans="1:12" x14ac:dyDescent="0.2">
      <c r="A4054">
        <v>2014</v>
      </c>
      <c r="B4054" t="s">
        <v>313</v>
      </c>
      <c r="C4054" s="1" t="s">
        <v>283</v>
      </c>
      <c r="D4054">
        <f>Table1[[#This Row],[Antal utrikes fodda man]]+Table1[[#This Row],[Antal utrikes fodda kvinnor]]</f>
        <v>820</v>
      </c>
      <c r="E4054">
        <v>294</v>
      </c>
      <c r="F4054">
        <v>526</v>
      </c>
      <c r="G4054">
        <v>3297</v>
      </c>
      <c r="H4054">
        <v>3006</v>
      </c>
      <c r="I4054">
        <f>Table1[[#This Row],[Antal man I kommunen]]+Table1[[#This Row],[Antal kvinnor I kommunen]]</f>
        <v>6303</v>
      </c>
      <c r="J4054" s="3">
        <f>Table1[[#This Row],[Totalt antal utrikes fodda]]/I4054</f>
        <v>0.13009677931143901</v>
      </c>
      <c r="K4054" s="4">
        <f>Table1[[#This Row],[Antal utrikes fodda man]]/Table1[[#This Row],[Antal man I kommunen]]</f>
        <v>8.9171974522292988E-2</v>
      </c>
      <c r="L4054" s="4">
        <f>Table1[[#This Row],[Antal utrikes fodda kvinnor]]/Table1[[#This Row],[Antal kvinnor I kommunen]]</f>
        <v>0.17498336660013306</v>
      </c>
    </row>
    <row r="4055" spans="1:12" x14ac:dyDescent="0.2">
      <c r="A4055">
        <v>2014</v>
      </c>
      <c r="B4055" t="s">
        <v>313</v>
      </c>
      <c r="C4055" s="1" t="s">
        <v>284</v>
      </c>
      <c r="D4055">
        <f>Table1[[#This Row],[Antal utrikes fodda man]]+Table1[[#This Row],[Antal utrikes fodda kvinnor]]</f>
        <v>1373</v>
      </c>
      <c r="E4055">
        <v>584</v>
      </c>
      <c r="F4055">
        <v>789</v>
      </c>
      <c r="G4055">
        <v>9387</v>
      </c>
      <c r="H4055">
        <v>8844</v>
      </c>
      <c r="I4055">
        <f>Table1[[#This Row],[Antal man I kommunen]]+Table1[[#This Row],[Antal kvinnor I kommunen]]</f>
        <v>18231</v>
      </c>
      <c r="J4055" s="3">
        <f>Table1[[#This Row],[Totalt antal utrikes fodda]]/I4055</f>
        <v>7.5311282979540345E-2</v>
      </c>
      <c r="K4055" s="4">
        <f>Table1[[#This Row],[Antal utrikes fodda man]]/Table1[[#This Row],[Antal man I kommunen]]</f>
        <v>6.2213699797592413E-2</v>
      </c>
      <c r="L4055" s="4">
        <f>Table1[[#This Row],[Antal utrikes fodda kvinnor]]/Table1[[#This Row],[Antal kvinnor I kommunen]]</f>
        <v>8.9213025780189956E-2</v>
      </c>
    </row>
    <row r="4056" spans="1:12" x14ac:dyDescent="0.2">
      <c r="A4056">
        <v>2014</v>
      </c>
      <c r="B4056" t="s">
        <v>313</v>
      </c>
      <c r="C4056" s="1" t="s">
        <v>285</v>
      </c>
      <c r="D4056">
        <f>Table1[[#This Row],[Antal utrikes fodda man]]+Table1[[#This Row],[Antal utrikes fodda kvinnor]]</f>
        <v>643</v>
      </c>
      <c r="E4056">
        <v>310</v>
      </c>
      <c r="F4056">
        <v>333</v>
      </c>
      <c r="G4056">
        <v>4173</v>
      </c>
      <c r="H4056">
        <v>3998</v>
      </c>
      <c r="I4056">
        <f>Table1[[#This Row],[Antal man I kommunen]]+Table1[[#This Row],[Antal kvinnor I kommunen]]</f>
        <v>8171</v>
      </c>
      <c r="J4056" s="3">
        <f>Table1[[#This Row],[Totalt antal utrikes fodda]]/I4056</f>
        <v>7.8692938440827323E-2</v>
      </c>
      <c r="K4056" s="4">
        <f>Table1[[#This Row],[Antal utrikes fodda man]]/Table1[[#This Row],[Antal man I kommunen]]</f>
        <v>7.4287083632878032E-2</v>
      </c>
      <c r="L4056" s="4">
        <f>Table1[[#This Row],[Antal utrikes fodda kvinnor]]/Table1[[#This Row],[Antal kvinnor I kommunen]]</f>
        <v>8.3291645822911459E-2</v>
      </c>
    </row>
    <row r="4057" spans="1:12" x14ac:dyDescent="0.2">
      <c r="A4057">
        <v>2014</v>
      </c>
      <c r="B4057" t="s">
        <v>313</v>
      </c>
      <c r="C4057" s="1" t="s">
        <v>286</v>
      </c>
      <c r="D4057">
        <f>Table1[[#This Row],[Antal utrikes fodda man]]+Table1[[#This Row],[Antal utrikes fodda kvinnor]]</f>
        <v>7188</v>
      </c>
      <c r="E4057">
        <v>3298</v>
      </c>
      <c r="F4057">
        <v>3890</v>
      </c>
      <c r="G4057">
        <v>38492</v>
      </c>
      <c r="H4057">
        <v>37474</v>
      </c>
      <c r="I4057">
        <f>Table1[[#This Row],[Antal man I kommunen]]+Table1[[#This Row],[Antal kvinnor I kommunen]]</f>
        <v>75966</v>
      </c>
      <c r="J4057" s="3">
        <f>Table1[[#This Row],[Totalt antal utrikes fodda]]/I4057</f>
        <v>9.4621277940131115E-2</v>
      </c>
      <c r="K4057" s="4">
        <f>Table1[[#This Row],[Antal utrikes fodda man]]/Table1[[#This Row],[Antal man I kommunen]]</f>
        <v>8.5680141328068171E-2</v>
      </c>
      <c r="L4057" s="4">
        <f>Table1[[#This Row],[Antal utrikes fodda kvinnor]]/Table1[[#This Row],[Antal kvinnor I kommunen]]</f>
        <v>0.10380530501147463</v>
      </c>
    </row>
    <row r="4058" spans="1:12" x14ac:dyDescent="0.2">
      <c r="A4058">
        <v>2014</v>
      </c>
      <c r="B4058" t="s">
        <v>313</v>
      </c>
      <c r="C4058" s="1" t="s">
        <v>287</v>
      </c>
      <c r="D4058">
        <f>Table1[[#This Row],[Antal utrikes fodda man]]+Table1[[#This Row],[Antal utrikes fodda kvinnor]]</f>
        <v>2053</v>
      </c>
      <c r="E4058">
        <v>953</v>
      </c>
      <c r="F4058">
        <v>1100</v>
      </c>
      <c r="G4058">
        <v>20833</v>
      </c>
      <c r="H4058">
        <v>20675</v>
      </c>
      <c r="I4058">
        <f>Table1[[#This Row],[Antal man I kommunen]]+Table1[[#This Row],[Antal kvinnor I kommunen]]</f>
        <v>41508</v>
      </c>
      <c r="J4058" s="3">
        <f>Table1[[#This Row],[Totalt antal utrikes fodda]]/I4058</f>
        <v>4.9460344993736145E-2</v>
      </c>
      <c r="K4058" s="4">
        <f>Table1[[#This Row],[Antal utrikes fodda man]]/Table1[[#This Row],[Antal man I kommunen]]</f>
        <v>4.574473191571065E-2</v>
      </c>
      <c r="L4058" s="4">
        <f>Table1[[#This Row],[Antal utrikes fodda kvinnor]]/Table1[[#This Row],[Antal kvinnor I kommunen]]</f>
        <v>5.3204353083434096E-2</v>
      </c>
    </row>
    <row r="4059" spans="1:12" x14ac:dyDescent="0.2">
      <c r="A4059">
        <v>2014</v>
      </c>
      <c r="B4059" t="s">
        <v>313</v>
      </c>
      <c r="C4059" s="1" t="s">
        <v>288</v>
      </c>
      <c r="D4059">
        <f>Table1[[#This Row],[Antal utrikes fodda man]]+Table1[[#This Row],[Antal utrikes fodda kvinnor]]</f>
        <v>2368</v>
      </c>
      <c r="E4059">
        <v>1163</v>
      </c>
      <c r="F4059">
        <v>1205</v>
      </c>
      <c r="G4059">
        <v>14118</v>
      </c>
      <c r="H4059">
        <v>13769</v>
      </c>
      <c r="I4059">
        <f>Table1[[#This Row],[Antal man I kommunen]]+Table1[[#This Row],[Antal kvinnor I kommunen]]</f>
        <v>27887</v>
      </c>
      <c r="J4059" s="3">
        <f>Table1[[#This Row],[Totalt antal utrikes fodda]]/I4059</f>
        <v>8.491411768924588E-2</v>
      </c>
      <c r="K4059" s="4">
        <f>Table1[[#This Row],[Antal utrikes fodda man]]/Table1[[#This Row],[Antal man I kommunen]]</f>
        <v>8.2377107238985697E-2</v>
      </c>
      <c r="L4059" s="4">
        <f>Table1[[#This Row],[Antal utrikes fodda kvinnor]]/Table1[[#This Row],[Antal kvinnor I kommunen]]</f>
        <v>8.7515433219551172E-2</v>
      </c>
    </row>
    <row r="4060" spans="1:12" x14ac:dyDescent="0.2">
      <c r="A4060">
        <v>2014</v>
      </c>
      <c r="B4060" t="s">
        <v>313</v>
      </c>
      <c r="C4060" s="1" t="s">
        <v>289</v>
      </c>
      <c r="D4060">
        <f>Table1[[#This Row],[Antal utrikes fodda man]]+Table1[[#This Row],[Antal utrikes fodda kvinnor]]</f>
        <v>3926</v>
      </c>
      <c r="E4060">
        <v>1741</v>
      </c>
      <c r="F4060">
        <v>2185</v>
      </c>
      <c r="G4060">
        <v>5011</v>
      </c>
      <c r="H4060">
        <v>4765</v>
      </c>
      <c r="I4060">
        <f>Table1[[#This Row],[Antal man I kommunen]]+Table1[[#This Row],[Antal kvinnor I kommunen]]</f>
        <v>9776</v>
      </c>
      <c r="J4060" s="3">
        <f>Table1[[#This Row],[Totalt antal utrikes fodda]]/I4060</f>
        <v>0.40159574468085107</v>
      </c>
      <c r="K4060" s="4">
        <f>Table1[[#This Row],[Antal utrikes fodda man]]/Table1[[#This Row],[Antal man I kommunen]]</f>
        <v>0.34743564158850526</v>
      </c>
      <c r="L4060" s="4">
        <f>Table1[[#This Row],[Antal utrikes fodda kvinnor]]/Table1[[#This Row],[Antal kvinnor I kommunen]]</f>
        <v>0.45855194123819515</v>
      </c>
    </row>
    <row r="4061" spans="1:12" x14ac:dyDescent="0.2">
      <c r="A4061">
        <v>2014</v>
      </c>
      <c r="B4061" t="s">
        <v>313</v>
      </c>
      <c r="C4061" s="1" t="s">
        <v>290</v>
      </c>
      <c r="D4061">
        <f>Table1[[#This Row],[Antal utrikes fodda man]]+Table1[[#This Row],[Antal utrikes fodda kvinnor]]</f>
        <v>2327</v>
      </c>
      <c r="E4061">
        <v>1003</v>
      </c>
      <c r="F4061">
        <v>1324</v>
      </c>
      <c r="G4061">
        <v>12067</v>
      </c>
      <c r="H4061">
        <v>11174</v>
      </c>
      <c r="I4061">
        <f>Table1[[#This Row],[Antal man I kommunen]]+Table1[[#This Row],[Antal kvinnor I kommunen]]</f>
        <v>23241</v>
      </c>
      <c r="J4061" s="3">
        <f>Table1[[#This Row],[Totalt antal utrikes fodda]]/I4061</f>
        <v>0.10012477948453165</v>
      </c>
      <c r="K4061" s="4">
        <f>Table1[[#This Row],[Antal utrikes fodda man]]/Table1[[#This Row],[Antal man I kommunen]]</f>
        <v>8.3119250849424051E-2</v>
      </c>
      <c r="L4061" s="4">
        <f>Table1[[#This Row],[Antal utrikes fodda kvinnor]]/Table1[[#This Row],[Antal kvinnor I kommunen]]</f>
        <v>0.11848935027742975</v>
      </c>
    </row>
    <row r="4062" spans="1:12" x14ac:dyDescent="0.2">
      <c r="A4062">
        <v>2015</v>
      </c>
      <c r="B4062" t="s">
        <v>294</v>
      </c>
      <c r="C4062" s="1" t="s">
        <v>1</v>
      </c>
      <c r="D4062">
        <f>Table1[[#This Row],[Antal utrikes fodda man]]+Table1[[#This Row],[Antal utrikes fodda kvinnor]]</f>
        <v>11514</v>
      </c>
      <c r="E4062">
        <v>5616</v>
      </c>
      <c r="F4062">
        <v>5898</v>
      </c>
      <c r="G4062">
        <v>21329</v>
      </c>
      <c r="H4062">
        <v>21332</v>
      </c>
      <c r="I4062">
        <f>Table1[[#This Row],[Antal man I kommunen]]+Table1[[#This Row],[Antal kvinnor I kommunen]]</f>
        <v>42661</v>
      </c>
      <c r="J4062" s="3">
        <f>Table1[[#This Row],[Totalt antal utrikes fodda]]/I4062</f>
        <v>0.26989522045896719</v>
      </c>
      <c r="K4062" s="4">
        <f>Table1[[#This Row],[Antal utrikes fodda man]]/Table1[[#This Row],[Antal man I kommunen]]</f>
        <v>0.26330348352009003</v>
      </c>
      <c r="L4062" s="4">
        <f>Table1[[#This Row],[Antal utrikes fodda kvinnor]]/Table1[[#This Row],[Antal kvinnor I kommunen]]</f>
        <v>0.27648603037689856</v>
      </c>
    </row>
    <row r="4063" spans="1:12" x14ac:dyDescent="0.2">
      <c r="A4063">
        <v>2015</v>
      </c>
      <c r="B4063" t="s">
        <v>294</v>
      </c>
      <c r="C4063" s="1" t="s">
        <v>2</v>
      </c>
      <c r="D4063">
        <f>Table1[[#This Row],[Antal utrikes fodda man]]+Table1[[#This Row],[Antal utrikes fodda kvinnor]]</f>
        <v>4147</v>
      </c>
      <c r="E4063">
        <v>1951</v>
      </c>
      <c r="F4063">
        <v>2196</v>
      </c>
      <c r="G4063">
        <v>16148</v>
      </c>
      <c r="H4063">
        <v>16232</v>
      </c>
      <c r="I4063">
        <f>Table1[[#This Row],[Antal man I kommunen]]+Table1[[#This Row],[Antal kvinnor I kommunen]]</f>
        <v>32380</v>
      </c>
      <c r="J4063" s="3">
        <f>Table1[[#This Row],[Totalt antal utrikes fodda]]/I4063</f>
        <v>0.12807288449660284</v>
      </c>
      <c r="K4063" s="4">
        <f>Table1[[#This Row],[Antal utrikes fodda man]]/Table1[[#This Row],[Antal man I kommunen]]</f>
        <v>0.12081991577904384</v>
      </c>
      <c r="L4063" s="4">
        <f>Table1[[#This Row],[Antal utrikes fodda kvinnor]]/Table1[[#This Row],[Antal kvinnor I kommunen]]</f>
        <v>0.13528831936914737</v>
      </c>
    </row>
    <row r="4064" spans="1:12" x14ac:dyDescent="0.2">
      <c r="A4064">
        <v>2015</v>
      </c>
      <c r="B4064" t="s">
        <v>294</v>
      </c>
      <c r="C4064" s="1" t="s">
        <v>3</v>
      </c>
      <c r="D4064">
        <f>Table1[[#This Row],[Antal utrikes fodda man]]+Table1[[#This Row],[Antal utrikes fodda kvinnor]]</f>
        <v>6117</v>
      </c>
      <c r="E4064">
        <v>2870</v>
      </c>
      <c r="F4064">
        <v>3247</v>
      </c>
      <c r="G4064">
        <v>21201</v>
      </c>
      <c r="H4064">
        <v>20929</v>
      </c>
      <c r="I4064">
        <f>Table1[[#This Row],[Antal man I kommunen]]+Table1[[#This Row],[Antal kvinnor I kommunen]]</f>
        <v>42130</v>
      </c>
      <c r="J4064" s="3">
        <f>Table1[[#This Row],[Totalt antal utrikes fodda]]/I4064</f>
        <v>0.14519344884880134</v>
      </c>
      <c r="K4064" s="4">
        <f>Table1[[#This Row],[Antal utrikes fodda man]]/Table1[[#This Row],[Antal man I kommunen]]</f>
        <v>0.13537097306730814</v>
      </c>
      <c r="L4064" s="4">
        <f>Table1[[#This Row],[Antal utrikes fodda kvinnor]]/Table1[[#This Row],[Antal kvinnor I kommunen]]</f>
        <v>0.15514358067752879</v>
      </c>
    </row>
    <row r="4065" spans="1:12" x14ac:dyDescent="0.2">
      <c r="A4065">
        <v>2015</v>
      </c>
      <c r="B4065" t="s">
        <v>294</v>
      </c>
      <c r="C4065" s="1" t="s">
        <v>4</v>
      </c>
      <c r="D4065">
        <f>Table1[[#This Row],[Antal utrikes fodda man]]+Table1[[#This Row],[Antal utrikes fodda kvinnor]]</f>
        <v>4872</v>
      </c>
      <c r="E4065">
        <v>2335</v>
      </c>
      <c r="F4065">
        <v>2537</v>
      </c>
      <c r="G4065">
        <v>20771</v>
      </c>
      <c r="H4065">
        <v>20336</v>
      </c>
      <c r="I4065">
        <f>Table1[[#This Row],[Antal man I kommunen]]+Table1[[#This Row],[Antal kvinnor I kommunen]]</f>
        <v>41107</v>
      </c>
      <c r="J4065" s="3">
        <f>Table1[[#This Row],[Totalt antal utrikes fodda]]/I4065</f>
        <v>0.11851996010411853</v>
      </c>
      <c r="K4065" s="4">
        <f>Table1[[#This Row],[Antal utrikes fodda man]]/Table1[[#This Row],[Antal man I kommunen]]</f>
        <v>0.11241634971835733</v>
      </c>
      <c r="L4065" s="4">
        <f>Table1[[#This Row],[Antal utrikes fodda kvinnor]]/Table1[[#This Row],[Antal kvinnor I kommunen]]</f>
        <v>0.12475413060582219</v>
      </c>
    </row>
    <row r="4066" spans="1:12" x14ac:dyDescent="0.2">
      <c r="A4066">
        <v>2015</v>
      </c>
      <c r="B4066" t="s">
        <v>294</v>
      </c>
      <c r="C4066" s="1" t="s">
        <v>5</v>
      </c>
      <c r="D4066">
        <f>Table1[[#This Row],[Antal utrikes fodda man]]+Table1[[#This Row],[Antal utrikes fodda kvinnor]]</f>
        <v>19445</v>
      </c>
      <c r="E4066">
        <v>9548</v>
      </c>
      <c r="F4066">
        <v>9897</v>
      </c>
      <c r="G4066">
        <v>36331</v>
      </c>
      <c r="H4066">
        <v>36098</v>
      </c>
      <c r="I4066">
        <f>Table1[[#This Row],[Antal man I kommunen]]+Table1[[#This Row],[Antal kvinnor I kommunen]]</f>
        <v>72429</v>
      </c>
      <c r="J4066" s="3">
        <f>Table1[[#This Row],[Totalt antal utrikes fodda]]/I4066</f>
        <v>0.26846981181570917</v>
      </c>
      <c r="K4066" s="4">
        <f>Table1[[#This Row],[Antal utrikes fodda man]]/Table1[[#This Row],[Antal man I kommunen]]</f>
        <v>0.26280586826676944</v>
      </c>
      <c r="L4066" s="4">
        <f>Table1[[#This Row],[Antal utrikes fodda kvinnor]]/Table1[[#This Row],[Antal kvinnor I kommunen]]</f>
        <v>0.27417031414482795</v>
      </c>
    </row>
    <row r="4067" spans="1:12" x14ac:dyDescent="0.2">
      <c r="A4067">
        <v>2015</v>
      </c>
      <c r="B4067" t="s">
        <v>294</v>
      </c>
      <c r="C4067" s="1" t="s">
        <v>6</v>
      </c>
      <c r="D4067">
        <f>Table1[[#This Row],[Antal utrikes fodda man]]+Table1[[#This Row],[Antal utrikes fodda kvinnor]]</f>
        <v>2956</v>
      </c>
      <c r="E4067">
        <v>1386</v>
      </c>
      <c r="F4067">
        <v>1570</v>
      </c>
      <c r="G4067">
        <v>13568</v>
      </c>
      <c r="H4067">
        <v>13416</v>
      </c>
      <c r="I4067">
        <f>Table1[[#This Row],[Antal man I kommunen]]+Table1[[#This Row],[Antal kvinnor I kommunen]]</f>
        <v>26984</v>
      </c>
      <c r="J4067" s="3">
        <f>Table1[[#This Row],[Totalt antal utrikes fodda]]/I4067</f>
        <v>0.10954639786540173</v>
      </c>
      <c r="K4067" s="4">
        <f>Table1[[#This Row],[Antal utrikes fodda man]]/Table1[[#This Row],[Antal man I kommunen]]</f>
        <v>0.10215212264150944</v>
      </c>
      <c r="L4067" s="4">
        <f>Table1[[#This Row],[Antal utrikes fodda kvinnor]]/Table1[[#This Row],[Antal kvinnor I kommunen]]</f>
        <v>0.11702444841979726</v>
      </c>
    </row>
    <row r="4068" spans="1:12" x14ac:dyDescent="0.2">
      <c r="A4068">
        <v>2015</v>
      </c>
      <c r="B4068" t="s">
        <v>294</v>
      </c>
      <c r="C4068" s="1" t="s">
        <v>7</v>
      </c>
      <c r="D4068">
        <f>Table1[[#This Row],[Antal utrikes fodda man]]+Table1[[#This Row],[Antal utrikes fodda kvinnor]]</f>
        <v>29543</v>
      </c>
      <c r="E4068">
        <v>14729</v>
      </c>
      <c r="F4068">
        <v>14814</v>
      </c>
      <c r="G4068">
        <v>53086</v>
      </c>
      <c r="H4068">
        <v>52225</v>
      </c>
      <c r="I4068">
        <f>Table1[[#This Row],[Antal man I kommunen]]+Table1[[#This Row],[Antal kvinnor I kommunen]]</f>
        <v>105311</v>
      </c>
      <c r="J4068" s="3">
        <f>Table1[[#This Row],[Totalt antal utrikes fodda]]/I4068</f>
        <v>0.28053099866110853</v>
      </c>
      <c r="K4068" s="4">
        <f>Table1[[#This Row],[Antal utrikes fodda man]]/Table1[[#This Row],[Antal man I kommunen]]</f>
        <v>0.27745544964774138</v>
      </c>
      <c r="L4068" s="4">
        <f>Table1[[#This Row],[Antal utrikes fodda kvinnor]]/Table1[[#This Row],[Antal kvinnor I kommunen]]</f>
        <v>0.28365725227381522</v>
      </c>
    </row>
    <row r="4069" spans="1:12" x14ac:dyDescent="0.2">
      <c r="A4069">
        <v>2015</v>
      </c>
      <c r="B4069" t="s">
        <v>294</v>
      </c>
      <c r="C4069" s="1" t="s">
        <v>8</v>
      </c>
      <c r="D4069">
        <f>Table1[[#This Row],[Antal utrikes fodda man]]+Table1[[#This Row],[Antal utrikes fodda kvinnor]]</f>
        <v>35878</v>
      </c>
      <c r="E4069">
        <v>18311</v>
      </c>
      <c r="F4069">
        <v>17567</v>
      </c>
      <c r="G4069">
        <v>45558</v>
      </c>
      <c r="H4069">
        <v>43867</v>
      </c>
      <c r="I4069">
        <f>Table1[[#This Row],[Antal man I kommunen]]+Table1[[#This Row],[Antal kvinnor I kommunen]]</f>
        <v>89425</v>
      </c>
      <c r="J4069" s="3">
        <f>Table1[[#This Row],[Totalt antal utrikes fodda]]/I4069</f>
        <v>0.40120771596309757</v>
      </c>
      <c r="K4069" s="4">
        <f>Table1[[#This Row],[Antal utrikes fodda man]]/Table1[[#This Row],[Antal man I kommunen]]</f>
        <v>0.40192721366170597</v>
      </c>
      <c r="L4069" s="4">
        <f>Table1[[#This Row],[Antal utrikes fodda kvinnor]]/Table1[[#This Row],[Antal kvinnor I kommunen]]</f>
        <v>0.40046048282307883</v>
      </c>
    </row>
    <row r="4070" spans="1:12" x14ac:dyDescent="0.2">
      <c r="A4070">
        <v>2015</v>
      </c>
      <c r="B4070" t="s">
        <v>294</v>
      </c>
      <c r="C4070" s="1" t="s">
        <v>9</v>
      </c>
      <c r="D4070">
        <f>Table1[[#This Row],[Antal utrikes fodda man]]+Table1[[#This Row],[Antal utrikes fodda kvinnor]]</f>
        <v>2960</v>
      </c>
      <c r="E4070">
        <v>1402</v>
      </c>
      <c r="F4070">
        <v>1558</v>
      </c>
      <c r="G4070">
        <v>8108</v>
      </c>
      <c r="H4070">
        <v>8318</v>
      </c>
      <c r="I4070">
        <f>Table1[[#This Row],[Antal man I kommunen]]+Table1[[#This Row],[Antal kvinnor I kommunen]]</f>
        <v>16426</v>
      </c>
      <c r="J4070" s="3">
        <f>Table1[[#This Row],[Totalt antal utrikes fodda]]/I4070</f>
        <v>0.18020211859247534</v>
      </c>
      <c r="K4070" s="4">
        <f>Table1[[#This Row],[Antal utrikes fodda man]]/Table1[[#This Row],[Antal man I kommunen]]</f>
        <v>0.17291563887518499</v>
      </c>
      <c r="L4070" s="4">
        <f>Table1[[#This Row],[Antal utrikes fodda kvinnor]]/Table1[[#This Row],[Antal kvinnor I kommunen]]</f>
        <v>0.187304640538591</v>
      </c>
    </row>
    <row r="4071" spans="1:12" x14ac:dyDescent="0.2">
      <c r="A4071">
        <v>2015</v>
      </c>
      <c r="B4071" t="s">
        <v>294</v>
      </c>
      <c r="C4071" s="1" t="s">
        <v>10</v>
      </c>
      <c r="D4071">
        <f>Table1[[#This Row],[Antal utrikes fodda man]]+Table1[[#This Row],[Antal utrikes fodda kvinnor]]</f>
        <v>20549</v>
      </c>
      <c r="E4071">
        <v>10294</v>
      </c>
      <c r="F4071">
        <v>10255</v>
      </c>
      <c r="G4071">
        <v>42437</v>
      </c>
      <c r="H4071">
        <v>41429</v>
      </c>
      <c r="I4071">
        <f>Table1[[#This Row],[Antal man I kommunen]]+Table1[[#This Row],[Antal kvinnor I kommunen]]</f>
        <v>83866</v>
      </c>
      <c r="J4071" s="3">
        <f>Table1[[#This Row],[Totalt antal utrikes fodda]]/I4071</f>
        <v>0.24502182052321561</v>
      </c>
      <c r="K4071" s="4">
        <f>Table1[[#This Row],[Antal utrikes fodda man]]/Table1[[#This Row],[Antal man I kommunen]]</f>
        <v>0.24257134104672809</v>
      </c>
      <c r="L4071" s="4">
        <f>Table1[[#This Row],[Antal utrikes fodda kvinnor]]/Table1[[#This Row],[Antal kvinnor I kommunen]]</f>
        <v>0.24753192208356464</v>
      </c>
    </row>
    <row r="4072" spans="1:12" x14ac:dyDescent="0.2">
      <c r="A4072">
        <v>2015</v>
      </c>
      <c r="B4072" t="s">
        <v>294</v>
      </c>
      <c r="C4072" s="1" t="s">
        <v>11</v>
      </c>
      <c r="D4072">
        <f>Table1[[#This Row],[Antal utrikes fodda man]]+Table1[[#This Row],[Antal utrikes fodda kvinnor]]</f>
        <v>7171</v>
      </c>
      <c r="E4072">
        <v>3373</v>
      </c>
      <c r="F4072">
        <v>3798</v>
      </c>
      <c r="G4072">
        <v>23085</v>
      </c>
      <c r="H4072">
        <v>23092</v>
      </c>
      <c r="I4072">
        <f>Table1[[#This Row],[Antal man I kommunen]]+Table1[[#This Row],[Antal kvinnor I kommunen]]</f>
        <v>46177</v>
      </c>
      <c r="J4072" s="3">
        <f>Table1[[#This Row],[Totalt antal utrikes fodda]]/I4072</f>
        <v>0.15529376096325009</v>
      </c>
      <c r="K4072" s="4">
        <f>Table1[[#This Row],[Antal utrikes fodda man]]/Table1[[#This Row],[Antal man I kommunen]]</f>
        <v>0.14611219406541043</v>
      </c>
      <c r="L4072" s="4">
        <f>Table1[[#This Row],[Antal utrikes fodda kvinnor]]/Table1[[#This Row],[Antal kvinnor I kommunen]]</f>
        <v>0.16447254460419192</v>
      </c>
    </row>
    <row r="4073" spans="1:12" x14ac:dyDescent="0.2">
      <c r="A4073">
        <v>2015</v>
      </c>
      <c r="B4073" t="s">
        <v>294</v>
      </c>
      <c r="C4073" s="1" t="s">
        <v>12</v>
      </c>
      <c r="D4073">
        <f>Table1[[#This Row],[Antal utrikes fodda man]]+Table1[[#This Row],[Antal utrikes fodda kvinnor]]</f>
        <v>6100</v>
      </c>
      <c r="E4073">
        <v>2914</v>
      </c>
      <c r="F4073">
        <v>3186</v>
      </c>
      <c r="G4073">
        <v>12942</v>
      </c>
      <c r="H4073">
        <v>12847</v>
      </c>
      <c r="I4073">
        <f>Table1[[#This Row],[Antal man I kommunen]]+Table1[[#This Row],[Antal kvinnor I kommunen]]</f>
        <v>25789</v>
      </c>
      <c r="J4073" s="3">
        <f>Table1[[#This Row],[Totalt antal utrikes fodda]]/I4073</f>
        <v>0.236534956764512</v>
      </c>
      <c r="K4073" s="4">
        <f>Table1[[#This Row],[Antal utrikes fodda man]]/Table1[[#This Row],[Antal man I kommunen]]</f>
        <v>0.22515839901097204</v>
      </c>
      <c r="L4073" s="4">
        <f>Table1[[#This Row],[Antal utrikes fodda kvinnor]]/Table1[[#This Row],[Antal kvinnor I kommunen]]</f>
        <v>0.24799564100568225</v>
      </c>
    </row>
    <row r="4074" spans="1:12" x14ac:dyDescent="0.2">
      <c r="A4074">
        <v>2015</v>
      </c>
      <c r="B4074" t="s">
        <v>294</v>
      </c>
      <c r="C4074" s="1" t="s">
        <v>13</v>
      </c>
      <c r="D4074">
        <f>Table1[[#This Row],[Antal utrikes fodda man]]+Table1[[#This Row],[Antal utrikes fodda kvinnor]]</f>
        <v>1150</v>
      </c>
      <c r="E4074">
        <v>577</v>
      </c>
      <c r="F4074">
        <v>573</v>
      </c>
      <c r="G4074">
        <v>5222</v>
      </c>
      <c r="H4074">
        <v>4970</v>
      </c>
      <c r="I4074">
        <f>Table1[[#This Row],[Antal man I kommunen]]+Table1[[#This Row],[Antal kvinnor I kommunen]]</f>
        <v>10192</v>
      </c>
      <c r="J4074" s="3">
        <f>Table1[[#This Row],[Totalt antal utrikes fodda]]/I4074</f>
        <v>0.11283359497645212</v>
      </c>
      <c r="K4074" s="4">
        <f>Table1[[#This Row],[Antal utrikes fodda man]]/Table1[[#This Row],[Antal man I kommunen]]</f>
        <v>0.11049406357717349</v>
      </c>
      <c r="L4074" s="4">
        <f>Table1[[#This Row],[Antal utrikes fodda kvinnor]]/Table1[[#This Row],[Antal kvinnor I kommunen]]</f>
        <v>0.11529175050301811</v>
      </c>
    </row>
    <row r="4075" spans="1:12" x14ac:dyDescent="0.2">
      <c r="A4075">
        <v>2015</v>
      </c>
      <c r="B4075" t="s">
        <v>294</v>
      </c>
      <c r="C4075" s="1" t="s">
        <v>14</v>
      </c>
      <c r="D4075">
        <f>Table1[[#This Row],[Antal utrikes fodda man]]+Table1[[#This Row],[Antal utrikes fodda kvinnor]]</f>
        <v>10998</v>
      </c>
      <c r="E4075">
        <v>5045</v>
      </c>
      <c r="F4075">
        <v>5953</v>
      </c>
      <c r="G4075">
        <v>33847</v>
      </c>
      <c r="H4075">
        <v>34434</v>
      </c>
      <c r="I4075">
        <f>Table1[[#This Row],[Antal man I kommunen]]+Table1[[#This Row],[Antal kvinnor I kommunen]]</f>
        <v>68281</v>
      </c>
      <c r="J4075" s="3">
        <f>Table1[[#This Row],[Totalt antal utrikes fodda]]/I4075</f>
        <v>0.16106969728035617</v>
      </c>
      <c r="K4075" s="4">
        <f>Table1[[#This Row],[Antal utrikes fodda man]]/Table1[[#This Row],[Antal man I kommunen]]</f>
        <v>0.14905309185452181</v>
      </c>
      <c r="L4075" s="4">
        <f>Table1[[#This Row],[Antal utrikes fodda kvinnor]]/Table1[[#This Row],[Antal kvinnor I kommunen]]</f>
        <v>0.17288145437648836</v>
      </c>
    </row>
    <row r="4076" spans="1:12" x14ac:dyDescent="0.2">
      <c r="A4076">
        <v>2015</v>
      </c>
      <c r="B4076" t="s">
        <v>294</v>
      </c>
      <c r="C4076" s="1" t="s">
        <v>15</v>
      </c>
      <c r="D4076">
        <f>Table1[[#This Row],[Antal utrikes fodda man]]+Table1[[#This Row],[Antal utrikes fodda kvinnor]]</f>
        <v>4964</v>
      </c>
      <c r="E4076">
        <v>2242</v>
      </c>
      <c r="F4076">
        <v>2722</v>
      </c>
      <c r="G4076">
        <v>15845</v>
      </c>
      <c r="H4076">
        <v>16576</v>
      </c>
      <c r="I4076">
        <f>Table1[[#This Row],[Antal man I kommunen]]+Table1[[#This Row],[Antal kvinnor I kommunen]]</f>
        <v>32421</v>
      </c>
      <c r="J4076" s="3">
        <f>Table1[[#This Row],[Totalt antal utrikes fodda]]/I4076</f>
        <v>0.15311063816662041</v>
      </c>
      <c r="K4076" s="4">
        <f>Table1[[#This Row],[Antal utrikes fodda man]]/Table1[[#This Row],[Antal man I kommunen]]</f>
        <v>0.14149573998106657</v>
      </c>
      <c r="L4076" s="4">
        <f>Table1[[#This Row],[Antal utrikes fodda kvinnor]]/Table1[[#This Row],[Antal kvinnor I kommunen]]</f>
        <v>0.16421332046332046</v>
      </c>
    </row>
    <row r="4077" spans="1:12" x14ac:dyDescent="0.2">
      <c r="A4077">
        <v>2015</v>
      </c>
      <c r="B4077" t="s">
        <v>294</v>
      </c>
      <c r="C4077" s="1" t="s">
        <v>16</v>
      </c>
      <c r="D4077">
        <f>Table1[[#This Row],[Antal utrikes fodda man]]+Table1[[#This Row],[Antal utrikes fodda kvinnor]]</f>
        <v>15907</v>
      </c>
      <c r="E4077">
        <v>7790</v>
      </c>
      <c r="F4077">
        <v>8117</v>
      </c>
      <c r="G4077">
        <v>34972</v>
      </c>
      <c r="H4077">
        <v>35279</v>
      </c>
      <c r="I4077">
        <f>Table1[[#This Row],[Antal man I kommunen]]+Table1[[#This Row],[Antal kvinnor I kommunen]]</f>
        <v>70251</v>
      </c>
      <c r="J4077" s="3">
        <f>Table1[[#This Row],[Totalt antal utrikes fodda]]/I4077</f>
        <v>0.22643094048483295</v>
      </c>
      <c r="K4077" s="4">
        <f>Table1[[#This Row],[Antal utrikes fodda man]]/Table1[[#This Row],[Antal man I kommunen]]</f>
        <v>0.22274962827404782</v>
      </c>
      <c r="L4077" s="4">
        <f>Table1[[#This Row],[Antal utrikes fodda kvinnor]]/Table1[[#This Row],[Antal kvinnor I kommunen]]</f>
        <v>0.23008021769324527</v>
      </c>
    </row>
    <row r="4078" spans="1:12" x14ac:dyDescent="0.2">
      <c r="A4078">
        <v>2015</v>
      </c>
      <c r="B4078" t="s">
        <v>294</v>
      </c>
      <c r="C4078" s="1" t="s">
        <v>17</v>
      </c>
      <c r="D4078">
        <f>Table1[[#This Row],[Antal utrikes fodda man]]+Table1[[#This Row],[Antal utrikes fodda kvinnor]]</f>
        <v>218324</v>
      </c>
      <c r="E4078">
        <v>107425</v>
      </c>
      <c r="F4078">
        <v>110899</v>
      </c>
      <c r="G4078">
        <v>455177</v>
      </c>
      <c r="H4078">
        <v>468339</v>
      </c>
      <c r="I4078">
        <f>Table1[[#This Row],[Antal man I kommunen]]+Table1[[#This Row],[Antal kvinnor I kommunen]]</f>
        <v>923516</v>
      </c>
      <c r="J4078" s="3">
        <f>Table1[[#This Row],[Totalt antal utrikes fodda]]/I4078</f>
        <v>0.23640521658531091</v>
      </c>
      <c r="K4078" s="4">
        <f>Table1[[#This Row],[Antal utrikes fodda man]]/Table1[[#This Row],[Antal man I kommunen]]</f>
        <v>0.2360070917467271</v>
      </c>
      <c r="L4078" s="4">
        <f>Table1[[#This Row],[Antal utrikes fodda kvinnor]]/Table1[[#This Row],[Antal kvinnor I kommunen]]</f>
        <v>0.23679215269281439</v>
      </c>
    </row>
    <row r="4079" spans="1:12" x14ac:dyDescent="0.2">
      <c r="A4079">
        <v>2015</v>
      </c>
      <c r="B4079" t="s">
        <v>294</v>
      </c>
      <c r="C4079" s="1" t="s">
        <v>18</v>
      </c>
      <c r="D4079">
        <f>Table1[[#This Row],[Antal utrikes fodda man]]+Table1[[#This Row],[Antal utrikes fodda kvinnor]]</f>
        <v>34841</v>
      </c>
      <c r="E4079">
        <v>17658</v>
      </c>
      <c r="F4079">
        <v>17183</v>
      </c>
      <c r="G4079">
        <v>47254</v>
      </c>
      <c r="H4079">
        <v>45948</v>
      </c>
      <c r="I4079">
        <f>Table1[[#This Row],[Antal man I kommunen]]+Table1[[#This Row],[Antal kvinnor I kommunen]]</f>
        <v>93202</v>
      </c>
      <c r="J4079" s="3">
        <f>Table1[[#This Row],[Totalt antal utrikes fodda]]/I4079</f>
        <v>0.37382245016201371</v>
      </c>
      <c r="K4079" s="4">
        <f>Table1[[#This Row],[Antal utrikes fodda man]]/Table1[[#This Row],[Antal man I kommunen]]</f>
        <v>0.37368265120413086</v>
      </c>
      <c r="L4079" s="4">
        <f>Table1[[#This Row],[Antal utrikes fodda kvinnor]]/Table1[[#This Row],[Antal kvinnor I kommunen]]</f>
        <v>0.37396622268651519</v>
      </c>
    </row>
    <row r="4080" spans="1:12" x14ac:dyDescent="0.2">
      <c r="A4080">
        <v>2015</v>
      </c>
      <c r="B4080" t="s">
        <v>294</v>
      </c>
      <c r="C4080" s="1" t="s">
        <v>19</v>
      </c>
      <c r="D4080">
        <f>Table1[[#This Row],[Antal utrikes fodda man]]+Table1[[#This Row],[Antal utrikes fodda kvinnor]]</f>
        <v>18049</v>
      </c>
      <c r="E4080">
        <v>8515</v>
      </c>
      <c r="F4080">
        <v>9534</v>
      </c>
      <c r="G4080">
        <v>48510</v>
      </c>
      <c r="H4080">
        <v>49476</v>
      </c>
      <c r="I4080">
        <f>Table1[[#This Row],[Antal man I kommunen]]+Table1[[#This Row],[Antal kvinnor I kommunen]]</f>
        <v>97986</v>
      </c>
      <c r="J4080" s="3">
        <f>Table1[[#This Row],[Totalt antal utrikes fodda]]/I4080</f>
        <v>0.18419978364256118</v>
      </c>
      <c r="K4080" s="4">
        <f>Table1[[#This Row],[Antal utrikes fodda man]]/Table1[[#This Row],[Antal man I kommunen]]</f>
        <v>0.17553081838796125</v>
      </c>
      <c r="L4080" s="4">
        <f>Table1[[#This Row],[Antal utrikes fodda kvinnor]]/Table1[[#This Row],[Antal kvinnor I kommunen]]</f>
        <v>0.19269949066213921</v>
      </c>
    </row>
    <row r="4081" spans="1:12" x14ac:dyDescent="0.2">
      <c r="A4081">
        <v>2015</v>
      </c>
      <c r="B4081" t="s">
        <v>294</v>
      </c>
      <c r="C4081" s="1" t="s">
        <v>20</v>
      </c>
      <c r="D4081">
        <f>Table1[[#This Row],[Antal utrikes fodda man]]+Table1[[#This Row],[Antal utrikes fodda kvinnor]]</f>
        <v>13316</v>
      </c>
      <c r="E4081">
        <v>6683</v>
      </c>
      <c r="F4081">
        <v>6633</v>
      </c>
      <c r="G4081">
        <v>23152</v>
      </c>
      <c r="H4081">
        <v>22958</v>
      </c>
      <c r="I4081">
        <f>Table1[[#This Row],[Antal man I kommunen]]+Table1[[#This Row],[Antal kvinnor I kommunen]]</f>
        <v>46110</v>
      </c>
      <c r="J4081" s="3">
        <f>Table1[[#This Row],[Totalt antal utrikes fodda]]/I4081</f>
        <v>0.2887876816308827</v>
      </c>
      <c r="K4081" s="4">
        <f>Table1[[#This Row],[Antal utrikes fodda man]]/Table1[[#This Row],[Antal man I kommunen]]</f>
        <v>0.28865756738078785</v>
      </c>
      <c r="L4081" s="4">
        <f>Table1[[#This Row],[Antal utrikes fodda kvinnor]]/Table1[[#This Row],[Antal kvinnor I kommunen]]</f>
        <v>0.28891889537416149</v>
      </c>
    </row>
    <row r="4082" spans="1:12" x14ac:dyDescent="0.2">
      <c r="A4082">
        <v>2015</v>
      </c>
      <c r="B4082" t="s">
        <v>294</v>
      </c>
      <c r="C4082" s="1" t="s">
        <v>21</v>
      </c>
      <c r="D4082">
        <f>Table1[[#This Row],[Antal utrikes fodda man]]+Table1[[#This Row],[Antal utrikes fodda kvinnor]]</f>
        <v>21015</v>
      </c>
      <c r="E4082">
        <v>10263</v>
      </c>
      <c r="F4082">
        <v>10752</v>
      </c>
      <c r="G4082">
        <v>37929</v>
      </c>
      <c r="H4082">
        <v>38229</v>
      </c>
      <c r="I4082">
        <f>Table1[[#This Row],[Antal man I kommunen]]+Table1[[#This Row],[Antal kvinnor I kommunen]]</f>
        <v>76158</v>
      </c>
      <c r="J4082" s="3">
        <f>Table1[[#This Row],[Totalt antal utrikes fodda]]/I4082</f>
        <v>0.27593949420940678</v>
      </c>
      <c r="K4082" s="4">
        <f>Table1[[#This Row],[Antal utrikes fodda man]]/Table1[[#This Row],[Antal man I kommunen]]</f>
        <v>0.27058451316934273</v>
      </c>
      <c r="L4082" s="4">
        <f>Table1[[#This Row],[Antal utrikes fodda kvinnor]]/Table1[[#This Row],[Antal kvinnor I kommunen]]</f>
        <v>0.28125245232676765</v>
      </c>
    </row>
    <row r="4083" spans="1:12" x14ac:dyDescent="0.2">
      <c r="A4083">
        <v>2015</v>
      </c>
      <c r="B4083" t="s">
        <v>294</v>
      </c>
      <c r="C4083" s="1" t="s">
        <v>22</v>
      </c>
      <c r="D4083">
        <f>Table1[[#This Row],[Antal utrikes fodda man]]+Table1[[#This Row],[Antal utrikes fodda kvinnor]]</f>
        <v>7637</v>
      </c>
      <c r="E4083">
        <v>3476</v>
      </c>
      <c r="F4083">
        <v>4161</v>
      </c>
      <c r="G4083">
        <v>22490</v>
      </c>
      <c r="H4083">
        <v>23812</v>
      </c>
      <c r="I4083">
        <f>Table1[[#This Row],[Antal man I kommunen]]+Table1[[#This Row],[Antal kvinnor I kommunen]]</f>
        <v>46302</v>
      </c>
      <c r="J4083" s="3">
        <f>Table1[[#This Row],[Totalt antal utrikes fodda]]/I4083</f>
        <v>0.16493887953004191</v>
      </c>
      <c r="K4083" s="4">
        <f>Table1[[#This Row],[Antal utrikes fodda man]]/Table1[[#This Row],[Antal man I kommunen]]</f>
        <v>0.15455758114717652</v>
      </c>
      <c r="L4083" s="4">
        <f>Table1[[#This Row],[Antal utrikes fodda kvinnor]]/Table1[[#This Row],[Antal kvinnor I kommunen]]</f>
        <v>0.17474382664202923</v>
      </c>
    </row>
    <row r="4084" spans="1:12" x14ac:dyDescent="0.2">
      <c r="A4084">
        <v>2015</v>
      </c>
      <c r="B4084" t="s">
        <v>294</v>
      </c>
      <c r="C4084" s="1" t="s">
        <v>23</v>
      </c>
      <c r="D4084">
        <f>Table1[[#This Row],[Antal utrikes fodda man]]+Table1[[#This Row],[Antal utrikes fodda kvinnor]]</f>
        <v>1170</v>
      </c>
      <c r="E4084">
        <v>532</v>
      </c>
      <c r="F4084">
        <v>638</v>
      </c>
      <c r="G4084">
        <v>5638</v>
      </c>
      <c r="H4084">
        <v>5742</v>
      </c>
      <c r="I4084">
        <f>Table1[[#This Row],[Antal man I kommunen]]+Table1[[#This Row],[Antal kvinnor I kommunen]]</f>
        <v>11380</v>
      </c>
      <c r="J4084" s="3">
        <f>Table1[[#This Row],[Totalt antal utrikes fodda]]/I4084</f>
        <v>0.10281195079086115</v>
      </c>
      <c r="K4084" s="4">
        <f>Table1[[#This Row],[Antal utrikes fodda man]]/Table1[[#This Row],[Antal man I kommunen]]</f>
        <v>9.4359702021993619E-2</v>
      </c>
      <c r="L4084" s="4">
        <f>Table1[[#This Row],[Antal utrikes fodda kvinnor]]/Table1[[#This Row],[Antal kvinnor I kommunen]]</f>
        <v>0.1111111111111111</v>
      </c>
    </row>
    <row r="4085" spans="1:12" x14ac:dyDescent="0.2">
      <c r="A4085">
        <v>2015</v>
      </c>
      <c r="B4085" t="s">
        <v>294</v>
      </c>
      <c r="C4085" s="1" t="s">
        <v>24</v>
      </c>
      <c r="D4085">
        <f>Table1[[#This Row],[Antal utrikes fodda man]]+Table1[[#This Row],[Antal utrikes fodda kvinnor]]</f>
        <v>6599</v>
      </c>
      <c r="E4085">
        <v>3095</v>
      </c>
      <c r="F4085">
        <v>3504</v>
      </c>
      <c r="G4085">
        <v>29519</v>
      </c>
      <c r="H4085">
        <v>29150</v>
      </c>
      <c r="I4085">
        <f>Table1[[#This Row],[Antal man I kommunen]]+Table1[[#This Row],[Antal kvinnor I kommunen]]</f>
        <v>58669</v>
      </c>
      <c r="J4085" s="3">
        <f>Table1[[#This Row],[Totalt antal utrikes fodda]]/I4085</f>
        <v>0.1124784809695069</v>
      </c>
      <c r="K4085" s="4">
        <f>Table1[[#This Row],[Antal utrikes fodda man]]/Table1[[#This Row],[Antal man I kommunen]]</f>
        <v>0.10484772519394288</v>
      </c>
      <c r="L4085" s="4">
        <f>Table1[[#This Row],[Antal utrikes fodda kvinnor]]/Table1[[#This Row],[Antal kvinnor I kommunen]]</f>
        <v>0.12020583190394511</v>
      </c>
    </row>
    <row r="4086" spans="1:12" x14ac:dyDescent="0.2">
      <c r="A4086">
        <v>2015</v>
      </c>
      <c r="B4086" t="s">
        <v>294</v>
      </c>
      <c r="C4086" s="1" t="s">
        <v>25</v>
      </c>
      <c r="D4086">
        <f>Table1[[#This Row],[Antal utrikes fodda man]]+Table1[[#This Row],[Antal utrikes fodda kvinnor]]</f>
        <v>13293</v>
      </c>
      <c r="E4086">
        <v>6642</v>
      </c>
      <c r="F4086">
        <v>6651</v>
      </c>
      <c r="G4086">
        <v>22618</v>
      </c>
      <c r="H4086">
        <v>22168</v>
      </c>
      <c r="I4086">
        <f>Table1[[#This Row],[Antal man I kommunen]]+Table1[[#This Row],[Antal kvinnor I kommunen]]</f>
        <v>44786</v>
      </c>
      <c r="J4086" s="3">
        <f>Table1[[#This Row],[Totalt antal utrikes fodda]]/I4086</f>
        <v>0.2968115035948734</v>
      </c>
      <c r="K4086" s="4">
        <f>Table1[[#This Row],[Antal utrikes fodda man]]/Table1[[#This Row],[Antal man I kommunen]]</f>
        <v>0.29365991688036075</v>
      </c>
      <c r="L4086" s="4">
        <f>Table1[[#This Row],[Antal utrikes fodda kvinnor]]/Table1[[#This Row],[Antal kvinnor I kommunen]]</f>
        <v>0.30002706604114038</v>
      </c>
    </row>
    <row r="4087" spans="1:12" x14ac:dyDescent="0.2">
      <c r="A4087">
        <v>2015</v>
      </c>
      <c r="B4087" t="s">
        <v>294</v>
      </c>
      <c r="C4087" s="1" t="s">
        <v>26</v>
      </c>
      <c r="D4087">
        <f>Table1[[#This Row],[Antal utrikes fodda man]]+Table1[[#This Row],[Antal utrikes fodda kvinnor]]</f>
        <v>4303</v>
      </c>
      <c r="E4087">
        <v>2096</v>
      </c>
      <c r="F4087">
        <v>2207</v>
      </c>
      <c r="G4087">
        <v>13890</v>
      </c>
      <c r="H4087">
        <v>13610</v>
      </c>
      <c r="I4087">
        <f>Table1[[#This Row],[Antal man I kommunen]]+Table1[[#This Row],[Antal kvinnor I kommunen]]</f>
        <v>27500</v>
      </c>
      <c r="J4087" s="3">
        <f>Table1[[#This Row],[Totalt antal utrikes fodda]]/I4087</f>
        <v>0.15647272727272726</v>
      </c>
      <c r="K4087" s="4">
        <f>Table1[[#This Row],[Antal utrikes fodda man]]/Table1[[#This Row],[Antal man I kommunen]]</f>
        <v>0.15089992800575955</v>
      </c>
      <c r="L4087" s="4">
        <f>Table1[[#This Row],[Antal utrikes fodda kvinnor]]/Table1[[#This Row],[Antal kvinnor I kommunen]]</f>
        <v>0.16216017634092578</v>
      </c>
    </row>
    <row r="4088" spans="1:12" x14ac:dyDescent="0.2">
      <c r="A4088">
        <v>2015</v>
      </c>
      <c r="B4088" t="s">
        <v>296</v>
      </c>
      <c r="C4088" s="1" t="s">
        <v>27</v>
      </c>
      <c r="D4088">
        <f>Table1[[#This Row],[Antal utrikes fodda man]]+Table1[[#This Row],[Antal utrikes fodda kvinnor]]</f>
        <v>2739</v>
      </c>
      <c r="E4088">
        <v>1311</v>
      </c>
      <c r="F4088">
        <v>1428</v>
      </c>
      <c r="G4088">
        <v>10267</v>
      </c>
      <c r="H4088">
        <v>10012</v>
      </c>
      <c r="I4088">
        <f>Table1[[#This Row],[Antal man I kommunen]]+Table1[[#This Row],[Antal kvinnor I kommunen]]</f>
        <v>20279</v>
      </c>
      <c r="J4088" s="3">
        <f>Table1[[#This Row],[Totalt antal utrikes fodda]]/I4088</f>
        <v>0.13506583164850339</v>
      </c>
      <c r="K4088" s="4">
        <f>Table1[[#This Row],[Antal utrikes fodda man]]/Table1[[#This Row],[Antal man I kommunen]]</f>
        <v>0.12769065939417551</v>
      </c>
      <c r="L4088" s="4">
        <f>Table1[[#This Row],[Antal utrikes fodda kvinnor]]/Table1[[#This Row],[Antal kvinnor I kommunen]]</f>
        <v>0.14262884538553736</v>
      </c>
    </row>
    <row r="4089" spans="1:12" x14ac:dyDescent="0.2">
      <c r="A4089">
        <v>2015</v>
      </c>
      <c r="B4089" t="s">
        <v>296</v>
      </c>
      <c r="C4089" s="1" t="s">
        <v>28</v>
      </c>
      <c r="D4089">
        <f>Table1[[#This Row],[Antal utrikes fodda man]]+Table1[[#This Row],[Antal utrikes fodda kvinnor]]</f>
        <v>1244</v>
      </c>
      <c r="E4089">
        <v>630</v>
      </c>
      <c r="F4089">
        <v>614</v>
      </c>
      <c r="G4089">
        <v>4760</v>
      </c>
      <c r="H4089">
        <v>4533</v>
      </c>
      <c r="I4089">
        <f>Table1[[#This Row],[Antal man I kommunen]]+Table1[[#This Row],[Antal kvinnor I kommunen]]</f>
        <v>9293</v>
      </c>
      <c r="J4089" s="3">
        <f>Table1[[#This Row],[Totalt antal utrikes fodda]]/I4089</f>
        <v>0.13386419885935649</v>
      </c>
      <c r="K4089" s="4">
        <f>Table1[[#This Row],[Antal utrikes fodda man]]/Table1[[#This Row],[Antal man I kommunen]]</f>
        <v>0.13235294117647059</v>
      </c>
      <c r="L4089" s="4">
        <f>Table1[[#This Row],[Antal utrikes fodda kvinnor]]/Table1[[#This Row],[Antal kvinnor I kommunen]]</f>
        <v>0.13545113611294948</v>
      </c>
    </row>
    <row r="4090" spans="1:12" x14ac:dyDescent="0.2">
      <c r="A4090">
        <v>2015</v>
      </c>
      <c r="B4090" t="s">
        <v>296</v>
      </c>
      <c r="C4090" s="1" t="s">
        <v>29</v>
      </c>
      <c r="D4090">
        <f>Table1[[#This Row],[Antal utrikes fodda man]]+Table1[[#This Row],[Antal utrikes fodda kvinnor]]</f>
        <v>1884</v>
      </c>
      <c r="E4090">
        <v>892</v>
      </c>
      <c r="F4090">
        <v>992</v>
      </c>
      <c r="G4090">
        <v>8515</v>
      </c>
      <c r="H4090">
        <v>8354</v>
      </c>
      <c r="I4090">
        <f>Table1[[#This Row],[Antal man I kommunen]]+Table1[[#This Row],[Antal kvinnor I kommunen]]</f>
        <v>16869</v>
      </c>
      <c r="J4090" s="3">
        <f>Table1[[#This Row],[Totalt antal utrikes fodda]]/I4090</f>
        <v>0.1116841543659968</v>
      </c>
      <c r="K4090" s="4">
        <f>Table1[[#This Row],[Antal utrikes fodda man]]/Table1[[#This Row],[Antal man I kommunen]]</f>
        <v>0.10475631238990017</v>
      </c>
      <c r="L4090" s="4">
        <f>Table1[[#This Row],[Antal utrikes fodda kvinnor]]/Table1[[#This Row],[Antal kvinnor I kommunen]]</f>
        <v>0.11874551113239167</v>
      </c>
    </row>
    <row r="4091" spans="1:12" x14ac:dyDescent="0.2">
      <c r="A4091">
        <v>2015</v>
      </c>
      <c r="B4091" t="s">
        <v>296</v>
      </c>
      <c r="C4091" s="1" t="s">
        <v>30</v>
      </c>
      <c r="D4091">
        <f>Table1[[#This Row],[Antal utrikes fodda man]]+Table1[[#This Row],[Antal utrikes fodda kvinnor]]</f>
        <v>1407</v>
      </c>
      <c r="E4091">
        <v>677</v>
      </c>
      <c r="F4091">
        <v>730</v>
      </c>
      <c r="G4091">
        <v>6959</v>
      </c>
      <c r="H4091">
        <v>6635</v>
      </c>
      <c r="I4091">
        <f>Table1[[#This Row],[Antal man I kommunen]]+Table1[[#This Row],[Antal kvinnor I kommunen]]</f>
        <v>13594</v>
      </c>
      <c r="J4091" s="3">
        <f>Table1[[#This Row],[Totalt antal utrikes fodda]]/I4091</f>
        <v>0.1035015447991761</v>
      </c>
      <c r="K4091" s="4">
        <f>Table1[[#This Row],[Antal utrikes fodda man]]/Table1[[#This Row],[Antal man I kommunen]]</f>
        <v>9.7284092542031908E-2</v>
      </c>
      <c r="L4091" s="4">
        <f>Table1[[#This Row],[Antal utrikes fodda kvinnor]]/Table1[[#This Row],[Antal kvinnor I kommunen]]</f>
        <v>0.11002260738507913</v>
      </c>
    </row>
    <row r="4092" spans="1:12" x14ac:dyDescent="0.2">
      <c r="A4092">
        <v>2015</v>
      </c>
      <c r="B4092" t="s">
        <v>296</v>
      </c>
      <c r="C4092" s="1" t="s">
        <v>31</v>
      </c>
      <c r="D4092">
        <f>Table1[[#This Row],[Antal utrikes fodda man]]+Table1[[#This Row],[Antal utrikes fodda kvinnor]]</f>
        <v>2150</v>
      </c>
      <c r="E4092">
        <v>1015</v>
      </c>
      <c r="F4092">
        <v>1135</v>
      </c>
      <c r="G4092">
        <v>10388</v>
      </c>
      <c r="H4092">
        <v>10159</v>
      </c>
      <c r="I4092">
        <f>Table1[[#This Row],[Antal man I kommunen]]+Table1[[#This Row],[Antal kvinnor I kommunen]]</f>
        <v>20547</v>
      </c>
      <c r="J4092" s="3">
        <f>Table1[[#This Row],[Totalt antal utrikes fodda]]/I4092</f>
        <v>0.10463814668808098</v>
      </c>
      <c r="K4092" s="4">
        <f>Table1[[#This Row],[Antal utrikes fodda man]]/Table1[[#This Row],[Antal man I kommunen]]</f>
        <v>9.7708894878706196E-2</v>
      </c>
      <c r="L4092" s="4">
        <f>Table1[[#This Row],[Antal utrikes fodda kvinnor]]/Table1[[#This Row],[Antal kvinnor I kommunen]]</f>
        <v>0.11172359484201201</v>
      </c>
    </row>
    <row r="4093" spans="1:12" x14ac:dyDescent="0.2">
      <c r="A4093">
        <v>2015</v>
      </c>
      <c r="B4093" t="s">
        <v>296</v>
      </c>
      <c r="C4093" s="1" t="s">
        <v>32</v>
      </c>
      <c r="D4093">
        <f>Table1[[#This Row],[Antal utrikes fodda man]]+Table1[[#This Row],[Antal utrikes fodda kvinnor]]</f>
        <v>37833</v>
      </c>
      <c r="E4093">
        <v>18631</v>
      </c>
      <c r="F4093">
        <v>19202</v>
      </c>
      <c r="G4093">
        <v>103581</v>
      </c>
      <c r="H4093">
        <v>106545</v>
      </c>
      <c r="I4093">
        <f>Table1[[#This Row],[Antal man I kommunen]]+Table1[[#This Row],[Antal kvinnor I kommunen]]</f>
        <v>210126</v>
      </c>
      <c r="J4093" s="3">
        <f>Table1[[#This Row],[Totalt antal utrikes fodda]]/I4093</f>
        <v>0.18004911338910939</v>
      </c>
      <c r="K4093" s="4">
        <f>Table1[[#This Row],[Antal utrikes fodda man]]/Table1[[#This Row],[Antal man I kommunen]]</f>
        <v>0.17986889487454263</v>
      </c>
      <c r="L4093" s="4">
        <f>Table1[[#This Row],[Antal utrikes fodda kvinnor]]/Table1[[#This Row],[Antal kvinnor I kommunen]]</f>
        <v>0.18022431836313293</v>
      </c>
    </row>
    <row r="4094" spans="1:12" x14ac:dyDescent="0.2">
      <c r="A4094">
        <v>2015</v>
      </c>
      <c r="B4094" t="s">
        <v>296</v>
      </c>
      <c r="C4094" s="1" t="s">
        <v>33</v>
      </c>
      <c r="D4094">
        <f>Table1[[#This Row],[Antal utrikes fodda man]]+Table1[[#This Row],[Antal utrikes fodda kvinnor]]</f>
        <v>5226</v>
      </c>
      <c r="E4094">
        <v>2578</v>
      </c>
      <c r="F4094">
        <v>2648</v>
      </c>
      <c r="G4094">
        <v>21140</v>
      </c>
      <c r="H4094">
        <v>20753</v>
      </c>
      <c r="I4094">
        <f>Table1[[#This Row],[Antal man I kommunen]]+Table1[[#This Row],[Antal kvinnor I kommunen]]</f>
        <v>41893</v>
      </c>
      <c r="J4094" s="3">
        <f>Table1[[#This Row],[Totalt antal utrikes fodda]]/I4094</f>
        <v>0.12474637767646146</v>
      </c>
      <c r="K4094" s="4">
        <f>Table1[[#This Row],[Antal utrikes fodda man]]/Table1[[#This Row],[Antal man I kommunen]]</f>
        <v>0.12194891201513718</v>
      </c>
      <c r="L4094" s="4">
        <f>Table1[[#This Row],[Antal utrikes fodda kvinnor]]/Table1[[#This Row],[Antal kvinnor I kommunen]]</f>
        <v>0.12759601021539055</v>
      </c>
    </row>
    <row r="4095" spans="1:12" x14ac:dyDescent="0.2">
      <c r="A4095">
        <v>2015</v>
      </c>
      <c r="B4095" t="s">
        <v>296</v>
      </c>
      <c r="C4095" s="1" t="s">
        <v>34</v>
      </c>
      <c r="D4095">
        <f>Table1[[#This Row],[Antal utrikes fodda man]]+Table1[[#This Row],[Antal utrikes fodda kvinnor]]</f>
        <v>1808</v>
      </c>
      <c r="E4095">
        <v>830</v>
      </c>
      <c r="F4095">
        <v>978</v>
      </c>
      <c r="G4095">
        <v>11071</v>
      </c>
      <c r="H4095">
        <v>10492</v>
      </c>
      <c r="I4095">
        <f>Table1[[#This Row],[Antal man I kommunen]]+Table1[[#This Row],[Antal kvinnor I kommunen]]</f>
        <v>21563</v>
      </c>
      <c r="J4095" s="3">
        <f>Table1[[#This Row],[Totalt antal utrikes fodda]]/I4095</f>
        <v>8.3847331076380843E-2</v>
      </c>
      <c r="K4095" s="4">
        <f>Table1[[#This Row],[Antal utrikes fodda man]]/Table1[[#This Row],[Antal man I kommunen]]</f>
        <v>7.4970644024929992E-2</v>
      </c>
      <c r="L4095" s="4">
        <f>Table1[[#This Row],[Antal utrikes fodda kvinnor]]/Table1[[#This Row],[Antal kvinnor I kommunen]]</f>
        <v>9.3213877239801748E-2</v>
      </c>
    </row>
    <row r="4096" spans="1:12" x14ac:dyDescent="0.2">
      <c r="A4096">
        <v>2015</v>
      </c>
      <c r="B4096" t="s">
        <v>297</v>
      </c>
      <c r="C4096" s="1" t="s">
        <v>35</v>
      </c>
      <c r="D4096">
        <f>Table1[[#This Row],[Antal utrikes fodda man]]+Table1[[#This Row],[Antal utrikes fodda kvinnor]]</f>
        <v>1107</v>
      </c>
      <c r="E4096">
        <v>554</v>
      </c>
      <c r="F4096">
        <v>553</v>
      </c>
      <c r="G4096">
        <v>4579</v>
      </c>
      <c r="H4096">
        <v>4374</v>
      </c>
      <c r="I4096">
        <f>Table1[[#This Row],[Antal man I kommunen]]+Table1[[#This Row],[Antal kvinnor I kommunen]]</f>
        <v>8953</v>
      </c>
      <c r="J4096" s="3">
        <f>Table1[[#This Row],[Totalt antal utrikes fodda]]/I4096</f>
        <v>0.12364570535016196</v>
      </c>
      <c r="K4096" s="4">
        <f>Table1[[#This Row],[Antal utrikes fodda man]]/Table1[[#This Row],[Antal man I kommunen]]</f>
        <v>0.12098711509063115</v>
      </c>
      <c r="L4096" s="4">
        <f>Table1[[#This Row],[Antal utrikes fodda kvinnor]]/Table1[[#This Row],[Antal kvinnor I kommunen]]</f>
        <v>0.12642889803383631</v>
      </c>
    </row>
    <row r="4097" spans="1:12" x14ac:dyDescent="0.2">
      <c r="A4097">
        <v>2015</v>
      </c>
      <c r="B4097" t="s">
        <v>297</v>
      </c>
      <c r="C4097" s="1" t="s">
        <v>36</v>
      </c>
      <c r="D4097">
        <f>Table1[[#This Row],[Antal utrikes fodda man]]+Table1[[#This Row],[Antal utrikes fodda kvinnor]]</f>
        <v>1197</v>
      </c>
      <c r="E4097">
        <v>554</v>
      </c>
      <c r="F4097">
        <v>643</v>
      </c>
      <c r="G4097">
        <v>5353</v>
      </c>
      <c r="H4097">
        <v>5296</v>
      </c>
      <c r="I4097">
        <f>Table1[[#This Row],[Antal man I kommunen]]+Table1[[#This Row],[Antal kvinnor I kommunen]]</f>
        <v>10649</v>
      </c>
      <c r="J4097" s="3">
        <f>Table1[[#This Row],[Totalt antal utrikes fodda]]/I4097</f>
        <v>0.11240492064982628</v>
      </c>
      <c r="K4097" s="4">
        <f>Table1[[#This Row],[Antal utrikes fodda man]]/Table1[[#This Row],[Antal man I kommunen]]</f>
        <v>0.103493368204745</v>
      </c>
      <c r="L4097" s="4">
        <f>Table1[[#This Row],[Antal utrikes fodda kvinnor]]/Table1[[#This Row],[Antal kvinnor I kommunen]]</f>
        <v>0.12141238670694864</v>
      </c>
    </row>
    <row r="4098" spans="1:12" x14ac:dyDescent="0.2">
      <c r="A4098">
        <v>2015</v>
      </c>
      <c r="B4098" t="s">
        <v>297</v>
      </c>
      <c r="C4098" s="1" t="s">
        <v>37</v>
      </c>
      <c r="D4098">
        <f>Table1[[#This Row],[Antal utrikes fodda man]]+Table1[[#This Row],[Antal utrikes fodda kvinnor]]</f>
        <v>7192</v>
      </c>
      <c r="E4098">
        <v>3457</v>
      </c>
      <c r="F4098">
        <v>3735</v>
      </c>
      <c r="G4098">
        <v>26806</v>
      </c>
      <c r="H4098">
        <v>27456</v>
      </c>
      <c r="I4098">
        <f>Table1[[#This Row],[Antal man I kommunen]]+Table1[[#This Row],[Antal kvinnor I kommunen]]</f>
        <v>54262</v>
      </c>
      <c r="J4098" s="3">
        <f>Table1[[#This Row],[Totalt antal utrikes fodda]]/I4098</f>
        <v>0.13254211050090303</v>
      </c>
      <c r="K4098" s="4">
        <f>Table1[[#This Row],[Antal utrikes fodda man]]/Table1[[#This Row],[Antal man I kommunen]]</f>
        <v>0.12896366485115274</v>
      </c>
      <c r="L4098" s="4">
        <f>Table1[[#This Row],[Antal utrikes fodda kvinnor]]/Table1[[#This Row],[Antal kvinnor I kommunen]]</f>
        <v>0.13603583916083917</v>
      </c>
    </row>
    <row r="4099" spans="1:12" x14ac:dyDescent="0.2">
      <c r="A4099">
        <v>2015</v>
      </c>
      <c r="B4099" t="s">
        <v>297</v>
      </c>
      <c r="C4099" s="1" t="s">
        <v>38</v>
      </c>
      <c r="D4099">
        <f>Table1[[#This Row],[Antal utrikes fodda man]]+Table1[[#This Row],[Antal utrikes fodda kvinnor]]</f>
        <v>2336</v>
      </c>
      <c r="E4099">
        <v>1158</v>
      </c>
      <c r="F4099">
        <v>1178</v>
      </c>
      <c r="G4099">
        <v>5947</v>
      </c>
      <c r="H4099">
        <v>5754</v>
      </c>
      <c r="I4099">
        <f>Table1[[#This Row],[Antal man I kommunen]]+Table1[[#This Row],[Antal kvinnor I kommunen]]</f>
        <v>11701</v>
      </c>
      <c r="J4099" s="3">
        <f>Table1[[#This Row],[Totalt antal utrikes fodda]]/I4099</f>
        <v>0.19964105631997264</v>
      </c>
      <c r="K4099" s="4">
        <f>Table1[[#This Row],[Antal utrikes fodda man]]/Table1[[#This Row],[Antal man I kommunen]]</f>
        <v>0.1947200269043215</v>
      </c>
      <c r="L4099" s="4">
        <f>Table1[[#This Row],[Antal utrikes fodda kvinnor]]/Table1[[#This Row],[Antal kvinnor I kommunen]]</f>
        <v>0.20472714633298575</v>
      </c>
    </row>
    <row r="4100" spans="1:12" x14ac:dyDescent="0.2">
      <c r="A4100">
        <v>2015</v>
      </c>
      <c r="B4100" t="s">
        <v>297</v>
      </c>
      <c r="C4100" s="1" t="s">
        <v>39</v>
      </c>
      <c r="D4100">
        <f>Table1[[#This Row],[Antal utrikes fodda man]]+Table1[[#This Row],[Antal utrikes fodda kvinnor]]</f>
        <v>3363</v>
      </c>
      <c r="E4100">
        <v>1734</v>
      </c>
      <c r="F4100">
        <v>1629</v>
      </c>
      <c r="G4100">
        <v>8421</v>
      </c>
      <c r="H4100">
        <v>8019</v>
      </c>
      <c r="I4100">
        <f>Table1[[#This Row],[Antal man I kommunen]]+Table1[[#This Row],[Antal kvinnor I kommunen]]</f>
        <v>16440</v>
      </c>
      <c r="J4100" s="3">
        <f>Table1[[#This Row],[Totalt antal utrikes fodda]]/I4100</f>
        <v>0.20456204379562043</v>
      </c>
      <c r="K4100" s="4">
        <f>Table1[[#This Row],[Antal utrikes fodda man]]/Table1[[#This Row],[Antal man I kommunen]]</f>
        <v>0.20591378696116849</v>
      </c>
      <c r="L4100" s="4">
        <f>Table1[[#This Row],[Antal utrikes fodda kvinnor]]/Table1[[#This Row],[Antal kvinnor I kommunen]]</f>
        <v>0.2031425364758698</v>
      </c>
    </row>
    <row r="4101" spans="1:12" x14ac:dyDescent="0.2">
      <c r="A4101">
        <v>2015</v>
      </c>
      <c r="B4101" t="s">
        <v>297</v>
      </c>
      <c r="C4101" s="1" t="s">
        <v>40</v>
      </c>
      <c r="D4101">
        <f>Table1[[#This Row],[Antal utrikes fodda man]]+Table1[[#This Row],[Antal utrikes fodda kvinnor]]</f>
        <v>5574</v>
      </c>
      <c r="E4101">
        <v>2713</v>
      </c>
      <c r="F4101">
        <v>2861</v>
      </c>
      <c r="G4101">
        <v>16727</v>
      </c>
      <c r="H4101">
        <v>16735</v>
      </c>
      <c r="I4101">
        <f>Table1[[#This Row],[Antal man I kommunen]]+Table1[[#This Row],[Antal kvinnor I kommunen]]</f>
        <v>33462</v>
      </c>
      <c r="J4101" s="3">
        <f>Table1[[#This Row],[Totalt antal utrikes fodda]]/I4101</f>
        <v>0.1665770127308589</v>
      </c>
      <c r="K4101" s="4">
        <f>Table1[[#This Row],[Antal utrikes fodda man]]/Table1[[#This Row],[Antal man I kommunen]]</f>
        <v>0.1621928618401387</v>
      </c>
      <c r="L4101" s="4">
        <f>Table1[[#This Row],[Antal utrikes fodda kvinnor]]/Table1[[#This Row],[Antal kvinnor I kommunen]]</f>
        <v>0.1709590678219301</v>
      </c>
    </row>
    <row r="4102" spans="1:12" x14ac:dyDescent="0.2">
      <c r="A4102">
        <v>2015</v>
      </c>
      <c r="B4102" t="s">
        <v>297</v>
      </c>
      <c r="C4102" s="1" t="s">
        <v>41</v>
      </c>
      <c r="D4102">
        <f>Table1[[#This Row],[Antal utrikes fodda man]]+Table1[[#This Row],[Antal utrikes fodda kvinnor]]</f>
        <v>23844</v>
      </c>
      <c r="E4102">
        <v>11849</v>
      </c>
      <c r="F4102">
        <v>11995</v>
      </c>
      <c r="G4102">
        <v>50972</v>
      </c>
      <c r="H4102">
        <v>51093</v>
      </c>
      <c r="I4102">
        <f>Table1[[#This Row],[Antal man I kommunen]]+Table1[[#This Row],[Antal kvinnor I kommunen]]</f>
        <v>102065</v>
      </c>
      <c r="J4102" s="3">
        <f>Table1[[#This Row],[Totalt antal utrikes fodda]]/I4102</f>
        <v>0.23361583304756772</v>
      </c>
      <c r="K4102" s="4">
        <f>Table1[[#This Row],[Antal utrikes fodda man]]/Table1[[#This Row],[Antal man I kommunen]]</f>
        <v>0.2324609589578592</v>
      </c>
      <c r="L4102" s="4">
        <f>Table1[[#This Row],[Antal utrikes fodda kvinnor]]/Table1[[#This Row],[Antal kvinnor I kommunen]]</f>
        <v>0.23476797212925449</v>
      </c>
    </row>
    <row r="4103" spans="1:12" x14ac:dyDescent="0.2">
      <c r="A4103">
        <v>2015</v>
      </c>
      <c r="B4103" t="s">
        <v>297</v>
      </c>
      <c r="C4103" s="1" t="s">
        <v>42</v>
      </c>
      <c r="D4103">
        <f>Table1[[#This Row],[Antal utrikes fodda man]]+Table1[[#This Row],[Antal utrikes fodda kvinnor]]</f>
        <v>4363</v>
      </c>
      <c r="E4103">
        <v>2107</v>
      </c>
      <c r="F4103">
        <v>2256</v>
      </c>
      <c r="G4103">
        <v>17001</v>
      </c>
      <c r="H4103">
        <v>17101</v>
      </c>
      <c r="I4103">
        <f>Table1[[#This Row],[Antal man I kommunen]]+Table1[[#This Row],[Antal kvinnor I kommunen]]</f>
        <v>34102</v>
      </c>
      <c r="J4103" s="3">
        <f>Table1[[#This Row],[Totalt antal utrikes fodda]]/I4103</f>
        <v>0.12793971028092194</v>
      </c>
      <c r="K4103" s="4">
        <f>Table1[[#This Row],[Antal utrikes fodda man]]/Table1[[#This Row],[Antal man I kommunen]]</f>
        <v>0.12393388624198577</v>
      </c>
      <c r="L4103" s="4">
        <f>Table1[[#This Row],[Antal utrikes fodda kvinnor]]/Table1[[#This Row],[Antal kvinnor I kommunen]]</f>
        <v>0.13192210981813929</v>
      </c>
    </row>
    <row r="4104" spans="1:12" x14ac:dyDescent="0.2">
      <c r="A4104">
        <v>2015</v>
      </c>
      <c r="B4104" t="s">
        <v>297</v>
      </c>
      <c r="C4104" s="1" t="s">
        <v>43</v>
      </c>
      <c r="D4104">
        <f>Table1[[#This Row],[Antal utrikes fodda man]]+Table1[[#This Row],[Antal utrikes fodda kvinnor]]</f>
        <v>1442</v>
      </c>
      <c r="E4104">
        <v>688</v>
      </c>
      <c r="F4104">
        <v>754</v>
      </c>
      <c r="G4104">
        <v>6023</v>
      </c>
      <c r="H4104">
        <v>6055</v>
      </c>
      <c r="I4104">
        <f>Table1[[#This Row],[Antal man I kommunen]]+Table1[[#This Row],[Antal kvinnor I kommunen]]</f>
        <v>12078</v>
      </c>
      <c r="J4104" s="3">
        <f>Table1[[#This Row],[Totalt antal utrikes fodda]]/I4104</f>
        <v>0.1193906275873489</v>
      </c>
      <c r="K4104" s="4">
        <f>Table1[[#This Row],[Antal utrikes fodda man]]/Table1[[#This Row],[Antal man I kommunen]]</f>
        <v>0.11422878963971443</v>
      </c>
      <c r="L4104" s="4">
        <f>Table1[[#This Row],[Antal utrikes fodda kvinnor]]/Table1[[#This Row],[Antal kvinnor I kommunen]]</f>
        <v>0.1245251857968621</v>
      </c>
    </row>
    <row r="4105" spans="1:12" x14ac:dyDescent="0.2">
      <c r="A4105">
        <v>2015</v>
      </c>
      <c r="B4105" t="s">
        <v>298</v>
      </c>
      <c r="C4105" s="1" t="s">
        <v>44</v>
      </c>
      <c r="D4105">
        <f>Table1[[#This Row],[Antal utrikes fodda man]]+Table1[[#This Row],[Antal utrikes fodda kvinnor]]</f>
        <v>493</v>
      </c>
      <c r="E4105">
        <v>247</v>
      </c>
      <c r="F4105">
        <v>246</v>
      </c>
      <c r="G4105">
        <v>2636</v>
      </c>
      <c r="H4105">
        <v>2600</v>
      </c>
      <c r="I4105">
        <f>Table1[[#This Row],[Antal man I kommunen]]+Table1[[#This Row],[Antal kvinnor I kommunen]]</f>
        <v>5236</v>
      </c>
      <c r="J4105" s="3">
        <f>Table1[[#This Row],[Totalt antal utrikes fodda]]/I4105</f>
        <v>9.4155844155844159E-2</v>
      </c>
      <c r="K4105" s="4">
        <f>Table1[[#This Row],[Antal utrikes fodda man]]/Table1[[#This Row],[Antal man I kommunen]]</f>
        <v>9.3702579666160843E-2</v>
      </c>
      <c r="L4105" s="4">
        <f>Table1[[#This Row],[Antal utrikes fodda kvinnor]]/Table1[[#This Row],[Antal kvinnor I kommunen]]</f>
        <v>9.4615384615384615E-2</v>
      </c>
    </row>
    <row r="4106" spans="1:12" x14ac:dyDescent="0.2">
      <c r="A4106">
        <v>2015</v>
      </c>
      <c r="B4106" t="s">
        <v>298</v>
      </c>
      <c r="C4106" s="1" t="s">
        <v>45</v>
      </c>
      <c r="D4106">
        <f>Table1[[#This Row],[Antal utrikes fodda man]]+Table1[[#This Row],[Antal utrikes fodda kvinnor]]</f>
        <v>333</v>
      </c>
      <c r="E4106">
        <v>173</v>
      </c>
      <c r="F4106">
        <v>160</v>
      </c>
      <c r="G4106">
        <v>1890</v>
      </c>
      <c r="H4106">
        <v>1768</v>
      </c>
      <c r="I4106">
        <f>Table1[[#This Row],[Antal man I kommunen]]+Table1[[#This Row],[Antal kvinnor I kommunen]]</f>
        <v>3658</v>
      </c>
      <c r="J4106" s="3">
        <f>Table1[[#This Row],[Totalt antal utrikes fodda]]/I4106</f>
        <v>9.1033351558228545E-2</v>
      </c>
      <c r="K4106" s="4">
        <f>Table1[[#This Row],[Antal utrikes fodda man]]/Table1[[#This Row],[Antal man I kommunen]]</f>
        <v>9.1534391534391538E-2</v>
      </c>
      <c r="L4106" s="4">
        <f>Table1[[#This Row],[Antal utrikes fodda kvinnor]]/Table1[[#This Row],[Antal kvinnor I kommunen]]</f>
        <v>9.0497737556561084E-2</v>
      </c>
    </row>
    <row r="4107" spans="1:12" x14ac:dyDescent="0.2">
      <c r="A4107">
        <v>2015</v>
      </c>
      <c r="B4107" t="s">
        <v>298</v>
      </c>
      <c r="C4107" s="1" t="s">
        <v>46</v>
      </c>
      <c r="D4107">
        <f>Table1[[#This Row],[Antal utrikes fodda man]]+Table1[[#This Row],[Antal utrikes fodda kvinnor]]</f>
        <v>800</v>
      </c>
      <c r="E4107">
        <v>378</v>
      </c>
      <c r="F4107">
        <v>422</v>
      </c>
      <c r="G4107">
        <v>4924</v>
      </c>
      <c r="H4107">
        <v>4871</v>
      </c>
      <c r="I4107">
        <f>Table1[[#This Row],[Antal man I kommunen]]+Table1[[#This Row],[Antal kvinnor I kommunen]]</f>
        <v>9795</v>
      </c>
      <c r="J4107" s="3">
        <f>Table1[[#This Row],[Totalt antal utrikes fodda]]/I4107</f>
        <v>8.1674323634507398E-2</v>
      </c>
      <c r="K4107" s="4">
        <f>Table1[[#This Row],[Antal utrikes fodda man]]/Table1[[#This Row],[Antal man I kommunen]]</f>
        <v>7.6766856214459792E-2</v>
      </c>
      <c r="L4107" s="4">
        <f>Table1[[#This Row],[Antal utrikes fodda kvinnor]]/Table1[[#This Row],[Antal kvinnor I kommunen]]</f>
        <v>8.6635187846438103E-2</v>
      </c>
    </row>
    <row r="4108" spans="1:12" x14ac:dyDescent="0.2">
      <c r="A4108">
        <v>2015</v>
      </c>
      <c r="B4108" t="s">
        <v>298</v>
      </c>
      <c r="C4108" s="1" t="s">
        <v>47</v>
      </c>
      <c r="D4108">
        <f>Table1[[#This Row],[Antal utrikes fodda man]]+Table1[[#This Row],[Antal utrikes fodda kvinnor]]</f>
        <v>392</v>
      </c>
      <c r="E4108">
        <v>186</v>
      </c>
      <c r="F4108">
        <v>206</v>
      </c>
      <c r="G4108">
        <v>2719</v>
      </c>
      <c r="H4108">
        <v>2609</v>
      </c>
      <c r="I4108">
        <f>Table1[[#This Row],[Antal man I kommunen]]+Table1[[#This Row],[Antal kvinnor I kommunen]]</f>
        <v>5328</v>
      </c>
      <c r="J4108" s="3">
        <f>Table1[[#This Row],[Totalt antal utrikes fodda]]/I4108</f>
        <v>7.3573573573573567E-2</v>
      </c>
      <c r="K4108" s="4">
        <f>Table1[[#This Row],[Antal utrikes fodda man]]/Table1[[#This Row],[Antal man I kommunen]]</f>
        <v>6.8407502758367045E-2</v>
      </c>
      <c r="L4108" s="4">
        <f>Table1[[#This Row],[Antal utrikes fodda kvinnor]]/Table1[[#This Row],[Antal kvinnor I kommunen]]</f>
        <v>7.8957454963587581E-2</v>
      </c>
    </row>
    <row r="4109" spans="1:12" x14ac:dyDescent="0.2">
      <c r="A4109">
        <v>2015</v>
      </c>
      <c r="B4109" t="s">
        <v>298</v>
      </c>
      <c r="C4109" s="1" t="s">
        <v>48</v>
      </c>
      <c r="D4109">
        <f>Table1[[#This Row],[Antal utrikes fodda man]]+Table1[[#This Row],[Antal utrikes fodda kvinnor]]</f>
        <v>809</v>
      </c>
      <c r="E4109">
        <v>389</v>
      </c>
      <c r="F4109">
        <v>420</v>
      </c>
      <c r="G4109">
        <v>5838</v>
      </c>
      <c r="H4109">
        <v>5707</v>
      </c>
      <c r="I4109">
        <f>Table1[[#This Row],[Antal man I kommunen]]+Table1[[#This Row],[Antal kvinnor I kommunen]]</f>
        <v>11545</v>
      </c>
      <c r="J4109" s="3">
        <f>Table1[[#This Row],[Totalt antal utrikes fodda]]/I4109</f>
        <v>7.0073624945864013E-2</v>
      </c>
      <c r="K4109" s="4">
        <f>Table1[[#This Row],[Antal utrikes fodda man]]/Table1[[#This Row],[Antal man I kommunen]]</f>
        <v>6.6632408359027062E-2</v>
      </c>
      <c r="L4109" s="4">
        <f>Table1[[#This Row],[Antal utrikes fodda kvinnor]]/Table1[[#This Row],[Antal kvinnor I kommunen]]</f>
        <v>7.3593832135973369E-2</v>
      </c>
    </row>
    <row r="4110" spans="1:12" x14ac:dyDescent="0.2">
      <c r="A4110">
        <v>2015</v>
      </c>
      <c r="B4110" t="s">
        <v>298</v>
      </c>
      <c r="C4110" s="1" t="s">
        <v>49</v>
      </c>
      <c r="D4110">
        <f>Table1[[#This Row],[Antal utrikes fodda man]]+Table1[[#This Row],[Antal utrikes fodda kvinnor]]</f>
        <v>2929</v>
      </c>
      <c r="E4110">
        <v>1432</v>
      </c>
      <c r="F4110">
        <v>1497</v>
      </c>
      <c r="G4110">
        <v>10797</v>
      </c>
      <c r="H4110">
        <v>10402</v>
      </c>
      <c r="I4110">
        <f>Table1[[#This Row],[Antal man I kommunen]]+Table1[[#This Row],[Antal kvinnor I kommunen]]</f>
        <v>21199</v>
      </c>
      <c r="J4110" s="3">
        <f>Table1[[#This Row],[Totalt antal utrikes fodda]]/I4110</f>
        <v>0.13816689466484269</v>
      </c>
      <c r="K4110" s="4">
        <f>Table1[[#This Row],[Antal utrikes fodda man]]/Table1[[#This Row],[Antal man I kommunen]]</f>
        <v>0.1326294341020654</v>
      </c>
      <c r="L4110" s="4">
        <f>Table1[[#This Row],[Antal utrikes fodda kvinnor]]/Table1[[#This Row],[Antal kvinnor I kommunen]]</f>
        <v>0.14391463180157663</v>
      </c>
    </row>
    <row r="4111" spans="1:12" x14ac:dyDescent="0.2">
      <c r="A4111">
        <v>2015</v>
      </c>
      <c r="B4111" t="s">
        <v>298</v>
      </c>
      <c r="C4111" s="1" t="s">
        <v>50</v>
      </c>
      <c r="D4111">
        <f>Table1[[#This Row],[Antal utrikes fodda man]]+Table1[[#This Row],[Antal utrikes fodda kvinnor]]</f>
        <v>743</v>
      </c>
      <c r="E4111">
        <v>383</v>
      </c>
      <c r="F4111">
        <v>360</v>
      </c>
      <c r="G4111">
        <v>3978</v>
      </c>
      <c r="H4111">
        <v>3769</v>
      </c>
      <c r="I4111">
        <f>Table1[[#This Row],[Antal man I kommunen]]+Table1[[#This Row],[Antal kvinnor I kommunen]]</f>
        <v>7747</v>
      </c>
      <c r="J4111" s="3">
        <f>Table1[[#This Row],[Totalt antal utrikes fodda]]/I4111</f>
        <v>9.5908093455531168E-2</v>
      </c>
      <c r="K4111" s="4">
        <f>Table1[[#This Row],[Antal utrikes fodda man]]/Table1[[#This Row],[Antal man I kommunen]]</f>
        <v>9.6279537456008049E-2</v>
      </c>
      <c r="L4111" s="4">
        <f>Table1[[#This Row],[Antal utrikes fodda kvinnor]]/Table1[[#This Row],[Antal kvinnor I kommunen]]</f>
        <v>9.5516052003183874E-2</v>
      </c>
    </row>
    <row r="4112" spans="1:12" x14ac:dyDescent="0.2">
      <c r="A4112">
        <v>2015</v>
      </c>
      <c r="B4112" t="s">
        <v>298</v>
      </c>
      <c r="C4112" s="1" t="s">
        <v>51</v>
      </c>
      <c r="D4112">
        <f>Table1[[#This Row],[Antal utrikes fodda man]]+Table1[[#This Row],[Antal utrikes fodda kvinnor]]</f>
        <v>22945</v>
      </c>
      <c r="E4112">
        <v>11420</v>
      </c>
      <c r="F4112">
        <v>11525</v>
      </c>
      <c r="G4112">
        <v>77450</v>
      </c>
      <c r="H4112">
        <v>75516</v>
      </c>
      <c r="I4112">
        <f>Table1[[#This Row],[Antal man I kommunen]]+Table1[[#This Row],[Antal kvinnor I kommunen]]</f>
        <v>152966</v>
      </c>
      <c r="J4112" s="3">
        <f>Table1[[#This Row],[Totalt antal utrikes fodda]]/I4112</f>
        <v>0.15000065374004681</v>
      </c>
      <c r="K4112" s="4">
        <f>Table1[[#This Row],[Antal utrikes fodda man]]/Table1[[#This Row],[Antal man I kommunen]]</f>
        <v>0.14744996772111038</v>
      </c>
      <c r="L4112" s="4">
        <f>Table1[[#This Row],[Antal utrikes fodda kvinnor]]/Table1[[#This Row],[Antal kvinnor I kommunen]]</f>
        <v>0.1526166640182213</v>
      </c>
    </row>
    <row r="4113" spans="1:12" x14ac:dyDescent="0.2">
      <c r="A4113">
        <v>2015</v>
      </c>
      <c r="B4113" t="s">
        <v>298</v>
      </c>
      <c r="C4113" s="1" t="s">
        <v>52</v>
      </c>
      <c r="D4113">
        <f>Table1[[#This Row],[Antal utrikes fodda man]]+Table1[[#This Row],[Antal utrikes fodda kvinnor]]</f>
        <v>24395</v>
      </c>
      <c r="E4113">
        <v>11998</v>
      </c>
      <c r="F4113">
        <v>12397</v>
      </c>
      <c r="G4113">
        <v>68160</v>
      </c>
      <c r="H4113">
        <v>68875</v>
      </c>
      <c r="I4113">
        <f>Table1[[#This Row],[Antal man I kommunen]]+Table1[[#This Row],[Antal kvinnor I kommunen]]</f>
        <v>137035</v>
      </c>
      <c r="J4113" s="3">
        <f>Table1[[#This Row],[Totalt antal utrikes fodda]]/I4113</f>
        <v>0.17802021381398914</v>
      </c>
      <c r="K4113" s="4">
        <f>Table1[[#This Row],[Antal utrikes fodda man]]/Table1[[#This Row],[Antal man I kommunen]]</f>
        <v>0.17602699530516433</v>
      </c>
      <c r="L4113" s="4">
        <f>Table1[[#This Row],[Antal utrikes fodda kvinnor]]/Table1[[#This Row],[Antal kvinnor I kommunen]]</f>
        <v>0.17999274047186933</v>
      </c>
    </row>
    <row r="4114" spans="1:12" x14ac:dyDescent="0.2">
      <c r="A4114">
        <v>2015</v>
      </c>
      <c r="B4114" t="s">
        <v>298</v>
      </c>
      <c r="C4114" s="1" t="s">
        <v>53</v>
      </c>
      <c r="D4114">
        <f>Table1[[#This Row],[Antal utrikes fodda man]]+Table1[[#This Row],[Antal utrikes fodda kvinnor]]</f>
        <v>792</v>
      </c>
      <c r="E4114">
        <v>372</v>
      </c>
      <c r="F4114">
        <v>420</v>
      </c>
      <c r="G4114">
        <v>7167</v>
      </c>
      <c r="H4114">
        <v>7073</v>
      </c>
      <c r="I4114">
        <f>Table1[[#This Row],[Antal man I kommunen]]+Table1[[#This Row],[Antal kvinnor I kommunen]]</f>
        <v>14240</v>
      </c>
      <c r="J4114" s="3">
        <f>Table1[[#This Row],[Totalt antal utrikes fodda]]/I4114</f>
        <v>5.561797752808989E-2</v>
      </c>
      <c r="K4114" s="4">
        <f>Table1[[#This Row],[Antal utrikes fodda man]]/Table1[[#This Row],[Antal man I kommunen]]</f>
        <v>5.190456257848472E-2</v>
      </c>
      <c r="L4114" s="4">
        <f>Table1[[#This Row],[Antal utrikes fodda kvinnor]]/Table1[[#This Row],[Antal kvinnor I kommunen]]</f>
        <v>5.9380743673123147E-2</v>
      </c>
    </row>
    <row r="4115" spans="1:12" x14ac:dyDescent="0.2">
      <c r="A4115">
        <v>2015</v>
      </c>
      <c r="B4115" t="s">
        <v>298</v>
      </c>
      <c r="C4115" s="1" t="s">
        <v>54</v>
      </c>
      <c r="D4115">
        <f>Table1[[#This Row],[Antal utrikes fodda man]]+Table1[[#This Row],[Antal utrikes fodda kvinnor]]</f>
        <v>5730</v>
      </c>
      <c r="E4115">
        <v>2852</v>
      </c>
      <c r="F4115">
        <v>2878</v>
      </c>
      <c r="G4115">
        <v>21678</v>
      </c>
      <c r="H4115">
        <v>21225</v>
      </c>
      <c r="I4115">
        <f>Table1[[#This Row],[Antal man I kommunen]]+Table1[[#This Row],[Antal kvinnor I kommunen]]</f>
        <v>42903</v>
      </c>
      <c r="J4115" s="3">
        <f>Table1[[#This Row],[Totalt antal utrikes fodda]]/I4115</f>
        <v>0.13355709390951681</v>
      </c>
      <c r="K4115" s="4">
        <f>Table1[[#This Row],[Antal utrikes fodda man]]/Table1[[#This Row],[Antal man I kommunen]]</f>
        <v>0.13156195220961342</v>
      </c>
      <c r="L4115" s="4">
        <f>Table1[[#This Row],[Antal utrikes fodda kvinnor]]/Table1[[#This Row],[Antal kvinnor I kommunen]]</f>
        <v>0.13559481743227325</v>
      </c>
    </row>
    <row r="4116" spans="1:12" x14ac:dyDescent="0.2">
      <c r="A4116">
        <v>2015</v>
      </c>
      <c r="B4116" t="s">
        <v>298</v>
      </c>
      <c r="C4116" s="1" t="s">
        <v>55</v>
      </c>
      <c r="D4116">
        <f>Table1[[#This Row],[Antal utrikes fodda man]]+Table1[[#This Row],[Antal utrikes fodda kvinnor]]</f>
        <v>589</v>
      </c>
      <c r="E4116">
        <v>273</v>
      </c>
      <c r="F4116">
        <v>316</v>
      </c>
      <c r="G4116">
        <v>3650</v>
      </c>
      <c r="H4116">
        <v>3757</v>
      </c>
      <c r="I4116">
        <f>Table1[[#This Row],[Antal man I kommunen]]+Table1[[#This Row],[Antal kvinnor I kommunen]]</f>
        <v>7407</v>
      </c>
      <c r="J4116" s="3">
        <f>Table1[[#This Row],[Totalt antal utrikes fodda]]/I4116</f>
        <v>7.95193735655461E-2</v>
      </c>
      <c r="K4116" s="4">
        <f>Table1[[#This Row],[Antal utrikes fodda man]]/Table1[[#This Row],[Antal man I kommunen]]</f>
        <v>7.4794520547945206E-2</v>
      </c>
      <c r="L4116" s="4">
        <f>Table1[[#This Row],[Antal utrikes fodda kvinnor]]/Table1[[#This Row],[Antal kvinnor I kommunen]]</f>
        <v>8.410966196433324E-2</v>
      </c>
    </row>
    <row r="4117" spans="1:12" x14ac:dyDescent="0.2">
      <c r="A4117">
        <v>2015</v>
      </c>
      <c r="B4117" t="s">
        <v>298</v>
      </c>
      <c r="C4117" s="1" t="s">
        <v>56</v>
      </c>
      <c r="D4117">
        <f>Table1[[#This Row],[Antal utrikes fodda man]]+Table1[[#This Row],[Antal utrikes fodda kvinnor]]</f>
        <v>2305</v>
      </c>
      <c r="E4117">
        <v>1128</v>
      </c>
      <c r="F4117">
        <v>1177</v>
      </c>
      <c r="G4117">
        <v>13426</v>
      </c>
      <c r="H4117">
        <v>13176</v>
      </c>
      <c r="I4117">
        <f>Table1[[#This Row],[Antal man I kommunen]]+Table1[[#This Row],[Antal kvinnor I kommunen]]</f>
        <v>26602</v>
      </c>
      <c r="J4117" s="3">
        <f>Table1[[#This Row],[Totalt antal utrikes fodda]]/I4117</f>
        <v>8.6647620479663179E-2</v>
      </c>
      <c r="K4117" s="4">
        <f>Table1[[#This Row],[Antal utrikes fodda man]]/Table1[[#This Row],[Antal man I kommunen]]</f>
        <v>8.4016088187099658E-2</v>
      </c>
      <c r="L4117" s="4">
        <f>Table1[[#This Row],[Antal utrikes fodda kvinnor]]/Table1[[#This Row],[Antal kvinnor I kommunen]]</f>
        <v>8.9329083181542202E-2</v>
      </c>
    </row>
    <row r="4118" spans="1:12" x14ac:dyDescent="0.2">
      <c r="A4118">
        <v>2015</v>
      </c>
      <c r="B4118" t="s">
        <v>295</v>
      </c>
      <c r="C4118" s="1" t="s">
        <v>57</v>
      </c>
      <c r="D4118">
        <f>Table1[[#This Row],[Antal utrikes fodda man]]+Table1[[#This Row],[Antal utrikes fodda kvinnor]]</f>
        <v>683</v>
      </c>
      <c r="E4118">
        <v>330</v>
      </c>
      <c r="F4118">
        <v>353</v>
      </c>
      <c r="G4118">
        <v>3337</v>
      </c>
      <c r="H4118">
        <v>3200</v>
      </c>
      <c r="I4118">
        <f>Table1[[#This Row],[Antal man I kommunen]]+Table1[[#This Row],[Antal kvinnor I kommunen]]</f>
        <v>6537</v>
      </c>
      <c r="J4118" s="3">
        <f>Table1[[#This Row],[Totalt antal utrikes fodda]]/I4118</f>
        <v>0.10448217836928254</v>
      </c>
      <c r="K4118" s="4">
        <f>Table1[[#This Row],[Antal utrikes fodda man]]/Table1[[#This Row],[Antal man I kommunen]]</f>
        <v>9.8891219658375787E-2</v>
      </c>
      <c r="L4118" s="4">
        <f>Table1[[#This Row],[Antal utrikes fodda kvinnor]]/Table1[[#This Row],[Antal kvinnor I kommunen]]</f>
        <v>0.11031249999999999</v>
      </c>
    </row>
    <row r="4119" spans="1:12" x14ac:dyDescent="0.2">
      <c r="A4119">
        <v>2015</v>
      </c>
      <c r="B4119" t="s">
        <v>295</v>
      </c>
      <c r="C4119" s="1" t="s">
        <v>58</v>
      </c>
      <c r="D4119">
        <f>Table1[[#This Row],[Antal utrikes fodda man]]+Table1[[#This Row],[Antal utrikes fodda kvinnor]]</f>
        <v>2228</v>
      </c>
      <c r="E4119">
        <v>1177</v>
      </c>
      <c r="F4119">
        <v>1051</v>
      </c>
      <c r="G4119">
        <v>4897</v>
      </c>
      <c r="H4119">
        <v>4617</v>
      </c>
      <c r="I4119">
        <f>Table1[[#This Row],[Antal man I kommunen]]+Table1[[#This Row],[Antal kvinnor I kommunen]]</f>
        <v>9514</v>
      </c>
      <c r="J4119" s="3">
        <f>Table1[[#This Row],[Totalt antal utrikes fodda]]/I4119</f>
        <v>0.23418120664284212</v>
      </c>
      <c r="K4119" s="4">
        <f>Table1[[#This Row],[Antal utrikes fodda man]]/Table1[[#This Row],[Antal man I kommunen]]</f>
        <v>0.24035123545027567</v>
      </c>
      <c r="L4119" s="4">
        <f>Table1[[#This Row],[Antal utrikes fodda kvinnor]]/Table1[[#This Row],[Antal kvinnor I kommunen]]</f>
        <v>0.22763699371886506</v>
      </c>
    </row>
    <row r="4120" spans="1:12" x14ac:dyDescent="0.2">
      <c r="A4120">
        <v>2015</v>
      </c>
      <c r="B4120" t="s">
        <v>295</v>
      </c>
      <c r="C4120" s="1" t="s">
        <v>59</v>
      </c>
      <c r="D4120">
        <f>Table1[[#This Row],[Antal utrikes fodda man]]+Table1[[#This Row],[Antal utrikes fodda kvinnor]]</f>
        <v>659</v>
      </c>
      <c r="E4120">
        <v>312</v>
      </c>
      <c r="F4120">
        <v>347</v>
      </c>
      <c r="G4120">
        <v>3580</v>
      </c>
      <c r="H4120">
        <v>3577</v>
      </c>
      <c r="I4120">
        <f>Table1[[#This Row],[Antal man I kommunen]]+Table1[[#This Row],[Antal kvinnor I kommunen]]</f>
        <v>7157</v>
      </c>
      <c r="J4120" s="3">
        <f>Table1[[#This Row],[Totalt antal utrikes fodda]]/I4120</f>
        <v>9.2077686181360904E-2</v>
      </c>
      <c r="K4120" s="4">
        <f>Table1[[#This Row],[Antal utrikes fodda man]]/Table1[[#This Row],[Antal man I kommunen]]</f>
        <v>8.7150837988826821E-2</v>
      </c>
      <c r="L4120" s="4">
        <f>Table1[[#This Row],[Antal utrikes fodda kvinnor]]/Table1[[#This Row],[Antal kvinnor I kommunen]]</f>
        <v>9.7008666480290745E-2</v>
      </c>
    </row>
    <row r="4121" spans="1:12" x14ac:dyDescent="0.2">
      <c r="A4121">
        <v>2015</v>
      </c>
      <c r="B4121" t="s">
        <v>295</v>
      </c>
      <c r="C4121" s="1" t="s">
        <v>60</v>
      </c>
      <c r="D4121">
        <f>Table1[[#This Row],[Antal utrikes fodda man]]+Table1[[#This Row],[Antal utrikes fodda kvinnor]]</f>
        <v>728</v>
      </c>
      <c r="E4121">
        <v>340</v>
      </c>
      <c r="F4121">
        <v>388</v>
      </c>
      <c r="G4121">
        <v>5734</v>
      </c>
      <c r="H4121">
        <v>5580</v>
      </c>
      <c r="I4121">
        <f>Table1[[#This Row],[Antal man I kommunen]]+Table1[[#This Row],[Antal kvinnor I kommunen]]</f>
        <v>11314</v>
      </c>
      <c r="J4121" s="3">
        <f>Table1[[#This Row],[Totalt antal utrikes fodda]]/I4121</f>
        <v>6.4345059218667136E-2</v>
      </c>
      <c r="K4121" s="4">
        <f>Table1[[#This Row],[Antal utrikes fodda man]]/Table1[[#This Row],[Antal man I kommunen]]</f>
        <v>5.9295430763864669E-2</v>
      </c>
      <c r="L4121" s="4">
        <f>Table1[[#This Row],[Antal utrikes fodda kvinnor]]/Table1[[#This Row],[Antal kvinnor I kommunen]]</f>
        <v>6.9534050179211465E-2</v>
      </c>
    </row>
    <row r="4122" spans="1:12" x14ac:dyDescent="0.2">
      <c r="A4122">
        <v>2015</v>
      </c>
      <c r="B4122" t="s">
        <v>295</v>
      </c>
      <c r="C4122" s="1" t="s">
        <v>61</v>
      </c>
      <c r="D4122">
        <f>Table1[[#This Row],[Antal utrikes fodda man]]+Table1[[#This Row],[Antal utrikes fodda kvinnor]]</f>
        <v>5911</v>
      </c>
      <c r="E4122">
        <v>2886</v>
      </c>
      <c r="F4122">
        <v>3025</v>
      </c>
      <c r="G4122">
        <v>14830</v>
      </c>
      <c r="H4122">
        <v>14442</v>
      </c>
      <c r="I4122">
        <f>Table1[[#This Row],[Antal man I kommunen]]+Table1[[#This Row],[Antal kvinnor I kommunen]]</f>
        <v>29272</v>
      </c>
      <c r="J4122" s="3">
        <f>Table1[[#This Row],[Totalt antal utrikes fodda]]/I4122</f>
        <v>0.20193358841213446</v>
      </c>
      <c r="K4122" s="4">
        <f>Table1[[#This Row],[Antal utrikes fodda man]]/Table1[[#This Row],[Antal man I kommunen]]</f>
        <v>0.19460552933243425</v>
      </c>
      <c r="L4122" s="4">
        <f>Table1[[#This Row],[Antal utrikes fodda kvinnor]]/Table1[[#This Row],[Antal kvinnor I kommunen]]</f>
        <v>0.2094585237501731</v>
      </c>
    </row>
    <row r="4123" spans="1:12" x14ac:dyDescent="0.2">
      <c r="A4123">
        <v>2015</v>
      </c>
      <c r="B4123" t="s">
        <v>295</v>
      </c>
      <c r="C4123" s="1" t="s">
        <v>62</v>
      </c>
      <c r="D4123">
        <f>Table1[[#This Row],[Antal utrikes fodda man]]+Table1[[#This Row],[Antal utrikes fodda kvinnor]]</f>
        <v>1943</v>
      </c>
      <c r="E4123">
        <v>957</v>
      </c>
      <c r="F4123">
        <v>986</v>
      </c>
      <c r="G4123">
        <v>6745</v>
      </c>
      <c r="H4123">
        <v>6627</v>
      </c>
      <c r="I4123">
        <f>Table1[[#This Row],[Antal man I kommunen]]+Table1[[#This Row],[Antal kvinnor I kommunen]]</f>
        <v>13372</v>
      </c>
      <c r="J4123" s="3">
        <f>Table1[[#This Row],[Totalt antal utrikes fodda]]/I4123</f>
        <v>0.14530361950344003</v>
      </c>
      <c r="K4123" s="4">
        <f>Table1[[#This Row],[Antal utrikes fodda man]]/Table1[[#This Row],[Antal man I kommunen]]</f>
        <v>0.141882876204596</v>
      </c>
      <c r="L4123" s="4">
        <f>Table1[[#This Row],[Antal utrikes fodda kvinnor]]/Table1[[#This Row],[Antal kvinnor I kommunen]]</f>
        <v>0.1487852723706051</v>
      </c>
    </row>
    <row r="4124" spans="1:12" x14ac:dyDescent="0.2">
      <c r="A4124">
        <v>2015</v>
      </c>
      <c r="B4124" t="s">
        <v>295</v>
      </c>
      <c r="C4124" s="1" t="s">
        <v>63</v>
      </c>
      <c r="D4124">
        <f>Table1[[#This Row],[Antal utrikes fodda man]]+Table1[[#This Row],[Antal utrikes fodda kvinnor]]</f>
        <v>20534</v>
      </c>
      <c r="E4124">
        <v>10245</v>
      </c>
      <c r="F4124">
        <v>10289</v>
      </c>
      <c r="G4124">
        <v>66323</v>
      </c>
      <c r="H4124">
        <v>66987</v>
      </c>
      <c r="I4124">
        <f>Table1[[#This Row],[Antal man I kommunen]]+Table1[[#This Row],[Antal kvinnor I kommunen]]</f>
        <v>133310</v>
      </c>
      <c r="J4124" s="3">
        <f>Table1[[#This Row],[Totalt antal utrikes fodda]]/I4124</f>
        <v>0.15403195559222865</v>
      </c>
      <c r="K4124" s="4">
        <f>Table1[[#This Row],[Antal utrikes fodda man]]/Table1[[#This Row],[Antal man I kommunen]]</f>
        <v>0.15447129954917599</v>
      </c>
      <c r="L4124" s="4">
        <f>Table1[[#This Row],[Antal utrikes fodda kvinnor]]/Table1[[#This Row],[Antal kvinnor I kommunen]]</f>
        <v>0.15359696657560423</v>
      </c>
    </row>
    <row r="4125" spans="1:12" x14ac:dyDescent="0.2">
      <c r="A4125">
        <v>2015</v>
      </c>
      <c r="B4125" t="s">
        <v>295</v>
      </c>
      <c r="C4125" s="1" t="s">
        <v>64</v>
      </c>
      <c r="D4125">
        <f>Table1[[#This Row],[Antal utrikes fodda man]]+Table1[[#This Row],[Antal utrikes fodda kvinnor]]</f>
        <v>4918</v>
      </c>
      <c r="E4125">
        <v>2539</v>
      </c>
      <c r="F4125">
        <v>2379</v>
      </c>
      <c r="G4125">
        <v>15517</v>
      </c>
      <c r="H4125">
        <v>14934</v>
      </c>
      <c r="I4125">
        <f>Table1[[#This Row],[Antal man I kommunen]]+Table1[[#This Row],[Antal kvinnor I kommunen]]</f>
        <v>30451</v>
      </c>
      <c r="J4125" s="3">
        <f>Table1[[#This Row],[Totalt antal utrikes fodda]]/I4125</f>
        <v>0.16150536928179698</v>
      </c>
      <c r="K4125" s="4">
        <f>Table1[[#This Row],[Antal utrikes fodda man]]/Table1[[#This Row],[Antal man I kommunen]]</f>
        <v>0.16362698975317394</v>
      </c>
      <c r="L4125" s="4">
        <f>Table1[[#This Row],[Antal utrikes fodda kvinnor]]/Table1[[#This Row],[Antal kvinnor I kommunen]]</f>
        <v>0.15930092406588992</v>
      </c>
    </row>
    <row r="4126" spans="1:12" x14ac:dyDescent="0.2">
      <c r="A4126">
        <v>2015</v>
      </c>
      <c r="B4126" t="s">
        <v>295</v>
      </c>
      <c r="C4126" s="1" t="s">
        <v>65</v>
      </c>
      <c r="D4126">
        <f>Table1[[#This Row],[Antal utrikes fodda man]]+Table1[[#This Row],[Antal utrikes fodda kvinnor]]</f>
        <v>5904</v>
      </c>
      <c r="E4126">
        <v>2899</v>
      </c>
      <c r="F4126">
        <v>3005</v>
      </c>
      <c r="G4126">
        <v>16856</v>
      </c>
      <c r="H4126">
        <v>16617</v>
      </c>
      <c r="I4126">
        <f>Table1[[#This Row],[Antal man I kommunen]]+Table1[[#This Row],[Antal kvinnor I kommunen]]</f>
        <v>33473</v>
      </c>
      <c r="J4126" s="3">
        <f>Table1[[#This Row],[Totalt antal utrikes fodda]]/I4126</f>
        <v>0.1763809637618379</v>
      </c>
      <c r="K4126" s="4">
        <f>Table1[[#This Row],[Antal utrikes fodda man]]/Table1[[#This Row],[Antal man I kommunen]]</f>
        <v>0.17198623635500712</v>
      </c>
      <c r="L4126" s="4">
        <f>Table1[[#This Row],[Antal utrikes fodda kvinnor]]/Table1[[#This Row],[Antal kvinnor I kommunen]]</f>
        <v>0.18083889992176685</v>
      </c>
    </row>
    <row r="4127" spans="1:12" x14ac:dyDescent="0.2">
      <c r="A4127">
        <v>2015</v>
      </c>
      <c r="B4127" t="s">
        <v>295</v>
      </c>
      <c r="C4127" s="1" t="s">
        <v>66</v>
      </c>
      <c r="D4127">
        <f>Table1[[#This Row],[Antal utrikes fodda man]]+Table1[[#This Row],[Antal utrikes fodda kvinnor]]</f>
        <v>1836</v>
      </c>
      <c r="E4127">
        <v>959</v>
      </c>
      <c r="F4127">
        <v>877</v>
      </c>
      <c r="G4127">
        <v>5757</v>
      </c>
      <c r="H4127">
        <v>5471</v>
      </c>
      <c r="I4127">
        <f>Table1[[#This Row],[Antal man I kommunen]]+Table1[[#This Row],[Antal kvinnor I kommunen]]</f>
        <v>11228</v>
      </c>
      <c r="J4127" s="3">
        <f>Table1[[#This Row],[Totalt antal utrikes fodda]]/I4127</f>
        <v>0.16351977199857498</v>
      </c>
      <c r="K4127" s="4">
        <f>Table1[[#This Row],[Antal utrikes fodda man]]/Table1[[#This Row],[Antal man I kommunen]]</f>
        <v>0.16657981587632448</v>
      </c>
      <c r="L4127" s="4">
        <f>Table1[[#This Row],[Antal utrikes fodda kvinnor]]/Table1[[#This Row],[Antal kvinnor I kommunen]]</f>
        <v>0.16029976238347651</v>
      </c>
    </row>
    <row r="4128" spans="1:12" x14ac:dyDescent="0.2">
      <c r="A4128">
        <v>2015</v>
      </c>
      <c r="B4128" t="s">
        <v>295</v>
      </c>
      <c r="C4128" s="1" t="s">
        <v>67</v>
      </c>
      <c r="D4128">
        <f>Table1[[#This Row],[Antal utrikes fodda man]]+Table1[[#This Row],[Antal utrikes fodda kvinnor]]</f>
        <v>3531</v>
      </c>
      <c r="E4128">
        <v>1782</v>
      </c>
      <c r="F4128">
        <v>1749</v>
      </c>
      <c r="G4128">
        <v>13682</v>
      </c>
      <c r="H4128">
        <v>13191</v>
      </c>
      <c r="I4128">
        <f>Table1[[#This Row],[Antal man I kommunen]]+Table1[[#This Row],[Antal kvinnor I kommunen]]</f>
        <v>26873</v>
      </c>
      <c r="J4128" s="3">
        <f>Table1[[#This Row],[Totalt antal utrikes fodda]]/I4128</f>
        <v>0.13139582480556691</v>
      </c>
      <c r="K4128" s="4">
        <f>Table1[[#This Row],[Antal utrikes fodda man]]/Table1[[#This Row],[Antal man I kommunen]]</f>
        <v>0.13024411635725772</v>
      </c>
      <c r="L4128" s="4">
        <f>Table1[[#This Row],[Antal utrikes fodda kvinnor]]/Table1[[#This Row],[Antal kvinnor I kommunen]]</f>
        <v>0.13259040254719126</v>
      </c>
    </row>
    <row r="4129" spans="1:12" x14ac:dyDescent="0.2">
      <c r="A4129">
        <v>2015</v>
      </c>
      <c r="B4129" t="s">
        <v>295</v>
      </c>
      <c r="C4129" s="1" t="s">
        <v>68</v>
      </c>
      <c r="D4129">
        <f>Table1[[#This Row],[Antal utrikes fodda man]]+Table1[[#This Row],[Antal utrikes fodda kvinnor]]</f>
        <v>1909</v>
      </c>
      <c r="E4129">
        <v>952</v>
      </c>
      <c r="F4129">
        <v>957</v>
      </c>
      <c r="G4129">
        <v>8413</v>
      </c>
      <c r="H4129">
        <v>8377</v>
      </c>
      <c r="I4129">
        <f>Table1[[#This Row],[Antal man I kommunen]]+Table1[[#This Row],[Antal kvinnor I kommunen]]</f>
        <v>16790</v>
      </c>
      <c r="J4129" s="3">
        <f>Table1[[#This Row],[Totalt antal utrikes fodda]]/I4129</f>
        <v>0.11369863013698631</v>
      </c>
      <c r="K4129" s="4">
        <f>Table1[[#This Row],[Antal utrikes fodda man]]/Table1[[#This Row],[Antal man I kommunen]]</f>
        <v>0.11315820753595626</v>
      </c>
      <c r="L4129" s="4">
        <f>Table1[[#This Row],[Antal utrikes fodda kvinnor]]/Table1[[#This Row],[Antal kvinnor I kommunen]]</f>
        <v>0.11424137519398353</v>
      </c>
    </row>
    <row r="4130" spans="1:12" x14ac:dyDescent="0.2">
      <c r="A4130">
        <v>2015</v>
      </c>
      <c r="B4130" t="s">
        <v>295</v>
      </c>
      <c r="C4130" s="1" t="s">
        <v>69</v>
      </c>
      <c r="D4130">
        <f>Table1[[#This Row],[Antal utrikes fodda man]]+Table1[[#This Row],[Antal utrikes fodda kvinnor]]</f>
        <v>2271</v>
      </c>
      <c r="E4130">
        <v>1150</v>
      </c>
      <c r="F4130">
        <v>1121</v>
      </c>
      <c r="G4130">
        <v>9332</v>
      </c>
      <c r="H4130">
        <v>9214</v>
      </c>
      <c r="I4130">
        <f>Table1[[#This Row],[Antal man I kommunen]]+Table1[[#This Row],[Antal kvinnor I kommunen]]</f>
        <v>18546</v>
      </c>
      <c r="J4130" s="3">
        <f>Table1[[#This Row],[Totalt antal utrikes fodda]]/I4130</f>
        <v>0.12245228081527014</v>
      </c>
      <c r="K4130" s="4">
        <f>Table1[[#This Row],[Antal utrikes fodda man]]/Table1[[#This Row],[Antal man I kommunen]]</f>
        <v>0.12323189027003857</v>
      </c>
      <c r="L4130" s="4">
        <f>Table1[[#This Row],[Antal utrikes fodda kvinnor]]/Table1[[#This Row],[Antal kvinnor I kommunen]]</f>
        <v>0.12166268721510745</v>
      </c>
    </row>
    <row r="4131" spans="1:12" x14ac:dyDescent="0.2">
      <c r="A4131">
        <v>2015</v>
      </c>
      <c r="B4131" t="s">
        <v>299</v>
      </c>
      <c r="C4131" s="1" t="s">
        <v>70</v>
      </c>
      <c r="D4131">
        <f>Table1[[#This Row],[Antal utrikes fodda man]]+Table1[[#This Row],[Antal utrikes fodda kvinnor]]</f>
        <v>1733</v>
      </c>
      <c r="E4131">
        <v>934</v>
      </c>
      <c r="F4131">
        <v>799</v>
      </c>
      <c r="G4131">
        <v>4847</v>
      </c>
      <c r="H4131">
        <v>4472</v>
      </c>
      <c r="I4131">
        <f>Table1[[#This Row],[Antal man I kommunen]]+Table1[[#This Row],[Antal kvinnor I kommunen]]</f>
        <v>9319</v>
      </c>
      <c r="J4131" s="3">
        <f>Table1[[#This Row],[Totalt antal utrikes fodda]]/I4131</f>
        <v>0.18596415924455414</v>
      </c>
      <c r="K4131" s="4">
        <f>Table1[[#This Row],[Antal utrikes fodda man]]/Table1[[#This Row],[Antal man I kommunen]]</f>
        <v>0.19269651330720033</v>
      </c>
      <c r="L4131" s="4">
        <f>Table1[[#This Row],[Antal utrikes fodda kvinnor]]/Table1[[#This Row],[Antal kvinnor I kommunen]]</f>
        <v>0.17866726296958854</v>
      </c>
    </row>
    <row r="4132" spans="1:12" x14ac:dyDescent="0.2">
      <c r="A4132">
        <v>2015</v>
      </c>
      <c r="B4132" t="s">
        <v>299</v>
      </c>
      <c r="C4132" s="1" t="s">
        <v>71</v>
      </c>
      <c r="D4132">
        <f>Table1[[#This Row],[Antal utrikes fodda man]]+Table1[[#This Row],[Antal utrikes fodda kvinnor]]</f>
        <v>2061</v>
      </c>
      <c r="E4132">
        <v>1105</v>
      </c>
      <c r="F4132">
        <v>956</v>
      </c>
      <c r="G4132">
        <v>4401</v>
      </c>
      <c r="H4132">
        <v>4115</v>
      </c>
      <c r="I4132">
        <f>Table1[[#This Row],[Antal man I kommunen]]+Table1[[#This Row],[Antal kvinnor I kommunen]]</f>
        <v>8516</v>
      </c>
      <c r="J4132" s="3">
        <f>Table1[[#This Row],[Totalt antal utrikes fodda]]/I4132</f>
        <v>0.24201503053076562</v>
      </c>
      <c r="K4132" s="4">
        <f>Table1[[#This Row],[Antal utrikes fodda man]]/Table1[[#This Row],[Antal man I kommunen]]</f>
        <v>0.25107930015905477</v>
      </c>
      <c r="L4132" s="4">
        <f>Table1[[#This Row],[Antal utrikes fodda kvinnor]]/Table1[[#This Row],[Antal kvinnor I kommunen]]</f>
        <v>0.23232077764277034</v>
      </c>
    </row>
    <row r="4133" spans="1:12" x14ac:dyDescent="0.2">
      <c r="A4133">
        <v>2015</v>
      </c>
      <c r="B4133" t="s">
        <v>299</v>
      </c>
      <c r="C4133" s="1" t="s">
        <v>72</v>
      </c>
      <c r="D4133">
        <f>Table1[[#This Row],[Antal utrikes fodda man]]+Table1[[#This Row],[Antal utrikes fodda kvinnor]]</f>
        <v>1766</v>
      </c>
      <c r="E4133">
        <v>898</v>
      </c>
      <c r="F4133">
        <v>868</v>
      </c>
      <c r="G4133">
        <v>6211</v>
      </c>
      <c r="H4133">
        <v>6049</v>
      </c>
      <c r="I4133">
        <f>Table1[[#This Row],[Antal man I kommunen]]+Table1[[#This Row],[Antal kvinnor I kommunen]]</f>
        <v>12260</v>
      </c>
      <c r="J4133" s="3">
        <f>Table1[[#This Row],[Totalt antal utrikes fodda]]/I4133</f>
        <v>0.14404567699836868</v>
      </c>
      <c r="K4133" s="4">
        <f>Table1[[#This Row],[Antal utrikes fodda man]]/Table1[[#This Row],[Antal man I kommunen]]</f>
        <v>0.14458219288359361</v>
      </c>
      <c r="L4133" s="4">
        <f>Table1[[#This Row],[Antal utrikes fodda kvinnor]]/Table1[[#This Row],[Antal kvinnor I kommunen]]</f>
        <v>0.14349479252769054</v>
      </c>
    </row>
    <row r="4134" spans="1:12" x14ac:dyDescent="0.2">
      <c r="A4134">
        <v>2015</v>
      </c>
      <c r="B4134" t="s">
        <v>299</v>
      </c>
      <c r="C4134" s="1" t="s">
        <v>73</v>
      </c>
      <c r="D4134">
        <f>Table1[[#This Row],[Antal utrikes fodda man]]+Table1[[#This Row],[Antal utrikes fodda kvinnor]]</f>
        <v>3515</v>
      </c>
      <c r="E4134">
        <v>1801</v>
      </c>
      <c r="F4134">
        <v>1714</v>
      </c>
      <c r="G4134">
        <v>10015</v>
      </c>
      <c r="H4134">
        <v>9566</v>
      </c>
      <c r="I4134">
        <f>Table1[[#This Row],[Antal man I kommunen]]+Table1[[#This Row],[Antal kvinnor I kommunen]]</f>
        <v>19581</v>
      </c>
      <c r="J4134" s="3">
        <f>Table1[[#This Row],[Totalt antal utrikes fodda]]/I4134</f>
        <v>0.17951075021704713</v>
      </c>
      <c r="K4134" s="4">
        <f>Table1[[#This Row],[Antal utrikes fodda man]]/Table1[[#This Row],[Antal man I kommunen]]</f>
        <v>0.17983025461807289</v>
      </c>
      <c r="L4134" s="4">
        <f>Table1[[#This Row],[Antal utrikes fodda kvinnor]]/Table1[[#This Row],[Antal kvinnor I kommunen]]</f>
        <v>0.17917624921597325</v>
      </c>
    </row>
    <row r="4135" spans="1:12" x14ac:dyDescent="0.2">
      <c r="A4135">
        <v>2015</v>
      </c>
      <c r="B4135" t="s">
        <v>299</v>
      </c>
      <c r="C4135" s="1" t="s">
        <v>74</v>
      </c>
      <c r="D4135">
        <f>Table1[[#This Row],[Antal utrikes fodda man]]+Table1[[#This Row],[Antal utrikes fodda kvinnor]]</f>
        <v>2985</v>
      </c>
      <c r="E4135">
        <v>1497</v>
      </c>
      <c r="F4135">
        <v>1488</v>
      </c>
      <c r="G4135">
        <v>8187</v>
      </c>
      <c r="H4135">
        <v>7981</v>
      </c>
      <c r="I4135">
        <f>Table1[[#This Row],[Antal man I kommunen]]+Table1[[#This Row],[Antal kvinnor I kommunen]]</f>
        <v>16168</v>
      </c>
      <c r="J4135" s="3">
        <f>Table1[[#This Row],[Totalt antal utrikes fodda]]/I4135</f>
        <v>0.18462394854032657</v>
      </c>
      <c r="K4135" s="4">
        <f>Table1[[#This Row],[Antal utrikes fodda man]]/Table1[[#This Row],[Antal man I kommunen]]</f>
        <v>0.18285086112128984</v>
      </c>
      <c r="L4135" s="4">
        <f>Table1[[#This Row],[Antal utrikes fodda kvinnor]]/Table1[[#This Row],[Antal kvinnor I kommunen]]</f>
        <v>0.18644280165392807</v>
      </c>
    </row>
    <row r="4136" spans="1:12" x14ac:dyDescent="0.2">
      <c r="A4136">
        <v>2015</v>
      </c>
      <c r="B4136" t="s">
        <v>299</v>
      </c>
      <c r="C4136" s="1" t="s">
        <v>75</v>
      </c>
      <c r="D4136">
        <f>Table1[[#This Row],[Antal utrikes fodda man]]+Table1[[#This Row],[Antal utrikes fodda kvinnor]]</f>
        <v>1975</v>
      </c>
      <c r="E4136">
        <v>1032</v>
      </c>
      <c r="F4136">
        <v>943</v>
      </c>
      <c r="G4136">
        <v>4991</v>
      </c>
      <c r="H4136">
        <v>4788</v>
      </c>
      <c r="I4136">
        <f>Table1[[#This Row],[Antal man I kommunen]]+Table1[[#This Row],[Antal kvinnor I kommunen]]</f>
        <v>9779</v>
      </c>
      <c r="J4136" s="3">
        <f>Table1[[#This Row],[Totalt antal utrikes fodda]]/I4136</f>
        <v>0.20196339093976889</v>
      </c>
      <c r="K4136" s="4">
        <f>Table1[[#This Row],[Antal utrikes fodda man]]/Table1[[#This Row],[Antal man I kommunen]]</f>
        <v>0.20677218994189542</v>
      </c>
      <c r="L4136" s="4">
        <f>Table1[[#This Row],[Antal utrikes fodda kvinnor]]/Table1[[#This Row],[Antal kvinnor I kommunen]]</f>
        <v>0.19695071010860485</v>
      </c>
    </row>
    <row r="4137" spans="1:12" x14ac:dyDescent="0.2">
      <c r="A4137">
        <v>2015</v>
      </c>
      <c r="B4137" t="s">
        <v>299</v>
      </c>
      <c r="C4137" s="1" t="s">
        <v>76</v>
      </c>
      <c r="D4137">
        <f>Table1[[#This Row],[Antal utrikes fodda man]]+Table1[[#This Row],[Antal utrikes fodda kvinnor]]</f>
        <v>14705</v>
      </c>
      <c r="E4137">
        <v>7454</v>
      </c>
      <c r="F4137">
        <v>7251</v>
      </c>
      <c r="G4137">
        <v>44330</v>
      </c>
      <c r="H4137">
        <v>43778</v>
      </c>
      <c r="I4137">
        <f>Table1[[#This Row],[Antal man I kommunen]]+Table1[[#This Row],[Antal kvinnor I kommunen]]</f>
        <v>88108</v>
      </c>
      <c r="J4137" s="3">
        <f>Table1[[#This Row],[Totalt antal utrikes fodda]]/I4137</f>
        <v>0.16689744404594362</v>
      </c>
      <c r="K4137" s="4">
        <f>Table1[[#This Row],[Antal utrikes fodda man]]/Table1[[#This Row],[Antal man I kommunen]]</f>
        <v>0.16814798105120685</v>
      </c>
      <c r="L4137" s="4">
        <f>Table1[[#This Row],[Antal utrikes fodda kvinnor]]/Table1[[#This Row],[Antal kvinnor I kommunen]]</f>
        <v>0.16563113892822878</v>
      </c>
    </row>
    <row r="4138" spans="1:12" x14ac:dyDescent="0.2">
      <c r="A4138">
        <v>2015</v>
      </c>
      <c r="B4138" t="s">
        <v>299</v>
      </c>
      <c r="C4138" s="1" t="s">
        <v>77</v>
      </c>
      <c r="D4138">
        <f>Table1[[#This Row],[Antal utrikes fodda man]]+Table1[[#This Row],[Antal utrikes fodda kvinnor]]</f>
        <v>4445</v>
      </c>
      <c r="E4138">
        <v>2210</v>
      </c>
      <c r="F4138">
        <v>2235</v>
      </c>
      <c r="G4138">
        <v>14014</v>
      </c>
      <c r="H4138">
        <v>13624</v>
      </c>
      <c r="I4138">
        <f>Table1[[#This Row],[Antal man I kommunen]]+Table1[[#This Row],[Antal kvinnor I kommunen]]</f>
        <v>27638</v>
      </c>
      <c r="J4138" s="3">
        <f>Table1[[#This Row],[Totalt antal utrikes fodda]]/I4138</f>
        <v>0.16082929300238802</v>
      </c>
      <c r="K4138" s="4">
        <f>Table1[[#This Row],[Antal utrikes fodda man]]/Table1[[#This Row],[Antal man I kommunen]]</f>
        <v>0.15769944341372913</v>
      </c>
      <c r="L4138" s="4">
        <f>Table1[[#This Row],[Antal utrikes fodda kvinnor]]/Table1[[#This Row],[Antal kvinnor I kommunen]]</f>
        <v>0.16404873752201996</v>
      </c>
    </row>
    <row r="4139" spans="1:12" x14ac:dyDescent="0.2">
      <c r="A4139">
        <v>2015</v>
      </c>
      <c r="B4139" t="s">
        <v>300</v>
      </c>
      <c r="C4139" s="1" t="s">
        <v>78</v>
      </c>
      <c r="D4139">
        <f>Table1[[#This Row],[Antal utrikes fodda man]]+Table1[[#This Row],[Antal utrikes fodda kvinnor]]</f>
        <v>1169</v>
      </c>
      <c r="E4139">
        <v>622</v>
      </c>
      <c r="F4139">
        <v>547</v>
      </c>
      <c r="G4139">
        <v>3017</v>
      </c>
      <c r="H4139">
        <v>2840</v>
      </c>
      <c r="I4139">
        <f>Table1[[#This Row],[Antal man I kommunen]]+Table1[[#This Row],[Antal kvinnor I kommunen]]</f>
        <v>5857</v>
      </c>
      <c r="J4139" s="3">
        <f>Table1[[#This Row],[Totalt antal utrikes fodda]]/I4139</f>
        <v>0.19959023390814409</v>
      </c>
      <c r="K4139" s="4">
        <f>Table1[[#This Row],[Antal utrikes fodda man]]/Table1[[#This Row],[Antal man I kommunen]]</f>
        <v>0.20616506463374212</v>
      </c>
      <c r="L4139" s="4">
        <f>Table1[[#This Row],[Antal utrikes fodda kvinnor]]/Table1[[#This Row],[Antal kvinnor I kommunen]]</f>
        <v>0.19260563380281689</v>
      </c>
    </row>
    <row r="4140" spans="1:12" x14ac:dyDescent="0.2">
      <c r="A4140">
        <v>2015</v>
      </c>
      <c r="B4140" t="s">
        <v>300</v>
      </c>
      <c r="C4140" s="1" t="s">
        <v>79</v>
      </c>
      <c r="D4140">
        <f>Table1[[#This Row],[Antal utrikes fodda man]]+Table1[[#This Row],[Antal utrikes fodda kvinnor]]</f>
        <v>686</v>
      </c>
      <c r="E4140">
        <v>350</v>
      </c>
      <c r="F4140">
        <v>336</v>
      </c>
      <c r="G4140">
        <v>3650</v>
      </c>
      <c r="H4140">
        <v>3293</v>
      </c>
      <c r="I4140">
        <f>Table1[[#This Row],[Antal man I kommunen]]+Table1[[#This Row],[Antal kvinnor I kommunen]]</f>
        <v>6943</v>
      </c>
      <c r="J4140" s="3">
        <f>Table1[[#This Row],[Totalt antal utrikes fodda]]/I4140</f>
        <v>9.8804551346680106E-2</v>
      </c>
      <c r="K4140" s="4">
        <f>Table1[[#This Row],[Antal utrikes fodda man]]/Table1[[#This Row],[Antal man I kommunen]]</f>
        <v>9.5890410958904104E-2</v>
      </c>
      <c r="L4140" s="4">
        <f>Table1[[#This Row],[Antal utrikes fodda kvinnor]]/Table1[[#This Row],[Antal kvinnor I kommunen]]</f>
        <v>0.10203461888855148</v>
      </c>
    </row>
    <row r="4141" spans="1:12" x14ac:dyDescent="0.2">
      <c r="A4141">
        <v>2015</v>
      </c>
      <c r="B4141" t="s">
        <v>300</v>
      </c>
      <c r="C4141" s="1" t="s">
        <v>80</v>
      </c>
      <c r="D4141">
        <f>Table1[[#This Row],[Antal utrikes fodda man]]+Table1[[#This Row],[Antal utrikes fodda kvinnor]]</f>
        <v>953</v>
      </c>
      <c r="E4141">
        <v>473</v>
      </c>
      <c r="F4141">
        <v>480</v>
      </c>
      <c r="G4141">
        <v>7256</v>
      </c>
      <c r="H4141">
        <v>7413</v>
      </c>
      <c r="I4141">
        <f>Table1[[#This Row],[Antal man I kommunen]]+Table1[[#This Row],[Antal kvinnor I kommunen]]</f>
        <v>14669</v>
      </c>
      <c r="J4141" s="3">
        <f>Table1[[#This Row],[Totalt antal utrikes fodda]]/I4141</f>
        <v>6.4966937078192108E-2</v>
      </c>
      <c r="K4141" s="4">
        <f>Table1[[#This Row],[Antal utrikes fodda man]]/Table1[[#This Row],[Antal man I kommunen]]</f>
        <v>6.518743109151047E-2</v>
      </c>
      <c r="L4141" s="4">
        <f>Table1[[#This Row],[Antal utrikes fodda kvinnor]]/Table1[[#This Row],[Antal kvinnor I kommunen]]</f>
        <v>6.4751112909753133E-2</v>
      </c>
    </row>
    <row r="4142" spans="1:12" x14ac:dyDescent="0.2">
      <c r="A4142">
        <v>2015</v>
      </c>
      <c r="B4142" t="s">
        <v>300</v>
      </c>
      <c r="C4142" s="1" t="s">
        <v>81</v>
      </c>
      <c r="D4142">
        <f>Table1[[#This Row],[Antal utrikes fodda man]]+Table1[[#This Row],[Antal utrikes fodda kvinnor]]</f>
        <v>2417</v>
      </c>
      <c r="E4142">
        <v>1291</v>
      </c>
      <c r="F4142">
        <v>1126</v>
      </c>
      <c r="G4142">
        <v>7159</v>
      </c>
      <c r="H4142">
        <v>6760</v>
      </c>
      <c r="I4142">
        <f>Table1[[#This Row],[Antal man I kommunen]]+Table1[[#This Row],[Antal kvinnor I kommunen]]</f>
        <v>13919</v>
      </c>
      <c r="J4142" s="3">
        <f>Table1[[#This Row],[Totalt antal utrikes fodda]]/I4142</f>
        <v>0.17364753215029816</v>
      </c>
      <c r="K4142" s="4">
        <f>Table1[[#This Row],[Antal utrikes fodda man]]/Table1[[#This Row],[Antal man I kommunen]]</f>
        <v>0.18033244866601481</v>
      </c>
      <c r="L4142" s="4">
        <f>Table1[[#This Row],[Antal utrikes fodda kvinnor]]/Table1[[#This Row],[Antal kvinnor I kommunen]]</f>
        <v>0.16656804733727812</v>
      </c>
    </row>
    <row r="4143" spans="1:12" x14ac:dyDescent="0.2">
      <c r="A4143">
        <v>2015</v>
      </c>
      <c r="B4143" t="s">
        <v>300</v>
      </c>
      <c r="C4143" s="1" t="s">
        <v>82</v>
      </c>
      <c r="D4143">
        <f>Table1[[#This Row],[Antal utrikes fodda man]]+Table1[[#This Row],[Antal utrikes fodda kvinnor]]</f>
        <v>1528</v>
      </c>
      <c r="E4143">
        <v>787</v>
      </c>
      <c r="F4143">
        <v>741</v>
      </c>
      <c r="G4143">
        <v>6670</v>
      </c>
      <c r="H4143">
        <v>6474</v>
      </c>
      <c r="I4143">
        <f>Table1[[#This Row],[Antal man I kommunen]]+Table1[[#This Row],[Antal kvinnor I kommunen]]</f>
        <v>13144</v>
      </c>
      <c r="J4143" s="3">
        <f>Table1[[#This Row],[Totalt antal utrikes fodda]]/I4143</f>
        <v>0.1162507608034084</v>
      </c>
      <c r="K4143" s="4">
        <f>Table1[[#This Row],[Antal utrikes fodda man]]/Table1[[#This Row],[Antal man I kommunen]]</f>
        <v>0.11799100449775113</v>
      </c>
      <c r="L4143" s="4">
        <f>Table1[[#This Row],[Antal utrikes fodda kvinnor]]/Table1[[#This Row],[Antal kvinnor I kommunen]]</f>
        <v>0.1144578313253012</v>
      </c>
    </row>
    <row r="4144" spans="1:12" x14ac:dyDescent="0.2">
      <c r="A4144">
        <v>2015</v>
      </c>
      <c r="B4144" t="s">
        <v>300</v>
      </c>
      <c r="C4144" s="1" t="s">
        <v>83</v>
      </c>
      <c r="D4144">
        <f>Table1[[#This Row],[Antal utrikes fodda man]]+Table1[[#This Row],[Antal utrikes fodda kvinnor]]</f>
        <v>1329</v>
      </c>
      <c r="E4144">
        <v>636</v>
      </c>
      <c r="F4144">
        <v>693</v>
      </c>
      <c r="G4144">
        <v>4654</v>
      </c>
      <c r="H4144">
        <v>4436</v>
      </c>
      <c r="I4144">
        <f>Table1[[#This Row],[Antal man I kommunen]]+Table1[[#This Row],[Antal kvinnor I kommunen]]</f>
        <v>9090</v>
      </c>
      <c r="J4144" s="3">
        <f>Table1[[#This Row],[Totalt antal utrikes fodda]]/I4144</f>
        <v>0.14620462046204621</v>
      </c>
      <c r="K4144" s="4">
        <f>Table1[[#This Row],[Antal utrikes fodda man]]/Table1[[#This Row],[Antal man I kommunen]]</f>
        <v>0.13665663944993553</v>
      </c>
      <c r="L4144" s="4">
        <f>Table1[[#This Row],[Antal utrikes fodda kvinnor]]/Table1[[#This Row],[Antal kvinnor I kommunen]]</f>
        <v>0.15622182146077548</v>
      </c>
    </row>
    <row r="4145" spans="1:12" x14ac:dyDescent="0.2">
      <c r="A4145">
        <v>2015</v>
      </c>
      <c r="B4145" t="s">
        <v>300</v>
      </c>
      <c r="C4145" s="1" t="s">
        <v>84</v>
      </c>
      <c r="D4145">
        <f>Table1[[#This Row],[Antal utrikes fodda man]]+Table1[[#This Row],[Antal utrikes fodda kvinnor]]</f>
        <v>7770</v>
      </c>
      <c r="E4145">
        <v>3903</v>
      </c>
      <c r="F4145">
        <v>3867</v>
      </c>
      <c r="G4145">
        <v>32473</v>
      </c>
      <c r="H4145">
        <v>33231</v>
      </c>
      <c r="I4145">
        <f>Table1[[#This Row],[Antal man I kommunen]]+Table1[[#This Row],[Antal kvinnor I kommunen]]</f>
        <v>65704</v>
      </c>
      <c r="J4145" s="3">
        <f>Table1[[#This Row],[Totalt antal utrikes fodda]]/I4145</f>
        <v>0.11825764032631195</v>
      </c>
      <c r="K4145" s="4">
        <f>Table1[[#This Row],[Antal utrikes fodda man]]/Table1[[#This Row],[Antal man I kommunen]]</f>
        <v>0.12019215964031657</v>
      </c>
      <c r="L4145" s="4">
        <f>Table1[[#This Row],[Antal utrikes fodda kvinnor]]/Table1[[#This Row],[Antal kvinnor I kommunen]]</f>
        <v>0.11636724744967049</v>
      </c>
    </row>
    <row r="4146" spans="1:12" x14ac:dyDescent="0.2">
      <c r="A4146">
        <v>2015</v>
      </c>
      <c r="B4146" t="s">
        <v>300</v>
      </c>
      <c r="C4146" s="1" t="s">
        <v>85</v>
      </c>
      <c r="D4146">
        <f>Table1[[#This Row],[Antal utrikes fodda man]]+Table1[[#This Row],[Antal utrikes fodda kvinnor]]</f>
        <v>2841</v>
      </c>
      <c r="E4146">
        <v>1481</v>
      </c>
      <c r="F4146">
        <v>1360</v>
      </c>
      <c r="G4146">
        <v>10048</v>
      </c>
      <c r="H4146">
        <v>9706</v>
      </c>
      <c r="I4146">
        <f>Table1[[#This Row],[Antal man I kommunen]]+Table1[[#This Row],[Antal kvinnor I kommunen]]</f>
        <v>19754</v>
      </c>
      <c r="J4146" s="3">
        <f>Table1[[#This Row],[Totalt antal utrikes fodda]]/I4146</f>
        <v>0.14381897337248153</v>
      </c>
      <c r="K4146" s="4">
        <f>Table1[[#This Row],[Antal utrikes fodda man]]/Table1[[#This Row],[Antal man I kommunen]]</f>
        <v>0.14739251592356689</v>
      </c>
      <c r="L4146" s="4">
        <f>Table1[[#This Row],[Antal utrikes fodda kvinnor]]/Table1[[#This Row],[Antal kvinnor I kommunen]]</f>
        <v>0.14011951370286421</v>
      </c>
    </row>
    <row r="4147" spans="1:12" x14ac:dyDescent="0.2">
      <c r="A4147">
        <v>2015</v>
      </c>
      <c r="B4147" t="s">
        <v>300</v>
      </c>
      <c r="C4147" s="1" t="s">
        <v>86</v>
      </c>
      <c r="D4147">
        <f>Table1[[#This Row],[Antal utrikes fodda man]]+Table1[[#This Row],[Antal utrikes fodda kvinnor]]</f>
        <v>3133</v>
      </c>
      <c r="E4147">
        <v>1562</v>
      </c>
      <c r="F4147">
        <v>1571</v>
      </c>
      <c r="G4147">
        <v>13383</v>
      </c>
      <c r="H4147">
        <v>13067</v>
      </c>
      <c r="I4147">
        <f>Table1[[#This Row],[Antal man I kommunen]]+Table1[[#This Row],[Antal kvinnor I kommunen]]</f>
        <v>26450</v>
      </c>
      <c r="J4147" s="3">
        <f>Table1[[#This Row],[Totalt antal utrikes fodda]]/I4147</f>
        <v>0.11844990548204158</v>
      </c>
      <c r="K4147" s="4">
        <f>Table1[[#This Row],[Antal utrikes fodda man]]/Table1[[#This Row],[Antal man I kommunen]]</f>
        <v>0.116715235746843</v>
      </c>
      <c r="L4147" s="4">
        <f>Table1[[#This Row],[Antal utrikes fodda kvinnor]]/Table1[[#This Row],[Antal kvinnor I kommunen]]</f>
        <v>0.12022652483355016</v>
      </c>
    </row>
    <row r="4148" spans="1:12" x14ac:dyDescent="0.2">
      <c r="A4148">
        <v>2015</v>
      </c>
      <c r="B4148" t="s">
        <v>300</v>
      </c>
      <c r="C4148" s="1" t="s">
        <v>87</v>
      </c>
      <c r="D4148">
        <f>Table1[[#This Row],[Antal utrikes fodda man]]+Table1[[#This Row],[Antal utrikes fodda kvinnor]]</f>
        <v>3464</v>
      </c>
      <c r="E4148">
        <v>1760</v>
      </c>
      <c r="F4148">
        <v>1704</v>
      </c>
      <c r="G4148">
        <v>18035</v>
      </c>
      <c r="H4148">
        <v>18014</v>
      </c>
      <c r="I4148">
        <f>Table1[[#This Row],[Antal man I kommunen]]+Table1[[#This Row],[Antal kvinnor I kommunen]]</f>
        <v>36049</v>
      </c>
      <c r="J4148" s="3">
        <f>Table1[[#This Row],[Totalt antal utrikes fodda]]/I4148</f>
        <v>9.6091431107659026E-2</v>
      </c>
      <c r="K4148" s="4">
        <f>Table1[[#This Row],[Antal utrikes fodda man]]/Table1[[#This Row],[Antal man I kommunen]]</f>
        <v>9.758802328805101E-2</v>
      </c>
      <c r="L4148" s="4">
        <f>Table1[[#This Row],[Antal utrikes fodda kvinnor]]/Table1[[#This Row],[Antal kvinnor I kommunen]]</f>
        <v>9.459309426001998E-2</v>
      </c>
    </row>
    <row r="4149" spans="1:12" x14ac:dyDescent="0.2">
      <c r="A4149">
        <v>2015</v>
      </c>
      <c r="B4149" t="s">
        <v>300</v>
      </c>
      <c r="C4149" s="1" t="s">
        <v>88</v>
      </c>
      <c r="D4149">
        <f>Table1[[#This Row],[Antal utrikes fodda man]]+Table1[[#This Row],[Antal utrikes fodda kvinnor]]</f>
        <v>1497</v>
      </c>
      <c r="E4149">
        <v>767</v>
      </c>
      <c r="F4149">
        <v>730</v>
      </c>
      <c r="G4149">
        <v>7882</v>
      </c>
      <c r="H4149">
        <v>7537</v>
      </c>
      <c r="I4149">
        <f>Table1[[#This Row],[Antal man I kommunen]]+Table1[[#This Row],[Antal kvinnor I kommunen]]</f>
        <v>15419</v>
      </c>
      <c r="J4149" s="3">
        <f>Table1[[#This Row],[Totalt antal utrikes fodda]]/I4149</f>
        <v>9.7088008301446274E-2</v>
      </c>
      <c r="K4149" s="4">
        <f>Table1[[#This Row],[Antal utrikes fodda man]]/Table1[[#This Row],[Antal man I kommunen]]</f>
        <v>9.7310327328089322E-2</v>
      </c>
      <c r="L4149" s="4">
        <f>Table1[[#This Row],[Antal utrikes fodda kvinnor]]/Table1[[#This Row],[Antal kvinnor I kommunen]]</f>
        <v>9.6855512803502714E-2</v>
      </c>
    </row>
    <row r="4150" spans="1:12" x14ac:dyDescent="0.2">
      <c r="A4150">
        <v>2015</v>
      </c>
      <c r="B4150" t="s">
        <v>300</v>
      </c>
      <c r="C4150" s="1" t="s">
        <v>89</v>
      </c>
      <c r="D4150">
        <f>Table1[[#This Row],[Antal utrikes fodda man]]+Table1[[#This Row],[Antal utrikes fodda kvinnor]]</f>
        <v>926</v>
      </c>
      <c r="E4150">
        <v>477</v>
      </c>
      <c r="F4150">
        <v>449</v>
      </c>
      <c r="G4150">
        <v>5378</v>
      </c>
      <c r="H4150">
        <v>5303</v>
      </c>
      <c r="I4150">
        <f>Table1[[#This Row],[Antal man I kommunen]]+Table1[[#This Row],[Antal kvinnor I kommunen]]</f>
        <v>10681</v>
      </c>
      <c r="J4150" s="3">
        <f>Table1[[#This Row],[Totalt antal utrikes fodda]]/I4150</f>
        <v>8.6696002246980625E-2</v>
      </c>
      <c r="K4150" s="4">
        <f>Table1[[#This Row],[Antal utrikes fodda man]]/Table1[[#This Row],[Antal man I kommunen]]</f>
        <v>8.8694682037932321E-2</v>
      </c>
      <c r="L4150" s="4">
        <f>Table1[[#This Row],[Antal utrikes fodda kvinnor]]/Table1[[#This Row],[Antal kvinnor I kommunen]]</f>
        <v>8.4669055251744299E-2</v>
      </c>
    </row>
    <row r="4151" spans="1:12" x14ac:dyDescent="0.2">
      <c r="A4151">
        <v>2015</v>
      </c>
      <c r="B4151" t="s">
        <v>298</v>
      </c>
      <c r="C4151" s="1" t="s">
        <v>90</v>
      </c>
      <c r="D4151">
        <f>Table1[[#This Row],[Antal utrikes fodda man]]+Table1[[#This Row],[Antal utrikes fodda kvinnor]]</f>
        <v>3260</v>
      </c>
      <c r="E4151">
        <v>1580</v>
      </c>
      <c r="F4151">
        <v>1680</v>
      </c>
      <c r="G4151">
        <v>28555</v>
      </c>
      <c r="H4151">
        <v>28836</v>
      </c>
      <c r="I4151">
        <f>Table1[[#This Row],[Antal man I kommunen]]+Table1[[#This Row],[Antal kvinnor I kommunen]]</f>
        <v>57391</v>
      </c>
      <c r="J4151" s="3">
        <f>Table1[[#This Row],[Totalt antal utrikes fodda]]/I4151</f>
        <v>5.6803331532818732E-2</v>
      </c>
      <c r="K4151" s="4">
        <f>Table1[[#This Row],[Antal utrikes fodda man]]/Table1[[#This Row],[Antal man I kommunen]]</f>
        <v>5.5331815794081599E-2</v>
      </c>
      <c r="L4151" s="4">
        <f>Table1[[#This Row],[Antal utrikes fodda kvinnor]]/Table1[[#This Row],[Antal kvinnor I kommunen]]</f>
        <v>5.8260507698709947E-2</v>
      </c>
    </row>
    <row r="4152" spans="1:12" x14ac:dyDescent="0.2">
      <c r="A4152">
        <v>2015</v>
      </c>
      <c r="B4152" t="s">
        <v>301</v>
      </c>
      <c r="C4152" s="1" t="s">
        <v>91</v>
      </c>
      <c r="D4152">
        <f>Table1[[#This Row],[Antal utrikes fodda man]]+Table1[[#This Row],[Antal utrikes fodda kvinnor]]</f>
        <v>2964</v>
      </c>
      <c r="E4152">
        <v>1481</v>
      </c>
      <c r="F4152">
        <v>1483</v>
      </c>
      <c r="G4152">
        <v>6746</v>
      </c>
      <c r="H4152">
        <v>6424</v>
      </c>
      <c r="I4152">
        <f>Table1[[#This Row],[Antal man I kommunen]]+Table1[[#This Row],[Antal kvinnor I kommunen]]</f>
        <v>13170</v>
      </c>
      <c r="J4152" s="3">
        <f>Table1[[#This Row],[Totalt antal utrikes fodda]]/I4152</f>
        <v>0.22505694760820047</v>
      </c>
      <c r="K4152" s="4">
        <f>Table1[[#This Row],[Antal utrikes fodda man]]/Table1[[#This Row],[Antal man I kommunen]]</f>
        <v>0.21953750370589981</v>
      </c>
      <c r="L4152" s="4">
        <f>Table1[[#This Row],[Antal utrikes fodda kvinnor]]/Table1[[#This Row],[Antal kvinnor I kommunen]]</f>
        <v>0.23085305105853052</v>
      </c>
    </row>
    <row r="4153" spans="1:12" x14ac:dyDescent="0.2">
      <c r="A4153">
        <v>2015</v>
      </c>
      <c r="B4153" t="s">
        <v>301</v>
      </c>
      <c r="C4153" s="1" t="s">
        <v>92</v>
      </c>
      <c r="D4153">
        <f>Table1[[#This Row],[Antal utrikes fodda man]]+Table1[[#This Row],[Antal utrikes fodda kvinnor]]</f>
        <v>7855</v>
      </c>
      <c r="E4153">
        <v>4156</v>
      </c>
      <c r="F4153">
        <v>3699</v>
      </c>
      <c r="G4153">
        <v>33416</v>
      </c>
      <c r="H4153">
        <v>31964</v>
      </c>
      <c r="I4153">
        <f>Table1[[#This Row],[Antal man I kommunen]]+Table1[[#This Row],[Antal kvinnor I kommunen]]</f>
        <v>65380</v>
      </c>
      <c r="J4153" s="3">
        <f>Table1[[#This Row],[Totalt antal utrikes fodda]]/I4153</f>
        <v>0.12014377485469563</v>
      </c>
      <c r="K4153" s="4">
        <f>Table1[[#This Row],[Antal utrikes fodda man]]/Table1[[#This Row],[Antal man I kommunen]]</f>
        <v>0.12437155853483362</v>
      </c>
      <c r="L4153" s="4">
        <f>Table1[[#This Row],[Antal utrikes fodda kvinnor]]/Table1[[#This Row],[Antal kvinnor I kommunen]]</f>
        <v>0.11572393943186084</v>
      </c>
    </row>
    <row r="4154" spans="1:12" x14ac:dyDescent="0.2">
      <c r="A4154">
        <v>2015</v>
      </c>
      <c r="B4154" t="s">
        <v>301</v>
      </c>
      <c r="C4154" s="1" t="s">
        <v>93</v>
      </c>
      <c r="D4154">
        <f>Table1[[#This Row],[Antal utrikes fodda man]]+Table1[[#This Row],[Antal utrikes fodda kvinnor]]</f>
        <v>4106</v>
      </c>
      <c r="E4154">
        <v>2178</v>
      </c>
      <c r="F4154">
        <v>1928</v>
      </c>
      <c r="G4154">
        <v>14610</v>
      </c>
      <c r="H4154">
        <v>14087</v>
      </c>
      <c r="I4154">
        <f>Table1[[#This Row],[Antal man I kommunen]]+Table1[[#This Row],[Antal kvinnor I kommunen]]</f>
        <v>28697</v>
      </c>
      <c r="J4154" s="3">
        <f>Table1[[#This Row],[Totalt antal utrikes fodda]]/I4154</f>
        <v>0.14308115830923093</v>
      </c>
      <c r="K4154" s="4">
        <f>Table1[[#This Row],[Antal utrikes fodda man]]/Table1[[#This Row],[Antal man I kommunen]]</f>
        <v>0.14907597535934292</v>
      </c>
      <c r="L4154" s="4">
        <f>Table1[[#This Row],[Antal utrikes fodda kvinnor]]/Table1[[#This Row],[Antal kvinnor I kommunen]]</f>
        <v>0.1368637751118052</v>
      </c>
    </row>
    <row r="4155" spans="1:12" x14ac:dyDescent="0.2">
      <c r="A4155">
        <v>2015</v>
      </c>
      <c r="B4155" t="s">
        <v>301</v>
      </c>
      <c r="C4155" s="1" t="s">
        <v>94</v>
      </c>
      <c r="D4155">
        <f>Table1[[#This Row],[Antal utrikes fodda man]]+Table1[[#This Row],[Antal utrikes fodda kvinnor]]</f>
        <v>3792</v>
      </c>
      <c r="E4155">
        <v>1879</v>
      </c>
      <c r="F4155">
        <v>1913</v>
      </c>
      <c r="G4155">
        <v>16032</v>
      </c>
      <c r="H4155">
        <v>15814</v>
      </c>
      <c r="I4155">
        <f>Table1[[#This Row],[Antal man I kommunen]]+Table1[[#This Row],[Antal kvinnor I kommunen]]</f>
        <v>31846</v>
      </c>
      <c r="J4155" s="3">
        <f>Table1[[#This Row],[Totalt antal utrikes fodda]]/I4155</f>
        <v>0.11907303900018841</v>
      </c>
      <c r="K4155" s="4">
        <f>Table1[[#This Row],[Antal utrikes fodda man]]/Table1[[#This Row],[Antal man I kommunen]]</f>
        <v>0.11720309381237524</v>
      </c>
      <c r="L4155" s="4">
        <f>Table1[[#This Row],[Antal utrikes fodda kvinnor]]/Table1[[#This Row],[Antal kvinnor I kommunen]]</f>
        <v>0.12096876185658277</v>
      </c>
    </row>
    <row r="4156" spans="1:12" x14ac:dyDescent="0.2">
      <c r="A4156">
        <v>2015</v>
      </c>
      <c r="B4156" t="s">
        <v>301</v>
      </c>
      <c r="C4156" s="1" t="s">
        <v>95</v>
      </c>
      <c r="D4156">
        <f>Table1[[#This Row],[Antal utrikes fodda man]]+Table1[[#This Row],[Antal utrikes fodda kvinnor]]</f>
        <v>2010</v>
      </c>
      <c r="E4156">
        <v>984</v>
      </c>
      <c r="F4156">
        <v>1026</v>
      </c>
      <c r="G4156">
        <v>8669</v>
      </c>
      <c r="H4156">
        <v>8491</v>
      </c>
      <c r="I4156">
        <f>Table1[[#This Row],[Antal man I kommunen]]+Table1[[#This Row],[Antal kvinnor I kommunen]]</f>
        <v>17160</v>
      </c>
      <c r="J4156" s="3">
        <f>Table1[[#This Row],[Totalt antal utrikes fodda]]/I4156</f>
        <v>0.11713286713286714</v>
      </c>
      <c r="K4156" s="4">
        <f>Table1[[#This Row],[Antal utrikes fodda man]]/Table1[[#This Row],[Antal man I kommunen]]</f>
        <v>0.11350790171876803</v>
      </c>
      <c r="L4156" s="4">
        <f>Table1[[#This Row],[Antal utrikes fodda kvinnor]]/Table1[[#This Row],[Antal kvinnor I kommunen]]</f>
        <v>0.12083382404899305</v>
      </c>
    </row>
    <row r="4157" spans="1:12" x14ac:dyDescent="0.2">
      <c r="A4157">
        <v>2015</v>
      </c>
      <c r="B4157" t="s">
        <v>302</v>
      </c>
      <c r="C4157" s="1" t="s">
        <v>96</v>
      </c>
      <c r="D4157">
        <f>Table1[[#This Row],[Antal utrikes fodda man]]+Table1[[#This Row],[Antal utrikes fodda kvinnor]]</f>
        <v>2096</v>
      </c>
      <c r="E4157">
        <v>1123</v>
      </c>
      <c r="F4157">
        <v>973</v>
      </c>
      <c r="G4157">
        <v>7115</v>
      </c>
      <c r="H4157">
        <v>6540</v>
      </c>
      <c r="I4157">
        <f>Table1[[#This Row],[Antal man I kommunen]]+Table1[[#This Row],[Antal kvinnor I kommunen]]</f>
        <v>13655</v>
      </c>
      <c r="J4157" s="3">
        <f>Table1[[#This Row],[Totalt antal utrikes fodda]]/I4157</f>
        <v>0.15349688758696448</v>
      </c>
      <c r="K4157" s="4">
        <f>Table1[[#This Row],[Antal utrikes fodda man]]/Table1[[#This Row],[Antal man I kommunen]]</f>
        <v>0.15783555867884749</v>
      </c>
      <c r="L4157" s="4">
        <f>Table1[[#This Row],[Antal utrikes fodda kvinnor]]/Table1[[#This Row],[Antal kvinnor I kommunen]]</f>
        <v>0.14877675840978594</v>
      </c>
    </row>
    <row r="4158" spans="1:12" x14ac:dyDescent="0.2">
      <c r="A4158">
        <v>2015</v>
      </c>
      <c r="B4158" t="s">
        <v>302</v>
      </c>
      <c r="C4158" s="1" t="s">
        <v>97</v>
      </c>
      <c r="D4158">
        <f>Table1[[#This Row],[Antal utrikes fodda man]]+Table1[[#This Row],[Antal utrikes fodda kvinnor]]</f>
        <v>2690</v>
      </c>
      <c r="E4158">
        <v>1255</v>
      </c>
      <c r="F4158">
        <v>1435</v>
      </c>
      <c r="G4158">
        <v>11416</v>
      </c>
      <c r="H4158">
        <v>11703</v>
      </c>
      <c r="I4158">
        <f>Table1[[#This Row],[Antal man I kommunen]]+Table1[[#This Row],[Antal kvinnor I kommunen]]</f>
        <v>23119</v>
      </c>
      <c r="J4158" s="3">
        <f>Table1[[#This Row],[Totalt antal utrikes fodda]]/I4158</f>
        <v>0.11635451360352957</v>
      </c>
      <c r="K4158" s="4">
        <f>Table1[[#This Row],[Antal utrikes fodda man]]/Table1[[#This Row],[Antal man I kommunen]]</f>
        <v>0.1099334267694464</v>
      </c>
      <c r="L4158" s="4">
        <f>Table1[[#This Row],[Antal utrikes fodda kvinnor]]/Table1[[#This Row],[Antal kvinnor I kommunen]]</f>
        <v>0.1226181321028796</v>
      </c>
    </row>
    <row r="4159" spans="1:12" x14ac:dyDescent="0.2">
      <c r="A4159">
        <v>2015</v>
      </c>
      <c r="B4159" t="s">
        <v>302</v>
      </c>
      <c r="C4159" s="1" t="s">
        <v>98</v>
      </c>
      <c r="D4159">
        <f>Table1[[#This Row],[Antal utrikes fodda man]]+Table1[[#This Row],[Antal utrikes fodda kvinnor]]</f>
        <v>5119</v>
      </c>
      <c r="E4159">
        <v>2583</v>
      </c>
      <c r="F4159">
        <v>2536</v>
      </c>
      <c r="G4159">
        <v>8741</v>
      </c>
      <c r="H4159">
        <v>8689</v>
      </c>
      <c r="I4159">
        <f>Table1[[#This Row],[Antal man I kommunen]]+Table1[[#This Row],[Antal kvinnor I kommunen]]</f>
        <v>17430</v>
      </c>
      <c r="J4159" s="3">
        <f>Table1[[#This Row],[Totalt antal utrikes fodda]]/I4159</f>
        <v>0.29368904188181294</v>
      </c>
      <c r="K4159" s="4">
        <f>Table1[[#This Row],[Antal utrikes fodda man]]/Table1[[#This Row],[Antal man I kommunen]]</f>
        <v>0.29550394691682874</v>
      </c>
      <c r="L4159" s="4">
        <f>Table1[[#This Row],[Antal utrikes fodda kvinnor]]/Table1[[#This Row],[Antal kvinnor I kommunen]]</f>
        <v>0.29186327540568535</v>
      </c>
    </row>
    <row r="4160" spans="1:12" x14ac:dyDescent="0.2">
      <c r="A4160">
        <v>2015</v>
      </c>
      <c r="B4160" t="s">
        <v>302</v>
      </c>
      <c r="C4160" s="1" t="s">
        <v>99</v>
      </c>
      <c r="D4160">
        <f>Table1[[#This Row],[Antal utrikes fodda man]]+Table1[[#This Row],[Antal utrikes fodda kvinnor]]</f>
        <v>2807</v>
      </c>
      <c r="E4160">
        <v>1338</v>
      </c>
      <c r="F4160">
        <v>1469</v>
      </c>
      <c r="G4160">
        <v>17152</v>
      </c>
      <c r="H4160">
        <v>17515</v>
      </c>
      <c r="I4160">
        <f>Table1[[#This Row],[Antal man I kommunen]]+Table1[[#This Row],[Antal kvinnor I kommunen]]</f>
        <v>34667</v>
      </c>
      <c r="J4160" s="3">
        <f>Table1[[#This Row],[Totalt antal utrikes fodda]]/I4160</f>
        <v>8.0970375284853027E-2</v>
      </c>
      <c r="K4160" s="4">
        <f>Table1[[#This Row],[Antal utrikes fodda man]]/Table1[[#This Row],[Antal man I kommunen]]</f>
        <v>7.8008395522388058E-2</v>
      </c>
      <c r="L4160" s="4">
        <f>Table1[[#This Row],[Antal utrikes fodda kvinnor]]/Table1[[#This Row],[Antal kvinnor I kommunen]]</f>
        <v>8.387096774193549E-2</v>
      </c>
    </row>
    <row r="4161" spans="1:12" x14ac:dyDescent="0.2">
      <c r="A4161">
        <v>2015</v>
      </c>
      <c r="B4161" t="s">
        <v>302</v>
      </c>
      <c r="C4161" s="1" t="s">
        <v>100</v>
      </c>
      <c r="D4161">
        <f>Table1[[#This Row],[Antal utrikes fodda man]]+Table1[[#This Row],[Antal utrikes fodda kvinnor]]</f>
        <v>2108</v>
      </c>
      <c r="E4161">
        <v>1136</v>
      </c>
      <c r="F4161">
        <v>972</v>
      </c>
      <c r="G4161">
        <v>7254</v>
      </c>
      <c r="H4161">
        <v>6848</v>
      </c>
      <c r="I4161">
        <f>Table1[[#This Row],[Antal man I kommunen]]+Table1[[#This Row],[Antal kvinnor I kommunen]]</f>
        <v>14102</v>
      </c>
      <c r="J4161" s="3">
        <f>Table1[[#This Row],[Totalt antal utrikes fodda]]/I4161</f>
        <v>0.14948234293008084</v>
      </c>
      <c r="K4161" s="4">
        <f>Table1[[#This Row],[Antal utrikes fodda man]]/Table1[[#This Row],[Antal man I kommunen]]</f>
        <v>0.15660325337744693</v>
      </c>
      <c r="L4161" s="4">
        <f>Table1[[#This Row],[Antal utrikes fodda kvinnor]]/Table1[[#This Row],[Antal kvinnor I kommunen]]</f>
        <v>0.14193925233644861</v>
      </c>
    </row>
    <row r="4162" spans="1:12" x14ac:dyDescent="0.2">
      <c r="A4162">
        <v>2015</v>
      </c>
      <c r="B4162" t="s">
        <v>302</v>
      </c>
      <c r="C4162" s="1" t="s">
        <v>101</v>
      </c>
      <c r="D4162">
        <f>Table1[[#This Row],[Antal utrikes fodda man]]+Table1[[#This Row],[Antal utrikes fodda kvinnor]]</f>
        <v>1508</v>
      </c>
      <c r="E4162">
        <v>778</v>
      </c>
      <c r="F4162">
        <v>730</v>
      </c>
      <c r="G4162">
        <v>5013</v>
      </c>
      <c r="H4162">
        <v>4818</v>
      </c>
      <c r="I4162">
        <f>Table1[[#This Row],[Antal man I kommunen]]+Table1[[#This Row],[Antal kvinnor I kommunen]]</f>
        <v>9831</v>
      </c>
      <c r="J4162" s="3">
        <f>Table1[[#This Row],[Totalt antal utrikes fodda]]/I4162</f>
        <v>0.15339233038348082</v>
      </c>
      <c r="K4162" s="4">
        <f>Table1[[#This Row],[Antal utrikes fodda man]]/Table1[[#This Row],[Antal man I kommunen]]</f>
        <v>0.1551964891282665</v>
      </c>
      <c r="L4162" s="4">
        <f>Table1[[#This Row],[Antal utrikes fodda kvinnor]]/Table1[[#This Row],[Antal kvinnor I kommunen]]</f>
        <v>0.15151515151515152</v>
      </c>
    </row>
    <row r="4163" spans="1:12" x14ac:dyDescent="0.2">
      <c r="A4163">
        <v>2015</v>
      </c>
      <c r="B4163" t="s">
        <v>302</v>
      </c>
      <c r="C4163" s="1" t="s">
        <v>102</v>
      </c>
      <c r="D4163">
        <f>Table1[[#This Row],[Antal utrikes fodda man]]+Table1[[#This Row],[Antal utrikes fodda kvinnor]]</f>
        <v>3154</v>
      </c>
      <c r="E4163">
        <v>1585</v>
      </c>
      <c r="F4163">
        <v>1569</v>
      </c>
      <c r="G4163">
        <v>7613</v>
      </c>
      <c r="H4163">
        <v>7349</v>
      </c>
      <c r="I4163">
        <f>Table1[[#This Row],[Antal man I kommunen]]+Table1[[#This Row],[Antal kvinnor I kommunen]]</f>
        <v>14962</v>
      </c>
      <c r="J4163" s="3">
        <f>Table1[[#This Row],[Totalt antal utrikes fodda]]/I4163</f>
        <v>0.21080069509423874</v>
      </c>
      <c r="K4163" s="4">
        <f>Table1[[#This Row],[Antal utrikes fodda man]]/Table1[[#This Row],[Antal man I kommunen]]</f>
        <v>0.20819650597661893</v>
      </c>
      <c r="L4163" s="4">
        <f>Table1[[#This Row],[Antal utrikes fodda kvinnor]]/Table1[[#This Row],[Antal kvinnor I kommunen]]</f>
        <v>0.21349843516124642</v>
      </c>
    </row>
    <row r="4164" spans="1:12" x14ac:dyDescent="0.2">
      <c r="A4164">
        <v>2015</v>
      </c>
      <c r="B4164" t="s">
        <v>302</v>
      </c>
      <c r="C4164" s="1" t="s">
        <v>103</v>
      </c>
      <c r="D4164">
        <f>Table1[[#This Row],[Antal utrikes fodda man]]+Table1[[#This Row],[Antal utrikes fodda kvinnor]]</f>
        <v>2707</v>
      </c>
      <c r="E4164">
        <v>1283</v>
      </c>
      <c r="F4164">
        <v>1424</v>
      </c>
      <c r="G4164">
        <v>15053</v>
      </c>
      <c r="H4164">
        <v>15051</v>
      </c>
      <c r="I4164">
        <f>Table1[[#This Row],[Antal man I kommunen]]+Table1[[#This Row],[Antal kvinnor I kommunen]]</f>
        <v>30104</v>
      </c>
      <c r="J4164" s="3">
        <f>Table1[[#This Row],[Totalt antal utrikes fodda]]/I4164</f>
        <v>8.992160510231198E-2</v>
      </c>
      <c r="K4164" s="4">
        <f>Table1[[#This Row],[Antal utrikes fodda man]]/Table1[[#This Row],[Antal man I kommunen]]</f>
        <v>8.5232179631967053E-2</v>
      </c>
      <c r="L4164" s="4">
        <f>Table1[[#This Row],[Antal utrikes fodda kvinnor]]/Table1[[#This Row],[Antal kvinnor I kommunen]]</f>
        <v>9.4611653710716892E-2</v>
      </c>
    </row>
    <row r="4165" spans="1:12" x14ac:dyDescent="0.2">
      <c r="A4165">
        <v>2015</v>
      </c>
      <c r="B4165" t="s">
        <v>302</v>
      </c>
      <c r="C4165" s="1" t="s">
        <v>104</v>
      </c>
      <c r="D4165">
        <f>Table1[[#This Row],[Antal utrikes fodda man]]+Table1[[#This Row],[Antal utrikes fodda kvinnor]]</f>
        <v>1878</v>
      </c>
      <c r="E4165">
        <v>887</v>
      </c>
      <c r="F4165">
        <v>991</v>
      </c>
      <c r="G4165">
        <v>11637</v>
      </c>
      <c r="H4165">
        <v>11687</v>
      </c>
      <c r="I4165">
        <f>Table1[[#This Row],[Antal man I kommunen]]+Table1[[#This Row],[Antal kvinnor I kommunen]]</f>
        <v>23324</v>
      </c>
      <c r="J4165" s="3">
        <f>Table1[[#This Row],[Totalt antal utrikes fodda]]/I4165</f>
        <v>8.051792145429601E-2</v>
      </c>
      <c r="K4165" s="4">
        <f>Table1[[#This Row],[Antal utrikes fodda man]]/Table1[[#This Row],[Antal man I kommunen]]</f>
        <v>7.6222394087823317E-2</v>
      </c>
      <c r="L4165" s="4">
        <f>Table1[[#This Row],[Antal utrikes fodda kvinnor]]/Table1[[#This Row],[Antal kvinnor I kommunen]]</f>
        <v>8.4795071446906817E-2</v>
      </c>
    </row>
    <row r="4166" spans="1:12" x14ac:dyDescent="0.2">
      <c r="A4166">
        <v>2015</v>
      </c>
      <c r="B4166" t="s">
        <v>302</v>
      </c>
      <c r="C4166" s="1" t="s">
        <v>105</v>
      </c>
      <c r="D4166">
        <f>Table1[[#This Row],[Antal utrikes fodda man]]+Table1[[#This Row],[Antal utrikes fodda kvinnor]]</f>
        <v>1868</v>
      </c>
      <c r="E4166">
        <v>941</v>
      </c>
      <c r="F4166">
        <v>927</v>
      </c>
      <c r="G4166">
        <v>10278</v>
      </c>
      <c r="H4166">
        <v>10184</v>
      </c>
      <c r="I4166">
        <f>Table1[[#This Row],[Antal man I kommunen]]+Table1[[#This Row],[Antal kvinnor I kommunen]]</f>
        <v>20462</v>
      </c>
      <c r="J4166" s="3">
        <f>Table1[[#This Row],[Totalt antal utrikes fodda]]/I4166</f>
        <v>9.129117388329587E-2</v>
      </c>
      <c r="K4166" s="4">
        <f>Table1[[#This Row],[Antal utrikes fodda man]]/Table1[[#This Row],[Antal man I kommunen]]</f>
        <v>9.155477719400662E-2</v>
      </c>
      <c r="L4166" s="4">
        <f>Table1[[#This Row],[Antal utrikes fodda kvinnor]]/Table1[[#This Row],[Antal kvinnor I kommunen]]</f>
        <v>9.1025137470542028E-2</v>
      </c>
    </row>
    <row r="4167" spans="1:12" x14ac:dyDescent="0.2">
      <c r="A4167">
        <v>2015</v>
      </c>
      <c r="B4167" t="s">
        <v>302</v>
      </c>
      <c r="C4167" s="1" t="s">
        <v>106</v>
      </c>
      <c r="D4167">
        <f>Table1[[#This Row],[Antal utrikes fodda man]]+Table1[[#This Row],[Antal utrikes fodda kvinnor]]</f>
        <v>1673</v>
      </c>
      <c r="E4167">
        <v>828</v>
      </c>
      <c r="F4167">
        <v>845</v>
      </c>
      <c r="G4167">
        <v>7573</v>
      </c>
      <c r="H4167">
        <v>7576</v>
      </c>
      <c r="I4167">
        <f>Table1[[#This Row],[Antal man I kommunen]]+Table1[[#This Row],[Antal kvinnor I kommunen]]</f>
        <v>15149</v>
      </c>
      <c r="J4167" s="3">
        <f>Table1[[#This Row],[Totalt antal utrikes fodda]]/I4167</f>
        <v>0.11043633243118357</v>
      </c>
      <c r="K4167" s="4">
        <f>Table1[[#This Row],[Antal utrikes fodda man]]/Table1[[#This Row],[Antal man I kommunen]]</f>
        <v>0.10933579823055592</v>
      </c>
      <c r="L4167" s="4">
        <f>Table1[[#This Row],[Antal utrikes fodda kvinnor]]/Table1[[#This Row],[Antal kvinnor I kommunen]]</f>
        <v>0.1115364308342133</v>
      </c>
    </row>
    <row r="4168" spans="1:12" x14ac:dyDescent="0.2">
      <c r="A4168">
        <v>2015</v>
      </c>
      <c r="B4168" t="s">
        <v>302</v>
      </c>
      <c r="C4168" s="1" t="s">
        <v>107</v>
      </c>
      <c r="D4168">
        <f>Table1[[#This Row],[Antal utrikes fodda man]]+Table1[[#This Row],[Antal utrikes fodda kvinnor]]</f>
        <v>1775</v>
      </c>
      <c r="E4168">
        <v>876</v>
      </c>
      <c r="F4168">
        <v>899</v>
      </c>
      <c r="G4168">
        <v>9457</v>
      </c>
      <c r="H4168">
        <v>9057</v>
      </c>
      <c r="I4168">
        <f>Table1[[#This Row],[Antal man I kommunen]]+Table1[[#This Row],[Antal kvinnor I kommunen]]</f>
        <v>18514</v>
      </c>
      <c r="J4168" s="3">
        <f>Table1[[#This Row],[Totalt antal utrikes fodda]]/I4168</f>
        <v>9.5873393107918328E-2</v>
      </c>
      <c r="K4168" s="4">
        <f>Table1[[#This Row],[Antal utrikes fodda man]]/Table1[[#This Row],[Antal man I kommunen]]</f>
        <v>9.2629798033202912E-2</v>
      </c>
      <c r="L4168" s="4">
        <f>Table1[[#This Row],[Antal utrikes fodda kvinnor]]/Table1[[#This Row],[Antal kvinnor I kommunen]]</f>
        <v>9.9260240697802801E-2</v>
      </c>
    </row>
    <row r="4169" spans="1:12" x14ac:dyDescent="0.2">
      <c r="A4169">
        <v>2015</v>
      </c>
      <c r="B4169" t="s">
        <v>302</v>
      </c>
      <c r="C4169" s="1" t="s">
        <v>108</v>
      </c>
      <c r="D4169">
        <f>Table1[[#This Row],[Antal utrikes fodda man]]+Table1[[#This Row],[Antal utrikes fodda kvinnor]]</f>
        <v>1723</v>
      </c>
      <c r="E4169">
        <v>859</v>
      </c>
      <c r="F4169">
        <v>864</v>
      </c>
      <c r="G4169">
        <v>7528</v>
      </c>
      <c r="H4169">
        <v>7492</v>
      </c>
      <c r="I4169">
        <f>Table1[[#This Row],[Antal man I kommunen]]+Table1[[#This Row],[Antal kvinnor I kommunen]]</f>
        <v>15020</v>
      </c>
      <c r="J4169" s="3">
        <f>Table1[[#This Row],[Totalt antal utrikes fodda]]/I4169</f>
        <v>0.11471371504660453</v>
      </c>
      <c r="K4169" s="4">
        <f>Table1[[#This Row],[Antal utrikes fodda man]]/Table1[[#This Row],[Antal man I kommunen]]</f>
        <v>0.11410733262486716</v>
      </c>
      <c r="L4169" s="4">
        <f>Table1[[#This Row],[Antal utrikes fodda kvinnor]]/Table1[[#This Row],[Antal kvinnor I kommunen]]</f>
        <v>0.11532301121195943</v>
      </c>
    </row>
    <row r="4170" spans="1:12" x14ac:dyDescent="0.2">
      <c r="A4170">
        <v>2015</v>
      </c>
      <c r="B4170" t="s">
        <v>302</v>
      </c>
      <c r="C4170" s="1" t="s">
        <v>109</v>
      </c>
      <c r="D4170">
        <f>Table1[[#This Row],[Antal utrikes fodda man]]+Table1[[#This Row],[Antal utrikes fodda kvinnor]]</f>
        <v>1709</v>
      </c>
      <c r="E4170">
        <v>825</v>
      </c>
      <c r="F4170">
        <v>884</v>
      </c>
      <c r="G4170">
        <v>7989</v>
      </c>
      <c r="H4170">
        <v>7981</v>
      </c>
      <c r="I4170">
        <f>Table1[[#This Row],[Antal man I kommunen]]+Table1[[#This Row],[Antal kvinnor I kommunen]]</f>
        <v>15970</v>
      </c>
      <c r="J4170" s="3">
        <f>Table1[[#This Row],[Totalt antal utrikes fodda]]/I4170</f>
        <v>0.10701314965560425</v>
      </c>
      <c r="K4170" s="4">
        <f>Table1[[#This Row],[Antal utrikes fodda man]]/Table1[[#This Row],[Antal man I kommunen]]</f>
        <v>0.10326699211415696</v>
      </c>
      <c r="L4170" s="4">
        <f>Table1[[#This Row],[Antal utrikes fodda kvinnor]]/Table1[[#This Row],[Antal kvinnor I kommunen]]</f>
        <v>0.11076306227289813</v>
      </c>
    </row>
    <row r="4171" spans="1:12" x14ac:dyDescent="0.2">
      <c r="A4171">
        <v>2015</v>
      </c>
      <c r="B4171" t="s">
        <v>302</v>
      </c>
      <c r="C4171" s="1" t="s">
        <v>110</v>
      </c>
      <c r="D4171">
        <f>Table1[[#This Row],[Antal utrikes fodda man]]+Table1[[#This Row],[Antal utrikes fodda kvinnor]]</f>
        <v>1395</v>
      </c>
      <c r="E4171">
        <v>688</v>
      </c>
      <c r="F4171">
        <v>707</v>
      </c>
      <c r="G4171">
        <v>6613</v>
      </c>
      <c r="H4171">
        <v>6519</v>
      </c>
      <c r="I4171">
        <f>Table1[[#This Row],[Antal man I kommunen]]+Table1[[#This Row],[Antal kvinnor I kommunen]]</f>
        <v>13132</v>
      </c>
      <c r="J4171" s="3">
        <f>Table1[[#This Row],[Totalt antal utrikes fodda]]/I4171</f>
        <v>0.10622905878769419</v>
      </c>
      <c r="K4171" s="4">
        <f>Table1[[#This Row],[Antal utrikes fodda man]]/Table1[[#This Row],[Antal man I kommunen]]</f>
        <v>0.10403750189021624</v>
      </c>
      <c r="L4171" s="4">
        <f>Table1[[#This Row],[Antal utrikes fodda kvinnor]]/Table1[[#This Row],[Antal kvinnor I kommunen]]</f>
        <v>0.10845221659763768</v>
      </c>
    </row>
    <row r="4172" spans="1:12" x14ac:dyDescent="0.2">
      <c r="A4172">
        <v>2015</v>
      </c>
      <c r="B4172" t="s">
        <v>302</v>
      </c>
      <c r="C4172" s="1" t="s">
        <v>111</v>
      </c>
      <c r="D4172">
        <f>Table1[[#This Row],[Antal utrikes fodda man]]+Table1[[#This Row],[Antal utrikes fodda kvinnor]]</f>
        <v>1695</v>
      </c>
      <c r="E4172">
        <v>803</v>
      </c>
      <c r="F4172">
        <v>892</v>
      </c>
      <c r="G4172">
        <v>6341</v>
      </c>
      <c r="H4172">
        <v>6172</v>
      </c>
      <c r="I4172">
        <f>Table1[[#This Row],[Antal man I kommunen]]+Table1[[#This Row],[Antal kvinnor I kommunen]]</f>
        <v>12513</v>
      </c>
      <c r="J4172" s="3">
        <f>Table1[[#This Row],[Totalt antal utrikes fodda]]/I4172</f>
        <v>0.1354591225125869</v>
      </c>
      <c r="K4172" s="4">
        <f>Table1[[#This Row],[Antal utrikes fodda man]]/Table1[[#This Row],[Antal man I kommunen]]</f>
        <v>0.12663617725910739</v>
      </c>
      <c r="L4172" s="4">
        <f>Table1[[#This Row],[Antal utrikes fodda kvinnor]]/Table1[[#This Row],[Antal kvinnor I kommunen]]</f>
        <v>0.14452365521710953</v>
      </c>
    </row>
    <row r="4173" spans="1:12" x14ac:dyDescent="0.2">
      <c r="A4173">
        <v>2015</v>
      </c>
      <c r="B4173" t="s">
        <v>302</v>
      </c>
      <c r="C4173" s="1" t="s">
        <v>112</v>
      </c>
      <c r="D4173">
        <f>Table1[[#This Row],[Antal utrikes fodda man]]+Table1[[#This Row],[Antal utrikes fodda kvinnor]]</f>
        <v>1819</v>
      </c>
      <c r="E4173">
        <v>916</v>
      </c>
      <c r="F4173">
        <v>903</v>
      </c>
      <c r="G4173">
        <v>6528</v>
      </c>
      <c r="H4173">
        <v>6426</v>
      </c>
      <c r="I4173">
        <f>Table1[[#This Row],[Antal man I kommunen]]+Table1[[#This Row],[Antal kvinnor I kommunen]]</f>
        <v>12954</v>
      </c>
      <c r="J4173" s="3">
        <f>Table1[[#This Row],[Totalt antal utrikes fodda]]/I4173</f>
        <v>0.14041994750656167</v>
      </c>
      <c r="K4173" s="4">
        <f>Table1[[#This Row],[Antal utrikes fodda man]]/Table1[[#This Row],[Antal man I kommunen]]</f>
        <v>0.14031862745098039</v>
      </c>
      <c r="L4173" s="4">
        <f>Table1[[#This Row],[Antal utrikes fodda kvinnor]]/Table1[[#This Row],[Antal kvinnor I kommunen]]</f>
        <v>0.14052287581699346</v>
      </c>
    </row>
    <row r="4174" spans="1:12" x14ac:dyDescent="0.2">
      <c r="A4174">
        <v>2015</v>
      </c>
      <c r="B4174" t="s">
        <v>302</v>
      </c>
      <c r="C4174" s="1" t="s">
        <v>113</v>
      </c>
      <c r="D4174">
        <f>Table1[[#This Row],[Antal utrikes fodda man]]+Table1[[#This Row],[Antal utrikes fodda kvinnor]]</f>
        <v>1488</v>
      </c>
      <c r="E4174">
        <v>790</v>
      </c>
      <c r="F4174">
        <v>698</v>
      </c>
      <c r="G4174">
        <v>3721</v>
      </c>
      <c r="H4174">
        <v>3490</v>
      </c>
      <c r="I4174">
        <f>Table1[[#This Row],[Antal man I kommunen]]+Table1[[#This Row],[Antal kvinnor I kommunen]]</f>
        <v>7211</v>
      </c>
      <c r="J4174" s="3">
        <f>Table1[[#This Row],[Totalt antal utrikes fodda]]/I4174</f>
        <v>0.20635140757176537</v>
      </c>
      <c r="K4174" s="4">
        <f>Table1[[#This Row],[Antal utrikes fodda man]]/Table1[[#This Row],[Antal man I kommunen]]</f>
        <v>0.21230851921526472</v>
      </c>
      <c r="L4174" s="4">
        <f>Table1[[#This Row],[Antal utrikes fodda kvinnor]]/Table1[[#This Row],[Antal kvinnor I kommunen]]</f>
        <v>0.2</v>
      </c>
    </row>
    <row r="4175" spans="1:12" x14ac:dyDescent="0.2">
      <c r="A4175">
        <v>2015</v>
      </c>
      <c r="B4175" t="s">
        <v>302</v>
      </c>
      <c r="C4175" s="1" t="s">
        <v>114</v>
      </c>
      <c r="D4175">
        <f>Table1[[#This Row],[Antal utrikes fodda man]]+Table1[[#This Row],[Antal utrikes fodda kvinnor]]</f>
        <v>2525</v>
      </c>
      <c r="E4175">
        <v>1275</v>
      </c>
      <c r="F4175">
        <v>1250</v>
      </c>
      <c r="G4175">
        <v>8599</v>
      </c>
      <c r="H4175">
        <v>8318</v>
      </c>
      <c r="I4175">
        <f>Table1[[#This Row],[Antal man I kommunen]]+Table1[[#This Row],[Antal kvinnor I kommunen]]</f>
        <v>16917</v>
      </c>
      <c r="J4175" s="3">
        <f>Table1[[#This Row],[Totalt antal utrikes fodda]]/I4175</f>
        <v>0.14925814269669563</v>
      </c>
      <c r="K4175" s="4">
        <f>Table1[[#This Row],[Antal utrikes fodda man]]/Table1[[#This Row],[Antal man I kommunen]]</f>
        <v>0.14827305500639609</v>
      </c>
      <c r="L4175" s="4">
        <f>Table1[[#This Row],[Antal utrikes fodda kvinnor]]/Table1[[#This Row],[Antal kvinnor I kommunen]]</f>
        <v>0.15027650877614812</v>
      </c>
    </row>
    <row r="4176" spans="1:12" x14ac:dyDescent="0.2">
      <c r="A4176">
        <v>2015</v>
      </c>
      <c r="B4176" t="s">
        <v>302</v>
      </c>
      <c r="C4176" s="1" t="s">
        <v>115</v>
      </c>
      <c r="D4176">
        <f>Table1[[#This Row],[Antal utrikes fodda man]]+Table1[[#This Row],[Antal utrikes fodda kvinnor]]</f>
        <v>3447</v>
      </c>
      <c r="E4176">
        <v>1756</v>
      </c>
      <c r="F4176">
        <v>1691</v>
      </c>
      <c r="G4176">
        <v>7735</v>
      </c>
      <c r="H4176">
        <v>7458</v>
      </c>
      <c r="I4176">
        <f>Table1[[#This Row],[Antal man I kommunen]]+Table1[[#This Row],[Antal kvinnor I kommunen]]</f>
        <v>15193</v>
      </c>
      <c r="J4176" s="3">
        <f>Table1[[#This Row],[Totalt antal utrikes fodda]]/I4176</f>
        <v>0.22688080036859079</v>
      </c>
      <c r="K4176" s="4">
        <f>Table1[[#This Row],[Antal utrikes fodda man]]/Table1[[#This Row],[Antal man I kommunen]]</f>
        <v>0.22702003878474467</v>
      </c>
      <c r="L4176" s="4">
        <f>Table1[[#This Row],[Antal utrikes fodda kvinnor]]/Table1[[#This Row],[Antal kvinnor I kommunen]]</f>
        <v>0.22673639045320462</v>
      </c>
    </row>
    <row r="4177" spans="1:12" x14ac:dyDescent="0.2">
      <c r="A4177">
        <v>2015</v>
      </c>
      <c r="B4177" t="s">
        <v>302</v>
      </c>
      <c r="C4177" s="1" t="s">
        <v>116</v>
      </c>
      <c r="D4177">
        <f>Table1[[#This Row],[Antal utrikes fodda man]]+Table1[[#This Row],[Antal utrikes fodda kvinnor]]</f>
        <v>1665</v>
      </c>
      <c r="E4177">
        <v>798</v>
      </c>
      <c r="F4177">
        <v>867</v>
      </c>
      <c r="G4177">
        <v>7145</v>
      </c>
      <c r="H4177">
        <v>7228</v>
      </c>
      <c r="I4177">
        <f>Table1[[#This Row],[Antal man I kommunen]]+Table1[[#This Row],[Antal kvinnor I kommunen]]</f>
        <v>14373</v>
      </c>
      <c r="J4177" s="3">
        <f>Table1[[#This Row],[Totalt antal utrikes fodda]]/I4177</f>
        <v>0.1158422041327489</v>
      </c>
      <c r="K4177" s="4">
        <f>Table1[[#This Row],[Antal utrikes fodda man]]/Table1[[#This Row],[Antal man I kommunen]]</f>
        <v>0.11168649405178446</v>
      </c>
      <c r="L4177" s="4">
        <f>Table1[[#This Row],[Antal utrikes fodda kvinnor]]/Table1[[#This Row],[Antal kvinnor I kommunen]]</f>
        <v>0.11995019369120088</v>
      </c>
    </row>
    <row r="4178" spans="1:12" x14ac:dyDescent="0.2">
      <c r="A4178">
        <v>2015</v>
      </c>
      <c r="B4178" t="s">
        <v>302</v>
      </c>
      <c r="C4178" s="1" t="s">
        <v>117</v>
      </c>
      <c r="D4178">
        <f>Table1[[#This Row],[Antal utrikes fodda man]]+Table1[[#This Row],[Antal utrikes fodda kvinnor]]</f>
        <v>102047</v>
      </c>
      <c r="E4178">
        <v>51221</v>
      </c>
      <c r="F4178">
        <v>50826</v>
      </c>
      <c r="G4178">
        <v>158955</v>
      </c>
      <c r="H4178">
        <v>163619</v>
      </c>
      <c r="I4178">
        <f>Table1[[#This Row],[Antal man I kommunen]]+Table1[[#This Row],[Antal kvinnor I kommunen]]</f>
        <v>322574</v>
      </c>
      <c r="J4178" s="3">
        <f>Table1[[#This Row],[Totalt antal utrikes fodda]]/I4178</f>
        <v>0.31635221685566722</v>
      </c>
      <c r="K4178" s="4">
        <f>Table1[[#This Row],[Antal utrikes fodda man]]/Table1[[#This Row],[Antal man I kommunen]]</f>
        <v>0.32223585291434681</v>
      </c>
      <c r="L4178" s="4">
        <f>Table1[[#This Row],[Antal utrikes fodda kvinnor]]/Table1[[#This Row],[Antal kvinnor I kommunen]]</f>
        <v>0.31063629529577863</v>
      </c>
    </row>
    <row r="4179" spans="1:12" x14ac:dyDescent="0.2">
      <c r="A4179">
        <v>2015</v>
      </c>
      <c r="B4179" t="s">
        <v>302</v>
      </c>
      <c r="C4179" s="1" t="s">
        <v>118</v>
      </c>
      <c r="D4179">
        <f>Table1[[#This Row],[Antal utrikes fodda man]]+Table1[[#This Row],[Antal utrikes fodda kvinnor]]</f>
        <v>21943</v>
      </c>
      <c r="E4179">
        <v>10572</v>
      </c>
      <c r="F4179">
        <v>11371</v>
      </c>
      <c r="G4179">
        <v>58086</v>
      </c>
      <c r="H4179">
        <v>58748</v>
      </c>
      <c r="I4179">
        <f>Table1[[#This Row],[Antal man I kommunen]]+Table1[[#This Row],[Antal kvinnor I kommunen]]</f>
        <v>116834</v>
      </c>
      <c r="J4179" s="3">
        <f>Table1[[#This Row],[Totalt antal utrikes fodda]]/I4179</f>
        <v>0.18781347895304448</v>
      </c>
      <c r="K4179" s="4">
        <f>Table1[[#This Row],[Antal utrikes fodda man]]/Table1[[#This Row],[Antal man I kommunen]]</f>
        <v>0.18200599111662019</v>
      </c>
      <c r="L4179" s="4">
        <f>Table1[[#This Row],[Antal utrikes fodda kvinnor]]/Table1[[#This Row],[Antal kvinnor I kommunen]]</f>
        <v>0.19355552529447811</v>
      </c>
    </row>
    <row r="4180" spans="1:12" x14ac:dyDescent="0.2">
      <c r="A4180">
        <v>2015</v>
      </c>
      <c r="B4180" t="s">
        <v>302</v>
      </c>
      <c r="C4180" s="1" t="s">
        <v>119</v>
      </c>
      <c r="D4180">
        <f>Table1[[#This Row],[Antal utrikes fodda man]]+Table1[[#This Row],[Antal utrikes fodda kvinnor]]</f>
        <v>11426</v>
      </c>
      <c r="E4180">
        <v>5702</v>
      </c>
      <c r="F4180">
        <v>5724</v>
      </c>
      <c r="G4180">
        <v>21932</v>
      </c>
      <c r="H4180">
        <v>22029</v>
      </c>
      <c r="I4180">
        <f>Table1[[#This Row],[Antal man I kommunen]]+Table1[[#This Row],[Antal kvinnor I kommunen]]</f>
        <v>43961</v>
      </c>
      <c r="J4180" s="3">
        <f>Table1[[#This Row],[Totalt antal utrikes fodda]]/I4180</f>
        <v>0.25991219490002504</v>
      </c>
      <c r="K4180" s="4">
        <f>Table1[[#This Row],[Antal utrikes fodda man]]/Table1[[#This Row],[Antal man I kommunen]]</f>
        <v>0.2599854094473828</v>
      </c>
      <c r="L4180" s="4">
        <f>Table1[[#This Row],[Antal utrikes fodda kvinnor]]/Table1[[#This Row],[Antal kvinnor I kommunen]]</f>
        <v>0.25983930273730083</v>
      </c>
    </row>
    <row r="4181" spans="1:12" x14ac:dyDescent="0.2">
      <c r="A4181">
        <v>2015</v>
      </c>
      <c r="B4181" t="s">
        <v>302</v>
      </c>
      <c r="C4181" s="1" t="s">
        <v>120</v>
      </c>
      <c r="D4181">
        <f>Table1[[#This Row],[Antal utrikes fodda man]]+Table1[[#This Row],[Antal utrikes fodda kvinnor]]</f>
        <v>31164</v>
      </c>
      <c r="E4181">
        <v>15379</v>
      </c>
      <c r="F4181">
        <v>15785</v>
      </c>
      <c r="G4181">
        <v>67993</v>
      </c>
      <c r="H4181">
        <v>69916</v>
      </c>
      <c r="I4181">
        <f>Table1[[#This Row],[Antal man I kommunen]]+Table1[[#This Row],[Antal kvinnor I kommunen]]</f>
        <v>137909</v>
      </c>
      <c r="J4181" s="3">
        <f>Table1[[#This Row],[Totalt antal utrikes fodda]]/I4181</f>
        <v>0.22597509952214867</v>
      </c>
      <c r="K4181" s="4">
        <f>Table1[[#This Row],[Antal utrikes fodda man]]/Table1[[#This Row],[Antal man I kommunen]]</f>
        <v>0.22618504846087098</v>
      </c>
      <c r="L4181" s="4">
        <f>Table1[[#This Row],[Antal utrikes fodda kvinnor]]/Table1[[#This Row],[Antal kvinnor I kommunen]]</f>
        <v>0.22577092511013216</v>
      </c>
    </row>
    <row r="4182" spans="1:12" x14ac:dyDescent="0.2">
      <c r="A4182">
        <v>2015</v>
      </c>
      <c r="B4182" t="s">
        <v>302</v>
      </c>
      <c r="C4182" s="1" t="s">
        <v>121</v>
      </c>
      <c r="D4182">
        <f>Table1[[#This Row],[Antal utrikes fodda man]]+Table1[[#This Row],[Antal utrikes fodda kvinnor]]</f>
        <v>3012</v>
      </c>
      <c r="E4182">
        <v>1481</v>
      </c>
      <c r="F4182">
        <v>1531</v>
      </c>
      <c r="G4182">
        <v>12641</v>
      </c>
      <c r="H4182">
        <v>12969</v>
      </c>
      <c r="I4182">
        <f>Table1[[#This Row],[Antal man I kommunen]]+Table1[[#This Row],[Antal kvinnor I kommunen]]</f>
        <v>25610</v>
      </c>
      <c r="J4182" s="3">
        <f>Table1[[#This Row],[Totalt antal utrikes fodda]]/I4182</f>
        <v>0.11761030847325264</v>
      </c>
      <c r="K4182" s="4">
        <f>Table1[[#This Row],[Antal utrikes fodda man]]/Table1[[#This Row],[Antal man I kommunen]]</f>
        <v>0.11715845265406218</v>
      </c>
      <c r="L4182" s="4">
        <f>Table1[[#This Row],[Antal utrikes fodda kvinnor]]/Table1[[#This Row],[Antal kvinnor I kommunen]]</f>
        <v>0.11805073637134705</v>
      </c>
    </row>
    <row r="4183" spans="1:12" x14ac:dyDescent="0.2">
      <c r="A4183">
        <v>2015</v>
      </c>
      <c r="B4183" t="s">
        <v>302</v>
      </c>
      <c r="C4183" s="1" t="s">
        <v>122</v>
      </c>
      <c r="D4183">
        <f>Table1[[#This Row],[Antal utrikes fodda man]]+Table1[[#This Row],[Antal utrikes fodda kvinnor]]</f>
        <v>5082</v>
      </c>
      <c r="E4183">
        <v>2464</v>
      </c>
      <c r="F4183">
        <v>2618</v>
      </c>
      <c r="G4183">
        <v>16394</v>
      </c>
      <c r="H4183">
        <v>16044</v>
      </c>
      <c r="I4183">
        <f>Table1[[#This Row],[Antal man I kommunen]]+Table1[[#This Row],[Antal kvinnor I kommunen]]</f>
        <v>32438</v>
      </c>
      <c r="J4183" s="3">
        <f>Table1[[#This Row],[Totalt antal utrikes fodda]]/I4183</f>
        <v>0.15666810530858868</v>
      </c>
      <c r="K4183" s="4">
        <f>Table1[[#This Row],[Antal utrikes fodda man]]/Table1[[#This Row],[Antal man I kommunen]]</f>
        <v>0.1502988898377455</v>
      </c>
      <c r="L4183" s="4">
        <f>Table1[[#This Row],[Antal utrikes fodda kvinnor]]/Table1[[#This Row],[Antal kvinnor I kommunen]]</f>
        <v>0.1631762652705061</v>
      </c>
    </row>
    <row r="4184" spans="1:12" x14ac:dyDescent="0.2">
      <c r="A4184">
        <v>2015</v>
      </c>
      <c r="B4184" t="s">
        <v>302</v>
      </c>
      <c r="C4184" s="1" t="s">
        <v>123</v>
      </c>
      <c r="D4184">
        <f>Table1[[#This Row],[Antal utrikes fodda man]]+Table1[[#This Row],[Antal utrikes fodda kvinnor]]</f>
        <v>2588</v>
      </c>
      <c r="E4184">
        <v>1211</v>
      </c>
      <c r="F4184">
        <v>1377</v>
      </c>
      <c r="G4184">
        <v>14124</v>
      </c>
      <c r="H4184">
        <v>14861</v>
      </c>
      <c r="I4184">
        <f>Table1[[#This Row],[Antal man I kommunen]]+Table1[[#This Row],[Antal kvinnor I kommunen]]</f>
        <v>28985</v>
      </c>
      <c r="J4184" s="3">
        <f>Table1[[#This Row],[Totalt antal utrikes fodda]]/I4184</f>
        <v>8.9287562532344322E-2</v>
      </c>
      <c r="K4184" s="4">
        <f>Table1[[#This Row],[Antal utrikes fodda man]]/Table1[[#This Row],[Antal man I kommunen]]</f>
        <v>8.5740583404134804E-2</v>
      </c>
      <c r="L4184" s="4">
        <f>Table1[[#This Row],[Antal utrikes fodda kvinnor]]/Table1[[#This Row],[Antal kvinnor I kommunen]]</f>
        <v>9.2658636700087477E-2</v>
      </c>
    </row>
    <row r="4185" spans="1:12" x14ac:dyDescent="0.2">
      <c r="A4185">
        <v>2015</v>
      </c>
      <c r="B4185" t="s">
        <v>302</v>
      </c>
      <c r="C4185" s="1" t="s">
        <v>124</v>
      </c>
      <c r="D4185">
        <f>Table1[[#This Row],[Antal utrikes fodda man]]+Table1[[#This Row],[Antal utrikes fodda kvinnor]]</f>
        <v>6786</v>
      </c>
      <c r="E4185">
        <v>3462</v>
      </c>
      <c r="F4185">
        <v>3324</v>
      </c>
      <c r="G4185">
        <v>21710</v>
      </c>
      <c r="H4185">
        <v>21649</v>
      </c>
      <c r="I4185">
        <f>Table1[[#This Row],[Antal man I kommunen]]+Table1[[#This Row],[Antal kvinnor I kommunen]]</f>
        <v>43359</v>
      </c>
      <c r="J4185" s="3">
        <f>Table1[[#This Row],[Totalt antal utrikes fodda]]/I4185</f>
        <v>0.15650729952259046</v>
      </c>
      <c r="K4185" s="4">
        <f>Table1[[#This Row],[Antal utrikes fodda man]]/Table1[[#This Row],[Antal man I kommunen]]</f>
        <v>0.15946568401658223</v>
      </c>
      <c r="L4185" s="4">
        <f>Table1[[#This Row],[Antal utrikes fodda kvinnor]]/Table1[[#This Row],[Antal kvinnor I kommunen]]</f>
        <v>0.15354057924153541</v>
      </c>
    </row>
    <row r="4186" spans="1:12" x14ac:dyDescent="0.2">
      <c r="A4186">
        <v>2015</v>
      </c>
      <c r="B4186" t="s">
        <v>302</v>
      </c>
      <c r="C4186" s="1" t="s">
        <v>125</v>
      </c>
      <c r="D4186">
        <f>Table1[[#This Row],[Antal utrikes fodda man]]+Table1[[#This Row],[Antal utrikes fodda kvinnor]]</f>
        <v>13673</v>
      </c>
      <c r="E4186">
        <v>6946</v>
      </c>
      <c r="F4186">
        <v>6727</v>
      </c>
      <c r="G4186">
        <v>40993</v>
      </c>
      <c r="H4186">
        <v>41517</v>
      </c>
      <c r="I4186">
        <f>Table1[[#This Row],[Antal man I kommunen]]+Table1[[#This Row],[Antal kvinnor I kommunen]]</f>
        <v>82510</v>
      </c>
      <c r="J4186" s="3">
        <f>Table1[[#This Row],[Totalt antal utrikes fodda]]/I4186</f>
        <v>0.16571324687916617</v>
      </c>
      <c r="K4186" s="4">
        <f>Table1[[#This Row],[Antal utrikes fodda man]]/Table1[[#This Row],[Antal man I kommunen]]</f>
        <v>0.16944356353523773</v>
      </c>
      <c r="L4186" s="4">
        <f>Table1[[#This Row],[Antal utrikes fodda kvinnor]]/Table1[[#This Row],[Antal kvinnor I kommunen]]</f>
        <v>0.16203001180239421</v>
      </c>
    </row>
    <row r="4187" spans="1:12" x14ac:dyDescent="0.2">
      <c r="A4187">
        <v>2015</v>
      </c>
      <c r="B4187" t="s">
        <v>302</v>
      </c>
      <c r="C4187" s="1" t="s">
        <v>126</v>
      </c>
      <c r="D4187">
        <f>Table1[[#This Row],[Antal utrikes fodda man]]+Table1[[#This Row],[Antal utrikes fodda kvinnor]]</f>
        <v>2130</v>
      </c>
      <c r="E4187">
        <v>1078</v>
      </c>
      <c r="F4187">
        <v>1052</v>
      </c>
      <c r="G4187">
        <v>9358</v>
      </c>
      <c r="H4187">
        <v>9707</v>
      </c>
      <c r="I4187">
        <f>Table1[[#This Row],[Antal man I kommunen]]+Table1[[#This Row],[Antal kvinnor I kommunen]]</f>
        <v>19065</v>
      </c>
      <c r="J4187" s="3">
        <f>Table1[[#This Row],[Totalt antal utrikes fodda]]/I4187</f>
        <v>0.11172305271439811</v>
      </c>
      <c r="K4187" s="4">
        <f>Table1[[#This Row],[Antal utrikes fodda man]]/Table1[[#This Row],[Antal man I kommunen]]</f>
        <v>0.11519555460568498</v>
      </c>
      <c r="L4187" s="4">
        <f>Table1[[#This Row],[Antal utrikes fodda kvinnor]]/Table1[[#This Row],[Antal kvinnor I kommunen]]</f>
        <v>0.10837539919645617</v>
      </c>
    </row>
    <row r="4188" spans="1:12" x14ac:dyDescent="0.2">
      <c r="A4188">
        <v>2015</v>
      </c>
      <c r="B4188" t="s">
        <v>302</v>
      </c>
      <c r="C4188" s="1" t="s">
        <v>127</v>
      </c>
      <c r="D4188">
        <f>Table1[[#This Row],[Antal utrikes fodda man]]+Table1[[#This Row],[Antal utrikes fodda kvinnor]]</f>
        <v>4406</v>
      </c>
      <c r="E4188">
        <v>2120</v>
      </c>
      <c r="F4188">
        <v>2286</v>
      </c>
      <c r="G4188">
        <v>19913</v>
      </c>
      <c r="H4188">
        <v>20819</v>
      </c>
      <c r="I4188">
        <f>Table1[[#This Row],[Antal man I kommunen]]+Table1[[#This Row],[Antal kvinnor I kommunen]]</f>
        <v>40732</v>
      </c>
      <c r="J4188" s="3">
        <f>Table1[[#This Row],[Totalt antal utrikes fodda]]/I4188</f>
        <v>0.10817048021211824</v>
      </c>
      <c r="K4188" s="4">
        <f>Table1[[#This Row],[Antal utrikes fodda man]]/Table1[[#This Row],[Antal man I kommunen]]</f>
        <v>0.10646311454828504</v>
      </c>
      <c r="L4188" s="4">
        <f>Table1[[#This Row],[Antal utrikes fodda kvinnor]]/Table1[[#This Row],[Antal kvinnor I kommunen]]</f>
        <v>0.10980354483884913</v>
      </c>
    </row>
    <row r="4189" spans="1:12" x14ac:dyDescent="0.2">
      <c r="A4189">
        <v>2015</v>
      </c>
      <c r="B4189" t="s">
        <v>302</v>
      </c>
      <c r="C4189" s="1" t="s">
        <v>128</v>
      </c>
      <c r="D4189">
        <f>Table1[[#This Row],[Antal utrikes fodda man]]+Table1[[#This Row],[Antal utrikes fodda kvinnor]]</f>
        <v>7212</v>
      </c>
      <c r="E4189">
        <v>3611</v>
      </c>
      <c r="F4189">
        <v>3601</v>
      </c>
      <c r="G4189">
        <v>25677</v>
      </c>
      <c r="H4189">
        <v>25371</v>
      </c>
      <c r="I4189">
        <f>Table1[[#This Row],[Antal man I kommunen]]+Table1[[#This Row],[Antal kvinnor I kommunen]]</f>
        <v>51048</v>
      </c>
      <c r="J4189" s="3">
        <f>Table1[[#This Row],[Totalt antal utrikes fodda]]/I4189</f>
        <v>0.14127879642689234</v>
      </c>
      <c r="K4189" s="4">
        <f>Table1[[#This Row],[Antal utrikes fodda man]]/Table1[[#This Row],[Antal man I kommunen]]</f>
        <v>0.14063169373369164</v>
      </c>
      <c r="L4189" s="4">
        <f>Table1[[#This Row],[Antal utrikes fodda kvinnor]]/Table1[[#This Row],[Antal kvinnor I kommunen]]</f>
        <v>0.1419337038350873</v>
      </c>
    </row>
    <row r="4190" spans="1:12" x14ac:dyDescent="0.2">
      <c r="A4190">
        <v>2015</v>
      </c>
      <c r="B4190" t="s">
        <v>303</v>
      </c>
      <c r="C4190" s="1" t="s">
        <v>129</v>
      </c>
      <c r="D4190">
        <f>Table1[[#This Row],[Antal utrikes fodda man]]+Table1[[#This Row],[Antal utrikes fodda kvinnor]]</f>
        <v>2345</v>
      </c>
      <c r="E4190">
        <v>1227</v>
      </c>
      <c r="F4190">
        <v>1118</v>
      </c>
      <c r="G4190">
        <v>5411</v>
      </c>
      <c r="H4190">
        <v>5103</v>
      </c>
      <c r="I4190">
        <f>Table1[[#This Row],[Antal man I kommunen]]+Table1[[#This Row],[Antal kvinnor I kommunen]]</f>
        <v>10514</v>
      </c>
      <c r="J4190" s="3">
        <f>Table1[[#This Row],[Totalt antal utrikes fodda]]/I4190</f>
        <v>0.22303595206391477</v>
      </c>
      <c r="K4190" s="4">
        <f>Table1[[#This Row],[Antal utrikes fodda man]]/Table1[[#This Row],[Antal man I kommunen]]</f>
        <v>0.22676030308630568</v>
      </c>
      <c r="L4190" s="4">
        <f>Table1[[#This Row],[Antal utrikes fodda kvinnor]]/Table1[[#This Row],[Antal kvinnor I kommunen]]</f>
        <v>0.21908681167940428</v>
      </c>
    </row>
    <row r="4191" spans="1:12" x14ac:dyDescent="0.2">
      <c r="A4191">
        <v>2015</v>
      </c>
      <c r="B4191" t="s">
        <v>303</v>
      </c>
      <c r="C4191" s="1" t="s">
        <v>130</v>
      </c>
      <c r="D4191">
        <f>Table1[[#This Row],[Antal utrikes fodda man]]+Table1[[#This Row],[Antal utrikes fodda kvinnor]]</f>
        <v>15980</v>
      </c>
      <c r="E4191">
        <v>7983</v>
      </c>
      <c r="F4191">
        <v>7997</v>
      </c>
      <c r="G4191">
        <v>48151</v>
      </c>
      <c r="H4191">
        <v>48801</v>
      </c>
      <c r="I4191">
        <f>Table1[[#This Row],[Antal man I kommunen]]+Table1[[#This Row],[Antal kvinnor I kommunen]]</f>
        <v>96952</v>
      </c>
      <c r="J4191" s="3">
        <f>Table1[[#This Row],[Totalt antal utrikes fodda]]/I4191</f>
        <v>0.16482383034903869</v>
      </c>
      <c r="K4191" s="4">
        <f>Table1[[#This Row],[Antal utrikes fodda man]]/Table1[[#This Row],[Antal man I kommunen]]</f>
        <v>0.16579094930531038</v>
      </c>
      <c r="L4191" s="4">
        <f>Table1[[#This Row],[Antal utrikes fodda kvinnor]]/Table1[[#This Row],[Antal kvinnor I kommunen]]</f>
        <v>0.16386959283621239</v>
      </c>
    </row>
    <row r="4192" spans="1:12" x14ac:dyDescent="0.2">
      <c r="A4192">
        <v>2015</v>
      </c>
      <c r="B4192" t="s">
        <v>303</v>
      </c>
      <c r="C4192" s="1" t="s">
        <v>131</v>
      </c>
      <c r="D4192">
        <f>Table1[[#This Row],[Antal utrikes fodda man]]+Table1[[#This Row],[Antal utrikes fodda kvinnor]]</f>
        <v>2986</v>
      </c>
      <c r="E4192">
        <v>1480</v>
      </c>
      <c r="F4192">
        <v>1506</v>
      </c>
      <c r="G4192">
        <v>12237</v>
      </c>
      <c r="H4192">
        <v>11958</v>
      </c>
      <c r="I4192">
        <f>Table1[[#This Row],[Antal man I kommunen]]+Table1[[#This Row],[Antal kvinnor I kommunen]]</f>
        <v>24195</v>
      </c>
      <c r="J4192" s="3">
        <f>Table1[[#This Row],[Totalt antal utrikes fodda]]/I4192</f>
        <v>0.12341392849762348</v>
      </c>
      <c r="K4192" s="4">
        <f>Table1[[#This Row],[Antal utrikes fodda man]]/Table1[[#This Row],[Antal man I kommunen]]</f>
        <v>0.1209446759826755</v>
      </c>
      <c r="L4192" s="4">
        <f>Table1[[#This Row],[Antal utrikes fodda kvinnor]]/Table1[[#This Row],[Antal kvinnor I kommunen]]</f>
        <v>0.12594079277471149</v>
      </c>
    </row>
    <row r="4193" spans="1:12" x14ac:dyDescent="0.2">
      <c r="A4193">
        <v>2015</v>
      </c>
      <c r="B4193" t="s">
        <v>303</v>
      </c>
      <c r="C4193" s="1" t="s">
        <v>132</v>
      </c>
      <c r="D4193">
        <f>Table1[[#This Row],[Antal utrikes fodda man]]+Table1[[#This Row],[Antal utrikes fodda kvinnor]]</f>
        <v>5443</v>
      </c>
      <c r="E4193">
        <v>2718</v>
      </c>
      <c r="F4193">
        <v>2725</v>
      </c>
      <c r="G4193">
        <v>21584</v>
      </c>
      <c r="H4193">
        <v>21365</v>
      </c>
      <c r="I4193">
        <f>Table1[[#This Row],[Antal man I kommunen]]+Table1[[#This Row],[Antal kvinnor I kommunen]]</f>
        <v>42949</v>
      </c>
      <c r="J4193" s="3">
        <f>Table1[[#This Row],[Totalt antal utrikes fodda]]/I4193</f>
        <v>0.12673170504551912</v>
      </c>
      <c r="K4193" s="4">
        <f>Table1[[#This Row],[Antal utrikes fodda man]]/Table1[[#This Row],[Antal man I kommunen]]</f>
        <v>0.12592661230541141</v>
      </c>
      <c r="L4193" s="4">
        <f>Table1[[#This Row],[Antal utrikes fodda kvinnor]]/Table1[[#This Row],[Antal kvinnor I kommunen]]</f>
        <v>0.12754505031593727</v>
      </c>
    </row>
    <row r="4194" spans="1:12" x14ac:dyDescent="0.2">
      <c r="A4194">
        <v>2015</v>
      </c>
      <c r="B4194" t="s">
        <v>303</v>
      </c>
      <c r="C4194" s="1" t="s">
        <v>133</v>
      </c>
      <c r="D4194">
        <f>Table1[[#This Row],[Antal utrikes fodda man]]+Table1[[#This Row],[Antal utrikes fodda kvinnor]]</f>
        <v>5850</v>
      </c>
      <c r="E4194">
        <v>2840</v>
      </c>
      <c r="F4194">
        <v>3010</v>
      </c>
      <c r="G4194">
        <v>30496</v>
      </c>
      <c r="H4194">
        <v>30534</v>
      </c>
      <c r="I4194">
        <f>Table1[[#This Row],[Antal man I kommunen]]+Table1[[#This Row],[Antal kvinnor I kommunen]]</f>
        <v>61030</v>
      </c>
      <c r="J4194" s="3">
        <f>Table1[[#This Row],[Totalt antal utrikes fodda]]/I4194</f>
        <v>9.5854497787973128E-2</v>
      </c>
      <c r="K4194" s="4">
        <f>Table1[[#This Row],[Antal utrikes fodda man]]/Table1[[#This Row],[Antal man I kommunen]]</f>
        <v>9.3126967471143754E-2</v>
      </c>
      <c r="L4194" s="4">
        <f>Table1[[#This Row],[Antal utrikes fodda kvinnor]]/Table1[[#This Row],[Antal kvinnor I kommunen]]</f>
        <v>9.8578633654287026E-2</v>
      </c>
    </row>
    <row r="4195" spans="1:12" x14ac:dyDescent="0.2">
      <c r="A4195">
        <v>2015</v>
      </c>
      <c r="B4195" t="s">
        <v>303</v>
      </c>
      <c r="C4195" s="1" t="s">
        <v>134</v>
      </c>
      <c r="D4195">
        <f>Table1[[#This Row],[Antal utrikes fodda man]]+Table1[[#This Row],[Antal utrikes fodda kvinnor]]</f>
        <v>5705</v>
      </c>
      <c r="E4195">
        <v>2705</v>
      </c>
      <c r="F4195">
        <v>3000</v>
      </c>
      <c r="G4195">
        <v>39382</v>
      </c>
      <c r="H4195">
        <v>39762</v>
      </c>
      <c r="I4195">
        <f>Table1[[#This Row],[Antal man I kommunen]]+Table1[[#This Row],[Antal kvinnor I kommunen]]</f>
        <v>79144</v>
      </c>
      <c r="J4195" s="3">
        <f>Table1[[#This Row],[Totalt antal utrikes fodda]]/I4195</f>
        <v>7.2083796623875471E-2</v>
      </c>
      <c r="K4195" s="4">
        <f>Table1[[#This Row],[Antal utrikes fodda man]]/Table1[[#This Row],[Antal man I kommunen]]</f>
        <v>6.8686201818089487E-2</v>
      </c>
      <c r="L4195" s="4">
        <f>Table1[[#This Row],[Antal utrikes fodda kvinnor]]/Table1[[#This Row],[Antal kvinnor I kommunen]]</f>
        <v>7.5448921080428555E-2</v>
      </c>
    </row>
    <row r="4196" spans="1:12" x14ac:dyDescent="0.2">
      <c r="A4196">
        <v>2015</v>
      </c>
      <c r="B4196" t="s">
        <v>304</v>
      </c>
      <c r="C4196" s="1" t="s">
        <v>135</v>
      </c>
      <c r="D4196">
        <f>Table1[[#This Row],[Antal utrikes fodda man]]+Table1[[#This Row],[Antal utrikes fodda kvinnor]]</f>
        <v>3711</v>
      </c>
      <c r="E4196">
        <v>1723</v>
      </c>
      <c r="F4196">
        <v>1988</v>
      </c>
      <c r="G4196">
        <v>18413</v>
      </c>
      <c r="H4196">
        <v>18238</v>
      </c>
      <c r="I4196">
        <f>Table1[[#This Row],[Antal man I kommunen]]+Table1[[#This Row],[Antal kvinnor I kommunen]]</f>
        <v>36651</v>
      </c>
      <c r="J4196" s="3">
        <f>Table1[[#This Row],[Totalt antal utrikes fodda]]/I4196</f>
        <v>0.10125235327821888</v>
      </c>
      <c r="K4196" s="4">
        <f>Table1[[#This Row],[Antal utrikes fodda man]]/Table1[[#This Row],[Antal man I kommunen]]</f>
        <v>9.3575191440829847E-2</v>
      </c>
      <c r="L4196" s="4">
        <f>Table1[[#This Row],[Antal utrikes fodda kvinnor]]/Table1[[#This Row],[Antal kvinnor I kommunen]]</f>
        <v>0.10900318017326462</v>
      </c>
    </row>
    <row r="4197" spans="1:12" x14ac:dyDescent="0.2">
      <c r="A4197">
        <v>2015</v>
      </c>
      <c r="B4197" t="s">
        <v>304</v>
      </c>
      <c r="C4197" s="1" t="s">
        <v>136</v>
      </c>
      <c r="D4197">
        <f>Table1[[#This Row],[Antal utrikes fodda man]]+Table1[[#This Row],[Antal utrikes fodda kvinnor]]</f>
        <v>5771</v>
      </c>
      <c r="E4197">
        <v>2856</v>
      </c>
      <c r="F4197">
        <v>2915</v>
      </c>
      <c r="G4197">
        <v>18553</v>
      </c>
      <c r="H4197">
        <v>18424</v>
      </c>
      <c r="I4197">
        <f>Table1[[#This Row],[Antal man I kommunen]]+Table1[[#This Row],[Antal kvinnor I kommunen]]</f>
        <v>36977</v>
      </c>
      <c r="J4197" s="3">
        <f>Table1[[#This Row],[Totalt antal utrikes fodda]]/I4197</f>
        <v>0.15606998945290315</v>
      </c>
      <c r="K4197" s="4">
        <f>Table1[[#This Row],[Antal utrikes fodda man]]/Table1[[#This Row],[Antal man I kommunen]]</f>
        <v>0.15393736861963025</v>
      </c>
      <c r="L4197" s="4">
        <f>Table1[[#This Row],[Antal utrikes fodda kvinnor]]/Table1[[#This Row],[Antal kvinnor I kommunen]]</f>
        <v>0.15821754233608337</v>
      </c>
    </row>
    <row r="4198" spans="1:12" x14ac:dyDescent="0.2">
      <c r="A4198">
        <v>2015</v>
      </c>
      <c r="B4198" t="s">
        <v>304</v>
      </c>
      <c r="C4198" s="1" t="s">
        <v>137</v>
      </c>
      <c r="D4198">
        <f>Table1[[#This Row],[Antal utrikes fodda man]]+Table1[[#This Row],[Antal utrikes fodda kvinnor]]</f>
        <v>633</v>
      </c>
      <c r="E4198">
        <v>273</v>
      </c>
      <c r="F4198">
        <v>360</v>
      </c>
      <c r="G4198">
        <v>6353</v>
      </c>
      <c r="H4198">
        <v>6329</v>
      </c>
      <c r="I4198">
        <f>Table1[[#This Row],[Antal man I kommunen]]+Table1[[#This Row],[Antal kvinnor I kommunen]]</f>
        <v>12682</v>
      </c>
      <c r="J4198" s="3">
        <f>Table1[[#This Row],[Totalt antal utrikes fodda]]/I4198</f>
        <v>4.9913262892288285E-2</v>
      </c>
      <c r="K4198" s="4">
        <f>Table1[[#This Row],[Antal utrikes fodda man]]/Table1[[#This Row],[Antal man I kommunen]]</f>
        <v>4.2971824334959864E-2</v>
      </c>
      <c r="L4198" s="4">
        <f>Table1[[#This Row],[Antal utrikes fodda kvinnor]]/Table1[[#This Row],[Antal kvinnor I kommunen]]</f>
        <v>5.6881023858429448E-2</v>
      </c>
    </row>
    <row r="4199" spans="1:12" x14ac:dyDescent="0.2">
      <c r="A4199">
        <v>2015</v>
      </c>
      <c r="B4199" t="s">
        <v>304</v>
      </c>
      <c r="C4199" s="1" t="s">
        <v>138</v>
      </c>
      <c r="D4199">
        <f>Table1[[#This Row],[Antal utrikes fodda man]]+Table1[[#This Row],[Antal utrikes fodda kvinnor]]</f>
        <v>2425</v>
      </c>
      <c r="E4199">
        <v>1143</v>
      </c>
      <c r="F4199">
        <v>1282</v>
      </c>
      <c r="G4199">
        <v>12794</v>
      </c>
      <c r="H4199">
        <v>12714</v>
      </c>
      <c r="I4199">
        <f>Table1[[#This Row],[Antal man I kommunen]]+Table1[[#This Row],[Antal kvinnor I kommunen]]</f>
        <v>25508</v>
      </c>
      <c r="J4199" s="3">
        <f>Table1[[#This Row],[Totalt antal utrikes fodda]]/I4199</f>
        <v>9.506821389368042E-2</v>
      </c>
      <c r="K4199" s="4">
        <f>Table1[[#This Row],[Antal utrikes fodda man]]/Table1[[#This Row],[Antal man I kommunen]]</f>
        <v>8.9338752540253238E-2</v>
      </c>
      <c r="L4199" s="4">
        <f>Table1[[#This Row],[Antal utrikes fodda kvinnor]]/Table1[[#This Row],[Antal kvinnor I kommunen]]</f>
        <v>0.10083372660059776</v>
      </c>
    </row>
    <row r="4200" spans="1:12" x14ac:dyDescent="0.2">
      <c r="A4200">
        <v>2015</v>
      </c>
      <c r="B4200" t="s">
        <v>304</v>
      </c>
      <c r="C4200" s="1" t="s">
        <v>139</v>
      </c>
      <c r="D4200">
        <f>Table1[[#This Row],[Antal utrikes fodda man]]+Table1[[#This Row],[Antal utrikes fodda kvinnor]]</f>
        <v>1114</v>
      </c>
      <c r="E4200">
        <v>536</v>
      </c>
      <c r="F4200">
        <v>578</v>
      </c>
      <c r="G4200">
        <v>7815</v>
      </c>
      <c r="H4200">
        <v>7500</v>
      </c>
      <c r="I4200">
        <f>Table1[[#This Row],[Antal man I kommunen]]+Table1[[#This Row],[Antal kvinnor I kommunen]]</f>
        <v>15315</v>
      </c>
      <c r="J4200" s="3">
        <f>Table1[[#This Row],[Totalt antal utrikes fodda]]/I4200</f>
        <v>7.2739144629448249E-2</v>
      </c>
      <c r="K4200" s="4">
        <f>Table1[[#This Row],[Antal utrikes fodda man]]/Table1[[#This Row],[Antal man I kommunen]]</f>
        <v>6.8586052463211769E-2</v>
      </c>
      <c r="L4200" s="4">
        <f>Table1[[#This Row],[Antal utrikes fodda kvinnor]]/Table1[[#This Row],[Antal kvinnor I kommunen]]</f>
        <v>7.7066666666666672E-2</v>
      </c>
    </row>
    <row r="4201" spans="1:12" x14ac:dyDescent="0.2">
      <c r="A4201">
        <v>2015</v>
      </c>
      <c r="B4201" t="s">
        <v>304</v>
      </c>
      <c r="C4201" s="1" t="s">
        <v>140</v>
      </c>
      <c r="D4201">
        <f>Table1[[#This Row],[Antal utrikes fodda man]]+Table1[[#This Row],[Antal utrikes fodda kvinnor]]</f>
        <v>1072</v>
      </c>
      <c r="E4201">
        <v>510</v>
      </c>
      <c r="F4201">
        <v>562</v>
      </c>
      <c r="G4201">
        <v>7613</v>
      </c>
      <c r="H4201">
        <v>7397</v>
      </c>
      <c r="I4201">
        <f>Table1[[#This Row],[Antal man I kommunen]]+Table1[[#This Row],[Antal kvinnor I kommunen]]</f>
        <v>15010</v>
      </c>
      <c r="J4201" s="3">
        <f>Table1[[#This Row],[Totalt antal utrikes fodda]]/I4201</f>
        <v>7.1419053964023982E-2</v>
      </c>
      <c r="K4201" s="4">
        <f>Table1[[#This Row],[Antal utrikes fodda man]]/Table1[[#This Row],[Antal man I kommunen]]</f>
        <v>6.6990673847366344E-2</v>
      </c>
      <c r="L4201" s="4">
        <f>Table1[[#This Row],[Antal utrikes fodda kvinnor]]/Table1[[#This Row],[Antal kvinnor I kommunen]]</f>
        <v>7.5976747329998651E-2</v>
      </c>
    </row>
    <row r="4202" spans="1:12" x14ac:dyDescent="0.2">
      <c r="A4202">
        <v>2015</v>
      </c>
      <c r="B4202" t="s">
        <v>304</v>
      </c>
      <c r="C4202" s="1" t="s">
        <v>141</v>
      </c>
      <c r="D4202">
        <f>Table1[[#This Row],[Antal utrikes fodda man]]+Table1[[#This Row],[Antal utrikes fodda kvinnor]]</f>
        <v>744</v>
      </c>
      <c r="E4202">
        <v>332</v>
      </c>
      <c r="F4202">
        <v>412</v>
      </c>
      <c r="G4202">
        <v>4532</v>
      </c>
      <c r="H4202">
        <v>4474</v>
      </c>
      <c r="I4202">
        <f>Table1[[#This Row],[Antal man I kommunen]]+Table1[[#This Row],[Antal kvinnor I kommunen]]</f>
        <v>9006</v>
      </c>
      <c r="J4202" s="3">
        <f>Table1[[#This Row],[Totalt antal utrikes fodda]]/I4202</f>
        <v>8.2611592271818787E-2</v>
      </c>
      <c r="K4202" s="4">
        <f>Table1[[#This Row],[Antal utrikes fodda man]]/Table1[[#This Row],[Antal man I kommunen]]</f>
        <v>7.3256840247131513E-2</v>
      </c>
      <c r="L4202" s="4">
        <f>Table1[[#This Row],[Antal utrikes fodda kvinnor]]/Table1[[#This Row],[Antal kvinnor I kommunen]]</f>
        <v>9.2087617344658021E-2</v>
      </c>
    </row>
    <row r="4203" spans="1:12" x14ac:dyDescent="0.2">
      <c r="A4203">
        <v>2015</v>
      </c>
      <c r="B4203" t="s">
        <v>304</v>
      </c>
      <c r="C4203" s="1" t="s">
        <v>142</v>
      </c>
      <c r="D4203">
        <f>Table1[[#This Row],[Antal utrikes fodda man]]+Table1[[#This Row],[Antal utrikes fodda kvinnor]]</f>
        <v>978</v>
      </c>
      <c r="E4203">
        <v>497</v>
      </c>
      <c r="F4203">
        <v>481</v>
      </c>
      <c r="G4203">
        <v>5282</v>
      </c>
      <c r="H4203">
        <v>4923</v>
      </c>
      <c r="I4203">
        <f>Table1[[#This Row],[Antal man I kommunen]]+Table1[[#This Row],[Antal kvinnor I kommunen]]</f>
        <v>10205</v>
      </c>
      <c r="J4203" s="3">
        <f>Table1[[#This Row],[Totalt antal utrikes fodda]]/I4203</f>
        <v>9.5835374816266541E-2</v>
      </c>
      <c r="K4203" s="4">
        <f>Table1[[#This Row],[Antal utrikes fodda man]]/Table1[[#This Row],[Antal man I kommunen]]</f>
        <v>9.4093146535403252E-2</v>
      </c>
      <c r="L4203" s="4">
        <f>Table1[[#This Row],[Antal utrikes fodda kvinnor]]/Table1[[#This Row],[Antal kvinnor I kommunen]]</f>
        <v>9.77046516351818E-2</v>
      </c>
    </row>
    <row r="4204" spans="1:12" x14ac:dyDescent="0.2">
      <c r="A4204">
        <v>2015</v>
      </c>
      <c r="B4204" t="s">
        <v>304</v>
      </c>
      <c r="C4204" s="1" t="s">
        <v>143</v>
      </c>
      <c r="D4204">
        <f>Table1[[#This Row],[Antal utrikes fodda man]]+Table1[[#This Row],[Antal utrikes fodda kvinnor]]</f>
        <v>1314</v>
      </c>
      <c r="E4204">
        <v>613</v>
      </c>
      <c r="F4204">
        <v>701</v>
      </c>
      <c r="G4204">
        <v>6315</v>
      </c>
      <c r="H4204">
        <v>6140</v>
      </c>
      <c r="I4204">
        <f>Table1[[#This Row],[Antal man I kommunen]]+Table1[[#This Row],[Antal kvinnor I kommunen]]</f>
        <v>12455</v>
      </c>
      <c r="J4204" s="3">
        <f>Table1[[#This Row],[Totalt antal utrikes fodda]]/I4204</f>
        <v>0.10549979927739864</v>
      </c>
      <c r="K4204" s="4">
        <f>Table1[[#This Row],[Antal utrikes fodda man]]/Table1[[#This Row],[Antal man I kommunen]]</f>
        <v>9.7070467141726055E-2</v>
      </c>
      <c r="L4204" s="4">
        <f>Table1[[#This Row],[Antal utrikes fodda kvinnor]]/Table1[[#This Row],[Antal kvinnor I kommunen]]</f>
        <v>0.11416938110749186</v>
      </c>
    </row>
    <row r="4205" spans="1:12" x14ac:dyDescent="0.2">
      <c r="A4205">
        <v>2015</v>
      </c>
      <c r="B4205" t="s">
        <v>304</v>
      </c>
      <c r="C4205" s="1" t="s">
        <v>144</v>
      </c>
      <c r="D4205">
        <f>Table1[[#This Row],[Antal utrikes fodda man]]+Table1[[#This Row],[Antal utrikes fodda kvinnor]]</f>
        <v>736</v>
      </c>
      <c r="E4205">
        <v>394</v>
      </c>
      <c r="F4205">
        <v>342</v>
      </c>
      <c r="G4205">
        <v>2500</v>
      </c>
      <c r="H4205">
        <v>2299</v>
      </c>
      <c r="I4205">
        <f>Table1[[#This Row],[Antal man I kommunen]]+Table1[[#This Row],[Antal kvinnor I kommunen]]</f>
        <v>4799</v>
      </c>
      <c r="J4205" s="3">
        <f>Table1[[#This Row],[Totalt antal utrikes fodda]]/I4205</f>
        <v>0.15336528443425715</v>
      </c>
      <c r="K4205" s="4">
        <f>Table1[[#This Row],[Antal utrikes fodda man]]/Table1[[#This Row],[Antal man I kommunen]]</f>
        <v>0.15759999999999999</v>
      </c>
      <c r="L4205" s="4">
        <f>Table1[[#This Row],[Antal utrikes fodda kvinnor]]/Table1[[#This Row],[Antal kvinnor I kommunen]]</f>
        <v>0.1487603305785124</v>
      </c>
    </row>
    <row r="4206" spans="1:12" x14ac:dyDescent="0.2">
      <c r="A4206">
        <v>2015</v>
      </c>
      <c r="B4206" t="s">
        <v>304</v>
      </c>
      <c r="C4206" s="1" t="s">
        <v>145</v>
      </c>
      <c r="D4206">
        <f>Table1[[#This Row],[Antal utrikes fodda man]]+Table1[[#This Row],[Antal utrikes fodda kvinnor]]</f>
        <v>665</v>
      </c>
      <c r="E4206">
        <v>319</v>
      </c>
      <c r="F4206">
        <v>346</v>
      </c>
      <c r="G4206">
        <v>3343</v>
      </c>
      <c r="H4206">
        <v>3152</v>
      </c>
      <c r="I4206">
        <f>Table1[[#This Row],[Antal man I kommunen]]+Table1[[#This Row],[Antal kvinnor I kommunen]]</f>
        <v>6495</v>
      </c>
      <c r="J4206" s="3">
        <f>Table1[[#This Row],[Totalt antal utrikes fodda]]/I4206</f>
        <v>0.10238645111624327</v>
      </c>
      <c r="K4206" s="4">
        <f>Table1[[#This Row],[Antal utrikes fodda man]]/Table1[[#This Row],[Antal man I kommunen]]</f>
        <v>9.542327250972181E-2</v>
      </c>
      <c r="L4206" s="4">
        <f>Table1[[#This Row],[Antal utrikes fodda kvinnor]]/Table1[[#This Row],[Antal kvinnor I kommunen]]</f>
        <v>0.10977157360406091</v>
      </c>
    </row>
    <row r="4207" spans="1:12" x14ac:dyDescent="0.2">
      <c r="A4207">
        <v>2015</v>
      </c>
      <c r="B4207" t="s">
        <v>304</v>
      </c>
      <c r="C4207" s="1" t="s">
        <v>146</v>
      </c>
      <c r="D4207">
        <f>Table1[[#This Row],[Antal utrikes fodda man]]+Table1[[#This Row],[Antal utrikes fodda kvinnor]]</f>
        <v>4060</v>
      </c>
      <c r="E4207">
        <v>1989</v>
      </c>
      <c r="F4207">
        <v>2071</v>
      </c>
      <c r="G4207">
        <v>14682</v>
      </c>
      <c r="H4207">
        <v>14180</v>
      </c>
      <c r="I4207">
        <f>Table1[[#This Row],[Antal man I kommunen]]+Table1[[#This Row],[Antal kvinnor I kommunen]]</f>
        <v>28862</v>
      </c>
      <c r="J4207" s="3">
        <f>Table1[[#This Row],[Totalt antal utrikes fodda]]/I4207</f>
        <v>0.14066939228050723</v>
      </c>
      <c r="K4207" s="4">
        <f>Table1[[#This Row],[Antal utrikes fodda man]]/Table1[[#This Row],[Antal man I kommunen]]</f>
        <v>0.13547200653861871</v>
      </c>
      <c r="L4207" s="4">
        <f>Table1[[#This Row],[Antal utrikes fodda kvinnor]]/Table1[[#This Row],[Antal kvinnor I kommunen]]</f>
        <v>0.14605077574047956</v>
      </c>
    </row>
    <row r="4208" spans="1:12" x14ac:dyDescent="0.2">
      <c r="A4208">
        <v>2015</v>
      </c>
      <c r="B4208" t="s">
        <v>304</v>
      </c>
      <c r="C4208" s="1" t="s">
        <v>147</v>
      </c>
      <c r="D4208">
        <f>Table1[[#This Row],[Antal utrikes fodda man]]+Table1[[#This Row],[Antal utrikes fodda kvinnor]]</f>
        <v>3634</v>
      </c>
      <c r="E4208">
        <v>1758</v>
      </c>
      <c r="F4208">
        <v>1876</v>
      </c>
      <c r="G4208">
        <v>20146</v>
      </c>
      <c r="H4208">
        <v>20035</v>
      </c>
      <c r="I4208">
        <f>Table1[[#This Row],[Antal man I kommunen]]+Table1[[#This Row],[Antal kvinnor I kommunen]]</f>
        <v>40181</v>
      </c>
      <c r="J4208" s="3">
        <f>Table1[[#This Row],[Totalt antal utrikes fodda]]/I4208</f>
        <v>9.0440755580995999E-2</v>
      </c>
      <c r="K4208" s="4">
        <f>Table1[[#This Row],[Antal utrikes fodda man]]/Table1[[#This Row],[Antal man I kommunen]]</f>
        <v>8.726298024421722E-2</v>
      </c>
      <c r="L4208" s="4">
        <f>Table1[[#This Row],[Antal utrikes fodda kvinnor]]/Table1[[#This Row],[Antal kvinnor I kommunen]]</f>
        <v>9.3636136760668828E-2</v>
      </c>
    </row>
    <row r="4209" spans="1:12" x14ac:dyDescent="0.2">
      <c r="A4209">
        <v>2015</v>
      </c>
      <c r="B4209" t="s">
        <v>304</v>
      </c>
      <c r="C4209" s="1" t="s">
        <v>148</v>
      </c>
      <c r="D4209">
        <f>Table1[[#This Row],[Antal utrikes fodda man]]+Table1[[#This Row],[Antal utrikes fodda kvinnor]]</f>
        <v>1156</v>
      </c>
      <c r="E4209">
        <v>566</v>
      </c>
      <c r="F4209">
        <v>590</v>
      </c>
      <c r="G4209">
        <v>5635</v>
      </c>
      <c r="H4209">
        <v>5530</v>
      </c>
      <c r="I4209">
        <f>Table1[[#This Row],[Antal man I kommunen]]+Table1[[#This Row],[Antal kvinnor I kommunen]]</f>
        <v>11165</v>
      </c>
      <c r="J4209" s="3">
        <f>Table1[[#This Row],[Totalt antal utrikes fodda]]/I4209</f>
        <v>0.10353784146887596</v>
      </c>
      <c r="K4209" s="4">
        <f>Table1[[#This Row],[Antal utrikes fodda man]]/Table1[[#This Row],[Antal man I kommunen]]</f>
        <v>0.10044365572315883</v>
      </c>
      <c r="L4209" s="4">
        <f>Table1[[#This Row],[Antal utrikes fodda kvinnor]]/Table1[[#This Row],[Antal kvinnor I kommunen]]</f>
        <v>0.10669077757685352</v>
      </c>
    </row>
    <row r="4210" spans="1:12" x14ac:dyDescent="0.2">
      <c r="A4210">
        <v>2015</v>
      </c>
      <c r="B4210" t="s">
        <v>304</v>
      </c>
      <c r="C4210" s="1" t="s">
        <v>149</v>
      </c>
      <c r="D4210">
        <f>Table1[[#This Row],[Antal utrikes fodda man]]+Table1[[#This Row],[Antal utrikes fodda kvinnor]]</f>
        <v>766</v>
      </c>
      <c r="E4210">
        <v>361</v>
      </c>
      <c r="F4210">
        <v>405</v>
      </c>
      <c r="G4210">
        <v>4433</v>
      </c>
      <c r="H4210">
        <v>4366</v>
      </c>
      <c r="I4210">
        <f>Table1[[#This Row],[Antal man I kommunen]]+Table1[[#This Row],[Antal kvinnor I kommunen]]</f>
        <v>8799</v>
      </c>
      <c r="J4210" s="3">
        <f>Table1[[#This Row],[Totalt antal utrikes fodda]]/I4210</f>
        <v>8.7055347198545283E-2</v>
      </c>
      <c r="K4210" s="4">
        <f>Table1[[#This Row],[Antal utrikes fodda man]]/Table1[[#This Row],[Antal man I kommunen]]</f>
        <v>8.1434694337920138E-2</v>
      </c>
      <c r="L4210" s="4">
        <f>Table1[[#This Row],[Antal utrikes fodda kvinnor]]/Table1[[#This Row],[Antal kvinnor I kommunen]]</f>
        <v>9.2762253779202927E-2</v>
      </c>
    </row>
    <row r="4211" spans="1:12" x14ac:dyDescent="0.2">
      <c r="A4211">
        <v>2015</v>
      </c>
      <c r="B4211" t="s">
        <v>304</v>
      </c>
      <c r="C4211" s="1" t="s">
        <v>150</v>
      </c>
      <c r="D4211">
        <f>Table1[[#This Row],[Antal utrikes fodda man]]+Table1[[#This Row],[Antal utrikes fodda kvinnor]]</f>
        <v>373</v>
      </c>
      <c r="E4211">
        <v>166</v>
      </c>
      <c r="F4211">
        <v>207</v>
      </c>
      <c r="G4211">
        <v>2890</v>
      </c>
      <c r="H4211">
        <v>2754</v>
      </c>
      <c r="I4211">
        <f>Table1[[#This Row],[Antal man I kommunen]]+Table1[[#This Row],[Antal kvinnor I kommunen]]</f>
        <v>5644</v>
      </c>
      <c r="J4211" s="3">
        <f>Table1[[#This Row],[Totalt antal utrikes fodda]]/I4211</f>
        <v>6.6087880935506729E-2</v>
      </c>
      <c r="K4211" s="4">
        <f>Table1[[#This Row],[Antal utrikes fodda man]]/Table1[[#This Row],[Antal man I kommunen]]</f>
        <v>5.7439446366782006E-2</v>
      </c>
      <c r="L4211" s="4">
        <f>Table1[[#This Row],[Antal utrikes fodda kvinnor]]/Table1[[#This Row],[Antal kvinnor I kommunen]]</f>
        <v>7.5163398692810454E-2</v>
      </c>
    </row>
    <row r="4212" spans="1:12" x14ac:dyDescent="0.2">
      <c r="A4212">
        <v>2015</v>
      </c>
      <c r="B4212" t="s">
        <v>304</v>
      </c>
      <c r="C4212" s="1" t="s">
        <v>151</v>
      </c>
      <c r="D4212">
        <f>Table1[[#This Row],[Antal utrikes fodda man]]+Table1[[#This Row],[Antal utrikes fodda kvinnor]]</f>
        <v>437</v>
      </c>
      <c r="E4212">
        <v>196</v>
      </c>
      <c r="F4212">
        <v>241</v>
      </c>
      <c r="G4212">
        <v>2791</v>
      </c>
      <c r="H4212">
        <v>2799</v>
      </c>
      <c r="I4212">
        <f>Table1[[#This Row],[Antal man I kommunen]]+Table1[[#This Row],[Antal kvinnor I kommunen]]</f>
        <v>5590</v>
      </c>
      <c r="J4212" s="3">
        <f>Table1[[#This Row],[Totalt antal utrikes fodda]]/I4212</f>
        <v>7.8175313059033996E-2</v>
      </c>
      <c r="K4212" s="4">
        <f>Table1[[#This Row],[Antal utrikes fodda man]]/Table1[[#This Row],[Antal man I kommunen]]</f>
        <v>7.0225725546399137E-2</v>
      </c>
      <c r="L4212" s="4">
        <f>Table1[[#This Row],[Antal utrikes fodda kvinnor]]/Table1[[#This Row],[Antal kvinnor I kommunen]]</f>
        <v>8.6102179349767771E-2</v>
      </c>
    </row>
    <row r="4213" spans="1:12" x14ac:dyDescent="0.2">
      <c r="A4213">
        <v>2015</v>
      </c>
      <c r="B4213" t="s">
        <v>304</v>
      </c>
      <c r="C4213" s="1" t="s">
        <v>152</v>
      </c>
      <c r="D4213">
        <f>Table1[[#This Row],[Antal utrikes fodda man]]+Table1[[#This Row],[Antal utrikes fodda kvinnor]]</f>
        <v>486</v>
      </c>
      <c r="E4213">
        <v>234</v>
      </c>
      <c r="F4213">
        <v>252</v>
      </c>
      <c r="G4213">
        <v>3431</v>
      </c>
      <c r="H4213">
        <v>3333</v>
      </c>
      <c r="I4213">
        <f>Table1[[#This Row],[Antal man I kommunen]]+Table1[[#This Row],[Antal kvinnor I kommunen]]</f>
        <v>6764</v>
      </c>
      <c r="J4213" s="3">
        <f>Table1[[#This Row],[Totalt antal utrikes fodda]]/I4213</f>
        <v>7.1850975753991728E-2</v>
      </c>
      <c r="K4213" s="4">
        <f>Table1[[#This Row],[Antal utrikes fodda man]]/Table1[[#This Row],[Antal man I kommunen]]</f>
        <v>6.8201690469250953E-2</v>
      </c>
      <c r="L4213" s="4">
        <f>Table1[[#This Row],[Antal utrikes fodda kvinnor]]/Table1[[#This Row],[Antal kvinnor I kommunen]]</f>
        <v>7.5607560756075609E-2</v>
      </c>
    </row>
    <row r="4214" spans="1:12" x14ac:dyDescent="0.2">
      <c r="A4214">
        <v>2015</v>
      </c>
      <c r="B4214" t="s">
        <v>304</v>
      </c>
      <c r="C4214" s="1" t="s">
        <v>153</v>
      </c>
      <c r="D4214">
        <f>Table1[[#This Row],[Antal utrikes fodda man]]+Table1[[#This Row],[Antal utrikes fodda kvinnor]]</f>
        <v>800</v>
      </c>
      <c r="E4214">
        <v>388</v>
      </c>
      <c r="F4214">
        <v>412</v>
      </c>
      <c r="G4214">
        <v>2665</v>
      </c>
      <c r="H4214">
        <v>2564</v>
      </c>
      <c r="I4214">
        <f>Table1[[#This Row],[Antal man I kommunen]]+Table1[[#This Row],[Antal kvinnor I kommunen]]</f>
        <v>5229</v>
      </c>
      <c r="J4214" s="3">
        <f>Table1[[#This Row],[Totalt antal utrikes fodda]]/I4214</f>
        <v>0.15299292407726142</v>
      </c>
      <c r="K4214" s="4">
        <f>Table1[[#This Row],[Antal utrikes fodda man]]/Table1[[#This Row],[Antal man I kommunen]]</f>
        <v>0.14559099437148218</v>
      </c>
      <c r="L4214" s="4">
        <f>Table1[[#This Row],[Antal utrikes fodda kvinnor]]/Table1[[#This Row],[Antal kvinnor I kommunen]]</f>
        <v>0.1606864274570983</v>
      </c>
    </row>
    <row r="4215" spans="1:12" x14ac:dyDescent="0.2">
      <c r="A4215">
        <v>2015</v>
      </c>
      <c r="B4215" t="s">
        <v>304</v>
      </c>
      <c r="C4215" s="1" t="s">
        <v>154</v>
      </c>
      <c r="D4215">
        <f>Table1[[#This Row],[Antal utrikes fodda man]]+Table1[[#This Row],[Antal utrikes fodda kvinnor]]</f>
        <v>1647</v>
      </c>
      <c r="E4215">
        <v>811</v>
      </c>
      <c r="F4215">
        <v>836</v>
      </c>
      <c r="G4215">
        <v>5998</v>
      </c>
      <c r="H4215">
        <v>5621</v>
      </c>
      <c r="I4215">
        <f>Table1[[#This Row],[Antal man I kommunen]]+Table1[[#This Row],[Antal kvinnor I kommunen]]</f>
        <v>11619</v>
      </c>
      <c r="J4215" s="3">
        <f>Table1[[#This Row],[Totalt antal utrikes fodda]]/I4215</f>
        <v>0.14175058094500387</v>
      </c>
      <c r="K4215" s="4">
        <f>Table1[[#This Row],[Antal utrikes fodda man]]/Table1[[#This Row],[Antal man I kommunen]]</f>
        <v>0.13521173724574859</v>
      </c>
      <c r="L4215" s="4">
        <f>Table1[[#This Row],[Antal utrikes fodda kvinnor]]/Table1[[#This Row],[Antal kvinnor I kommunen]]</f>
        <v>0.14872798434442269</v>
      </c>
    </row>
    <row r="4216" spans="1:12" x14ac:dyDescent="0.2">
      <c r="A4216">
        <v>2015</v>
      </c>
      <c r="B4216" t="s">
        <v>304</v>
      </c>
      <c r="C4216" s="1" t="s">
        <v>155</v>
      </c>
      <c r="D4216">
        <f>Table1[[#This Row],[Antal utrikes fodda man]]+Table1[[#This Row],[Antal utrikes fodda kvinnor]]</f>
        <v>1533</v>
      </c>
      <c r="E4216">
        <v>810</v>
      </c>
      <c r="F4216">
        <v>723</v>
      </c>
      <c r="G4216">
        <v>4978</v>
      </c>
      <c r="H4216">
        <v>4648</v>
      </c>
      <c r="I4216">
        <f>Table1[[#This Row],[Antal man I kommunen]]+Table1[[#This Row],[Antal kvinnor I kommunen]]</f>
        <v>9626</v>
      </c>
      <c r="J4216" s="3">
        <f>Table1[[#This Row],[Totalt antal utrikes fodda]]/I4216</f>
        <v>0.15925618117598173</v>
      </c>
      <c r="K4216" s="4">
        <f>Table1[[#This Row],[Antal utrikes fodda man]]/Table1[[#This Row],[Antal man I kommunen]]</f>
        <v>0.16271595018079549</v>
      </c>
      <c r="L4216" s="4">
        <f>Table1[[#This Row],[Antal utrikes fodda kvinnor]]/Table1[[#This Row],[Antal kvinnor I kommunen]]</f>
        <v>0.15555077452667815</v>
      </c>
    </row>
    <row r="4217" spans="1:12" x14ac:dyDescent="0.2">
      <c r="A4217">
        <v>2015</v>
      </c>
      <c r="B4217" t="s">
        <v>304</v>
      </c>
      <c r="C4217" s="1" t="s">
        <v>156</v>
      </c>
      <c r="D4217">
        <f>Table1[[#This Row],[Antal utrikes fodda man]]+Table1[[#This Row],[Antal utrikes fodda kvinnor]]</f>
        <v>1459</v>
      </c>
      <c r="E4217">
        <v>765</v>
      </c>
      <c r="F4217">
        <v>694</v>
      </c>
      <c r="G4217">
        <v>4746</v>
      </c>
      <c r="H4217">
        <v>4423</v>
      </c>
      <c r="I4217">
        <f>Table1[[#This Row],[Antal man I kommunen]]+Table1[[#This Row],[Antal kvinnor I kommunen]]</f>
        <v>9169</v>
      </c>
      <c r="J4217" s="3">
        <f>Table1[[#This Row],[Totalt antal utrikes fodda]]/I4217</f>
        <v>0.15912313229359798</v>
      </c>
      <c r="K4217" s="4">
        <f>Table1[[#This Row],[Antal utrikes fodda man]]/Table1[[#This Row],[Antal man I kommunen]]</f>
        <v>0.16118836915297091</v>
      </c>
      <c r="L4217" s="4">
        <f>Table1[[#This Row],[Antal utrikes fodda kvinnor]]/Table1[[#This Row],[Antal kvinnor I kommunen]]</f>
        <v>0.15690707664481121</v>
      </c>
    </row>
    <row r="4218" spans="1:12" x14ac:dyDescent="0.2">
      <c r="A4218">
        <v>2015</v>
      </c>
      <c r="B4218" t="s">
        <v>304</v>
      </c>
      <c r="C4218" s="1" t="s">
        <v>157</v>
      </c>
      <c r="D4218">
        <f>Table1[[#This Row],[Antal utrikes fodda man]]+Table1[[#This Row],[Antal utrikes fodda kvinnor]]</f>
        <v>1874</v>
      </c>
      <c r="E4218">
        <v>937</v>
      </c>
      <c r="F4218">
        <v>937</v>
      </c>
      <c r="G4218">
        <v>6832</v>
      </c>
      <c r="H4218">
        <v>6346</v>
      </c>
      <c r="I4218">
        <f>Table1[[#This Row],[Antal man I kommunen]]+Table1[[#This Row],[Antal kvinnor I kommunen]]</f>
        <v>13178</v>
      </c>
      <c r="J4218" s="3">
        <f>Table1[[#This Row],[Totalt antal utrikes fodda]]/I4218</f>
        <v>0.14220670814994688</v>
      </c>
      <c r="K4218" s="4">
        <f>Table1[[#This Row],[Antal utrikes fodda man]]/Table1[[#This Row],[Antal man I kommunen]]</f>
        <v>0.13714871194379391</v>
      </c>
      <c r="L4218" s="4">
        <f>Table1[[#This Row],[Antal utrikes fodda kvinnor]]/Table1[[#This Row],[Antal kvinnor I kommunen]]</f>
        <v>0.14765206429246769</v>
      </c>
    </row>
    <row r="4219" spans="1:12" x14ac:dyDescent="0.2">
      <c r="A4219">
        <v>2015</v>
      </c>
      <c r="B4219" t="s">
        <v>304</v>
      </c>
      <c r="C4219" s="1" t="s">
        <v>158</v>
      </c>
      <c r="D4219">
        <f>Table1[[#This Row],[Antal utrikes fodda man]]+Table1[[#This Row],[Antal utrikes fodda kvinnor]]</f>
        <v>3778</v>
      </c>
      <c r="E4219">
        <v>1806</v>
      </c>
      <c r="F4219">
        <v>1972</v>
      </c>
      <c r="G4219">
        <v>16995</v>
      </c>
      <c r="H4219">
        <v>16911</v>
      </c>
      <c r="I4219">
        <f>Table1[[#This Row],[Antal man I kommunen]]+Table1[[#This Row],[Antal kvinnor I kommunen]]</f>
        <v>33906</v>
      </c>
      <c r="J4219" s="3">
        <f>Table1[[#This Row],[Totalt antal utrikes fodda]]/I4219</f>
        <v>0.11142570636465522</v>
      </c>
      <c r="K4219" s="4">
        <f>Table1[[#This Row],[Antal utrikes fodda man]]/Table1[[#This Row],[Antal man I kommunen]]</f>
        <v>0.10626654898499559</v>
      </c>
      <c r="L4219" s="4">
        <f>Table1[[#This Row],[Antal utrikes fodda kvinnor]]/Table1[[#This Row],[Antal kvinnor I kommunen]]</f>
        <v>0.11661049021347052</v>
      </c>
    </row>
    <row r="4220" spans="1:12" x14ac:dyDescent="0.2">
      <c r="A4220">
        <v>2015</v>
      </c>
      <c r="B4220" t="s">
        <v>304</v>
      </c>
      <c r="C4220" s="1" t="s">
        <v>159</v>
      </c>
      <c r="D4220">
        <f>Table1[[#This Row],[Antal utrikes fodda man]]+Table1[[#This Row],[Antal utrikes fodda kvinnor]]</f>
        <v>1450</v>
      </c>
      <c r="E4220">
        <v>685</v>
      </c>
      <c r="F4220">
        <v>765</v>
      </c>
      <c r="G4220">
        <v>5388</v>
      </c>
      <c r="H4220">
        <v>5118</v>
      </c>
      <c r="I4220">
        <f>Table1[[#This Row],[Antal man I kommunen]]+Table1[[#This Row],[Antal kvinnor I kommunen]]</f>
        <v>10506</v>
      </c>
      <c r="J4220" s="3">
        <f>Table1[[#This Row],[Totalt antal utrikes fodda]]/I4220</f>
        <v>0.13801637159718255</v>
      </c>
      <c r="K4220" s="4">
        <f>Table1[[#This Row],[Antal utrikes fodda man]]/Table1[[#This Row],[Antal man I kommunen]]</f>
        <v>0.12713437268002969</v>
      </c>
      <c r="L4220" s="4">
        <f>Table1[[#This Row],[Antal utrikes fodda kvinnor]]/Table1[[#This Row],[Antal kvinnor I kommunen]]</f>
        <v>0.14947245017584995</v>
      </c>
    </row>
    <row r="4221" spans="1:12" x14ac:dyDescent="0.2">
      <c r="A4221">
        <v>2015</v>
      </c>
      <c r="B4221" t="s">
        <v>304</v>
      </c>
      <c r="C4221" s="1" t="s">
        <v>160</v>
      </c>
      <c r="D4221">
        <f>Table1[[#This Row],[Antal utrikes fodda man]]+Table1[[#This Row],[Antal utrikes fodda kvinnor]]</f>
        <v>1001</v>
      </c>
      <c r="E4221">
        <v>469</v>
      </c>
      <c r="F4221">
        <v>532</v>
      </c>
      <c r="G4221">
        <v>4728</v>
      </c>
      <c r="H4221">
        <v>4621</v>
      </c>
      <c r="I4221">
        <f>Table1[[#This Row],[Antal man I kommunen]]+Table1[[#This Row],[Antal kvinnor I kommunen]]</f>
        <v>9349</v>
      </c>
      <c r="J4221" s="3">
        <f>Table1[[#This Row],[Totalt antal utrikes fodda]]/I4221</f>
        <v>0.10707027489571078</v>
      </c>
      <c r="K4221" s="4">
        <f>Table1[[#This Row],[Antal utrikes fodda man]]/Table1[[#This Row],[Antal man I kommunen]]</f>
        <v>9.9196277495769883E-2</v>
      </c>
      <c r="L4221" s="4">
        <f>Table1[[#This Row],[Antal utrikes fodda kvinnor]]/Table1[[#This Row],[Antal kvinnor I kommunen]]</f>
        <v>0.1151265959748972</v>
      </c>
    </row>
    <row r="4222" spans="1:12" x14ac:dyDescent="0.2">
      <c r="A4222">
        <v>2015</v>
      </c>
      <c r="B4222" t="s">
        <v>304</v>
      </c>
      <c r="C4222" s="1" t="s">
        <v>161</v>
      </c>
      <c r="D4222">
        <f>Table1[[#This Row],[Antal utrikes fodda man]]+Table1[[#This Row],[Antal utrikes fodda kvinnor]]</f>
        <v>1344</v>
      </c>
      <c r="E4222">
        <v>645</v>
      </c>
      <c r="F4222">
        <v>699</v>
      </c>
      <c r="G4222">
        <v>8012</v>
      </c>
      <c r="H4222">
        <v>7650</v>
      </c>
      <c r="I4222">
        <f>Table1[[#This Row],[Antal man I kommunen]]+Table1[[#This Row],[Antal kvinnor I kommunen]]</f>
        <v>15662</v>
      </c>
      <c r="J4222" s="3">
        <f>Table1[[#This Row],[Totalt antal utrikes fodda]]/I4222</f>
        <v>8.581279530072787E-2</v>
      </c>
      <c r="K4222" s="4">
        <f>Table1[[#This Row],[Antal utrikes fodda man]]/Table1[[#This Row],[Antal man I kommunen]]</f>
        <v>8.0504243634548181E-2</v>
      </c>
      <c r="L4222" s="4">
        <f>Table1[[#This Row],[Antal utrikes fodda kvinnor]]/Table1[[#This Row],[Antal kvinnor I kommunen]]</f>
        <v>9.137254901960784E-2</v>
      </c>
    </row>
    <row r="4223" spans="1:12" x14ac:dyDescent="0.2">
      <c r="A4223">
        <v>2015</v>
      </c>
      <c r="B4223" t="s">
        <v>304</v>
      </c>
      <c r="C4223" s="1" t="s">
        <v>162</v>
      </c>
      <c r="D4223">
        <f>Table1[[#This Row],[Antal utrikes fodda man]]+Table1[[#This Row],[Antal utrikes fodda kvinnor]]</f>
        <v>1305</v>
      </c>
      <c r="E4223">
        <v>629</v>
      </c>
      <c r="F4223">
        <v>676</v>
      </c>
      <c r="G4223">
        <v>6720</v>
      </c>
      <c r="H4223">
        <v>6440</v>
      </c>
      <c r="I4223">
        <f>Table1[[#This Row],[Antal man I kommunen]]+Table1[[#This Row],[Antal kvinnor I kommunen]]</f>
        <v>13160</v>
      </c>
      <c r="J4223" s="3">
        <f>Table1[[#This Row],[Totalt antal utrikes fodda]]/I4223</f>
        <v>9.916413373860182E-2</v>
      </c>
      <c r="K4223" s="4">
        <f>Table1[[#This Row],[Antal utrikes fodda man]]/Table1[[#This Row],[Antal man I kommunen]]</f>
        <v>9.3601190476190477E-2</v>
      </c>
      <c r="L4223" s="4">
        <f>Table1[[#This Row],[Antal utrikes fodda kvinnor]]/Table1[[#This Row],[Antal kvinnor I kommunen]]</f>
        <v>0.10496894409937889</v>
      </c>
    </row>
    <row r="4224" spans="1:12" x14ac:dyDescent="0.2">
      <c r="A4224">
        <v>2015</v>
      </c>
      <c r="B4224" t="s">
        <v>304</v>
      </c>
      <c r="C4224" s="1" t="s">
        <v>163</v>
      </c>
      <c r="D4224">
        <f>Table1[[#This Row],[Antal utrikes fodda man]]+Table1[[#This Row],[Antal utrikes fodda kvinnor]]</f>
        <v>1535</v>
      </c>
      <c r="E4224">
        <v>767</v>
      </c>
      <c r="F4224">
        <v>768</v>
      </c>
      <c r="G4224">
        <v>5534</v>
      </c>
      <c r="H4224">
        <v>5446</v>
      </c>
      <c r="I4224">
        <f>Table1[[#This Row],[Antal man I kommunen]]+Table1[[#This Row],[Antal kvinnor I kommunen]]</f>
        <v>10980</v>
      </c>
      <c r="J4224" s="3">
        <f>Table1[[#This Row],[Totalt antal utrikes fodda]]/I4224</f>
        <v>0.13979963570127504</v>
      </c>
      <c r="K4224" s="4">
        <f>Table1[[#This Row],[Antal utrikes fodda man]]/Table1[[#This Row],[Antal man I kommunen]]</f>
        <v>0.13859775930610771</v>
      </c>
      <c r="L4224" s="4">
        <f>Table1[[#This Row],[Antal utrikes fodda kvinnor]]/Table1[[#This Row],[Antal kvinnor I kommunen]]</f>
        <v>0.14102093279471173</v>
      </c>
    </row>
    <row r="4225" spans="1:12" x14ac:dyDescent="0.2">
      <c r="A4225">
        <v>2015</v>
      </c>
      <c r="B4225" t="s">
        <v>304</v>
      </c>
      <c r="C4225" s="1" t="s">
        <v>164</v>
      </c>
      <c r="D4225">
        <f>Table1[[#This Row],[Antal utrikes fodda man]]+Table1[[#This Row],[Antal utrikes fodda kvinnor]]</f>
        <v>1120</v>
      </c>
      <c r="E4225">
        <v>573</v>
      </c>
      <c r="F4225">
        <v>547</v>
      </c>
      <c r="G4225">
        <v>4778</v>
      </c>
      <c r="H4225">
        <v>4515</v>
      </c>
      <c r="I4225">
        <f>Table1[[#This Row],[Antal man I kommunen]]+Table1[[#This Row],[Antal kvinnor I kommunen]]</f>
        <v>9293</v>
      </c>
      <c r="J4225" s="3">
        <f>Table1[[#This Row],[Totalt antal utrikes fodda]]/I4225</f>
        <v>0.12052082212417949</v>
      </c>
      <c r="K4225" s="4">
        <f>Table1[[#This Row],[Antal utrikes fodda man]]/Table1[[#This Row],[Antal man I kommunen]]</f>
        <v>0.11992465466722478</v>
      </c>
      <c r="L4225" s="4">
        <f>Table1[[#This Row],[Antal utrikes fodda kvinnor]]/Table1[[#This Row],[Antal kvinnor I kommunen]]</f>
        <v>0.12115171650055372</v>
      </c>
    </row>
    <row r="4226" spans="1:12" x14ac:dyDescent="0.2">
      <c r="A4226">
        <v>2015</v>
      </c>
      <c r="B4226" t="s">
        <v>304</v>
      </c>
      <c r="C4226" s="1" t="s">
        <v>165</v>
      </c>
      <c r="D4226">
        <f>Table1[[#This Row],[Antal utrikes fodda man]]+Table1[[#This Row],[Antal utrikes fodda kvinnor]]</f>
        <v>134144</v>
      </c>
      <c r="E4226">
        <v>67432</v>
      </c>
      <c r="F4226">
        <v>66712</v>
      </c>
      <c r="G4226">
        <v>272407</v>
      </c>
      <c r="H4226">
        <v>275783</v>
      </c>
      <c r="I4226">
        <f>Table1[[#This Row],[Antal man I kommunen]]+Table1[[#This Row],[Antal kvinnor I kommunen]]</f>
        <v>548190</v>
      </c>
      <c r="J4226" s="3">
        <f>Table1[[#This Row],[Totalt antal utrikes fodda]]/I4226</f>
        <v>0.24470347872088144</v>
      </c>
      <c r="K4226" s="4">
        <f>Table1[[#This Row],[Antal utrikes fodda man]]/Table1[[#This Row],[Antal man I kommunen]]</f>
        <v>0.24754136274031138</v>
      </c>
      <c r="L4226" s="4">
        <f>Table1[[#This Row],[Antal utrikes fodda kvinnor]]/Table1[[#This Row],[Antal kvinnor I kommunen]]</f>
        <v>0.24190033468342864</v>
      </c>
    </row>
    <row r="4227" spans="1:12" x14ac:dyDescent="0.2">
      <c r="A4227">
        <v>2015</v>
      </c>
      <c r="B4227" t="s">
        <v>304</v>
      </c>
      <c r="C4227" s="1" t="s">
        <v>166</v>
      </c>
      <c r="D4227">
        <f>Table1[[#This Row],[Antal utrikes fodda man]]+Table1[[#This Row],[Antal utrikes fodda kvinnor]]</f>
        <v>9562</v>
      </c>
      <c r="E4227">
        <v>4646</v>
      </c>
      <c r="F4227">
        <v>4916</v>
      </c>
      <c r="G4227">
        <v>31570</v>
      </c>
      <c r="H4227">
        <v>31770</v>
      </c>
      <c r="I4227">
        <f>Table1[[#This Row],[Antal man I kommunen]]+Table1[[#This Row],[Antal kvinnor I kommunen]]</f>
        <v>63340</v>
      </c>
      <c r="J4227" s="3">
        <f>Table1[[#This Row],[Totalt antal utrikes fodda]]/I4227</f>
        <v>0.15096305652036629</v>
      </c>
      <c r="K4227" s="4">
        <f>Table1[[#This Row],[Antal utrikes fodda man]]/Table1[[#This Row],[Antal man I kommunen]]</f>
        <v>0.14716503009185936</v>
      </c>
      <c r="L4227" s="4">
        <f>Table1[[#This Row],[Antal utrikes fodda kvinnor]]/Table1[[#This Row],[Antal kvinnor I kommunen]]</f>
        <v>0.1547371734340573</v>
      </c>
    </row>
    <row r="4228" spans="1:12" x14ac:dyDescent="0.2">
      <c r="A4228">
        <v>2015</v>
      </c>
      <c r="B4228" t="s">
        <v>304</v>
      </c>
      <c r="C4228" s="1" t="s">
        <v>167</v>
      </c>
      <c r="D4228">
        <f>Table1[[#This Row],[Antal utrikes fodda man]]+Table1[[#This Row],[Antal utrikes fodda kvinnor]]</f>
        <v>3575</v>
      </c>
      <c r="E4228">
        <v>1681</v>
      </c>
      <c r="F4228">
        <v>1894</v>
      </c>
      <c r="G4228">
        <v>21294</v>
      </c>
      <c r="H4228">
        <v>21436</v>
      </c>
      <c r="I4228">
        <f>Table1[[#This Row],[Antal man I kommunen]]+Table1[[#This Row],[Antal kvinnor I kommunen]]</f>
        <v>42730</v>
      </c>
      <c r="J4228" s="3">
        <f>Table1[[#This Row],[Totalt antal utrikes fodda]]/I4228</f>
        <v>8.366487245494969E-2</v>
      </c>
      <c r="K4228" s="4">
        <f>Table1[[#This Row],[Antal utrikes fodda man]]/Table1[[#This Row],[Antal man I kommunen]]</f>
        <v>7.8942425096271251E-2</v>
      </c>
      <c r="L4228" s="4">
        <f>Table1[[#This Row],[Antal utrikes fodda kvinnor]]/Table1[[#This Row],[Antal kvinnor I kommunen]]</f>
        <v>8.835603657398769E-2</v>
      </c>
    </row>
    <row r="4229" spans="1:12" x14ac:dyDescent="0.2">
      <c r="A4229">
        <v>2015</v>
      </c>
      <c r="B4229" t="s">
        <v>304</v>
      </c>
      <c r="C4229" s="1" t="s">
        <v>168</v>
      </c>
      <c r="D4229">
        <f>Table1[[#This Row],[Antal utrikes fodda man]]+Table1[[#This Row],[Antal utrikes fodda kvinnor]]</f>
        <v>1760</v>
      </c>
      <c r="E4229">
        <v>859</v>
      </c>
      <c r="F4229">
        <v>901</v>
      </c>
      <c r="G4229">
        <v>7217</v>
      </c>
      <c r="H4229">
        <v>7247</v>
      </c>
      <c r="I4229">
        <f>Table1[[#This Row],[Antal man I kommunen]]+Table1[[#This Row],[Antal kvinnor I kommunen]]</f>
        <v>14464</v>
      </c>
      <c r="J4229" s="3">
        <f>Table1[[#This Row],[Totalt antal utrikes fodda]]/I4229</f>
        <v>0.12168141592920353</v>
      </c>
      <c r="K4229" s="4">
        <f>Table1[[#This Row],[Antal utrikes fodda man]]/Table1[[#This Row],[Antal man I kommunen]]</f>
        <v>0.11902452542607732</v>
      </c>
      <c r="L4229" s="4">
        <f>Table1[[#This Row],[Antal utrikes fodda kvinnor]]/Table1[[#This Row],[Antal kvinnor I kommunen]]</f>
        <v>0.12432730785152477</v>
      </c>
    </row>
    <row r="4230" spans="1:12" x14ac:dyDescent="0.2">
      <c r="A4230">
        <v>2015</v>
      </c>
      <c r="B4230" t="s">
        <v>304</v>
      </c>
      <c r="C4230" s="1" t="s">
        <v>169</v>
      </c>
      <c r="D4230">
        <f>Table1[[#This Row],[Antal utrikes fodda man]]+Table1[[#This Row],[Antal utrikes fodda kvinnor]]</f>
        <v>7663</v>
      </c>
      <c r="E4230">
        <v>3809</v>
      </c>
      <c r="F4230">
        <v>3854</v>
      </c>
      <c r="G4230">
        <v>26914</v>
      </c>
      <c r="H4230">
        <v>27266</v>
      </c>
      <c r="I4230">
        <f>Table1[[#This Row],[Antal man I kommunen]]+Table1[[#This Row],[Antal kvinnor I kommunen]]</f>
        <v>54180</v>
      </c>
      <c r="J4230" s="3">
        <f>Table1[[#This Row],[Totalt antal utrikes fodda]]/I4230</f>
        <v>0.14143595422665189</v>
      </c>
      <c r="K4230" s="4">
        <f>Table1[[#This Row],[Antal utrikes fodda man]]/Table1[[#This Row],[Antal man I kommunen]]</f>
        <v>0.1415248569517723</v>
      </c>
      <c r="L4230" s="4">
        <f>Table1[[#This Row],[Antal utrikes fodda kvinnor]]/Table1[[#This Row],[Antal kvinnor I kommunen]]</f>
        <v>0.14134819922247488</v>
      </c>
    </row>
    <row r="4231" spans="1:12" x14ac:dyDescent="0.2">
      <c r="A4231">
        <v>2015</v>
      </c>
      <c r="B4231" t="s">
        <v>304</v>
      </c>
      <c r="C4231" s="1" t="s">
        <v>170</v>
      </c>
      <c r="D4231">
        <f>Table1[[#This Row],[Antal utrikes fodda man]]+Table1[[#This Row],[Antal utrikes fodda kvinnor]]</f>
        <v>3158</v>
      </c>
      <c r="E4231">
        <v>1577</v>
      </c>
      <c r="F4231">
        <v>1581</v>
      </c>
      <c r="G4231">
        <v>6512</v>
      </c>
      <c r="H4231">
        <v>6342</v>
      </c>
      <c r="I4231">
        <f>Table1[[#This Row],[Antal man I kommunen]]+Table1[[#This Row],[Antal kvinnor I kommunen]]</f>
        <v>12854</v>
      </c>
      <c r="J4231" s="3">
        <f>Table1[[#This Row],[Totalt antal utrikes fodda]]/I4231</f>
        <v>0.24568227789015093</v>
      </c>
      <c r="K4231" s="4">
        <f>Table1[[#This Row],[Antal utrikes fodda man]]/Table1[[#This Row],[Antal man I kommunen]]</f>
        <v>0.24216830466830466</v>
      </c>
      <c r="L4231" s="4">
        <f>Table1[[#This Row],[Antal utrikes fodda kvinnor]]/Table1[[#This Row],[Antal kvinnor I kommunen]]</f>
        <v>0.24929044465468306</v>
      </c>
    </row>
    <row r="4232" spans="1:12" x14ac:dyDescent="0.2">
      <c r="A4232">
        <v>2015</v>
      </c>
      <c r="B4232" t="s">
        <v>304</v>
      </c>
      <c r="C4232" s="1" t="s">
        <v>171</v>
      </c>
      <c r="D4232">
        <f>Table1[[#This Row],[Antal utrikes fodda man]]+Table1[[#This Row],[Antal utrikes fodda kvinnor]]</f>
        <v>5034</v>
      </c>
      <c r="E4232">
        <v>2574</v>
      </c>
      <c r="F4232">
        <v>2460</v>
      </c>
      <c r="G4232">
        <v>19248</v>
      </c>
      <c r="H4232">
        <v>19133</v>
      </c>
      <c r="I4232">
        <f>Table1[[#This Row],[Antal man I kommunen]]+Table1[[#This Row],[Antal kvinnor I kommunen]]</f>
        <v>38381</v>
      </c>
      <c r="J4232" s="3">
        <f>Table1[[#This Row],[Totalt antal utrikes fodda]]/I4232</f>
        <v>0.13115864620515358</v>
      </c>
      <c r="K4232" s="4">
        <f>Table1[[#This Row],[Antal utrikes fodda man]]/Table1[[#This Row],[Antal man I kommunen]]</f>
        <v>0.13372817955112221</v>
      </c>
      <c r="L4232" s="4">
        <f>Table1[[#This Row],[Antal utrikes fodda kvinnor]]/Table1[[#This Row],[Antal kvinnor I kommunen]]</f>
        <v>0.12857366853081065</v>
      </c>
    </row>
    <row r="4233" spans="1:12" x14ac:dyDescent="0.2">
      <c r="A4233">
        <v>2015</v>
      </c>
      <c r="B4233" t="s">
        <v>304</v>
      </c>
      <c r="C4233" s="1" t="s">
        <v>172</v>
      </c>
      <c r="D4233">
        <f>Table1[[#This Row],[Antal utrikes fodda man]]+Table1[[#This Row],[Antal utrikes fodda kvinnor]]</f>
        <v>11087</v>
      </c>
      <c r="E4233">
        <v>5478</v>
      </c>
      <c r="F4233">
        <v>5609</v>
      </c>
      <c r="G4233">
        <v>28652</v>
      </c>
      <c r="H4233">
        <v>28440</v>
      </c>
      <c r="I4233">
        <f>Table1[[#This Row],[Antal man I kommunen]]+Table1[[#This Row],[Antal kvinnor I kommunen]]</f>
        <v>57092</v>
      </c>
      <c r="J4233" s="3">
        <f>Table1[[#This Row],[Totalt antal utrikes fodda]]/I4233</f>
        <v>0.19419533384712395</v>
      </c>
      <c r="K4233" s="4">
        <f>Table1[[#This Row],[Antal utrikes fodda man]]/Table1[[#This Row],[Antal man I kommunen]]</f>
        <v>0.19119084182605053</v>
      </c>
      <c r="L4233" s="4">
        <f>Table1[[#This Row],[Antal utrikes fodda kvinnor]]/Table1[[#This Row],[Antal kvinnor I kommunen]]</f>
        <v>0.19722222222222222</v>
      </c>
    </row>
    <row r="4234" spans="1:12" x14ac:dyDescent="0.2">
      <c r="A4234">
        <v>2015</v>
      </c>
      <c r="B4234" t="s">
        <v>304</v>
      </c>
      <c r="C4234" s="1" t="s">
        <v>173</v>
      </c>
      <c r="D4234">
        <f>Table1[[#This Row],[Antal utrikes fodda man]]+Table1[[#This Row],[Antal utrikes fodda kvinnor]]</f>
        <v>4200</v>
      </c>
      <c r="E4234">
        <v>1981</v>
      </c>
      <c r="F4234">
        <v>2219</v>
      </c>
      <c r="G4234">
        <v>19689</v>
      </c>
      <c r="H4234">
        <v>19913</v>
      </c>
      <c r="I4234">
        <f>Table1[[#This Row],[Antal man I kommunen]]+Table1[[#This Row],[Antal kvinnor I kommunen]]</f>
        <v>39602</v>
      </c>
      <c r="J4234" s="3">
        <f>Table1[[#This Row],[Totalt antal utrikes fodda]]/I4234</f>
        <v>0.10605524973486187</v>
      </c>
      <c r="K4234" s="4">
        <f>Table1[[#This Row],[Antal utrikes fodda man]]/Table1[[#This Row],[Antal man I kommunen]]</f>
        <v>0.10061455635126212</v>
      </c>
      <c r="L4234" s="4">
        <f>Table1[[#This Row],[Antal utrikes fodda kvinnor]]/Table1[[#This Row],[Antal kvinnor I kommunen]]</f>
        <v>0.11143474112388892</v>
      </c>
    </row>
    <row r="4235" spans="1:12" x14ac:dyDescent="0.2">
      <c r="A4235">
        <v>2015</v>
      </c>
      <c r="B4235" t="s">
        <v>304</v>
      </c>
      <c r="C4235" s="1" t="s">
        <v>174</v>
      </c>
      <c r="D4235">
        <f>Table1[[#This Row],[Antal utrikes fodda man]]+Table1[[#This Row],[Antal utrikes fodda kvinnor]]</f>
        <v>22192</v>
      </c>
      <c r="E4235">
        <v>10597</v>
      </c>
      <c r="F4235">
        <v>11595</v>
      </c>
      <c r="G4235">
        <v>53751</v>
      </c>
      <c r="H4235">
        <v>54737</v>
      </c>
      <c r="I4235">
        <f>Table1[[#This Row],[Antal man I kommunen]]+Table1[[#This Row],[Antal kvinnor I kommunen]]</f>
        <v>108488</v>
      </c>
      <c r="J4235" s="3">
        <f>Table1[[#This Row],[Totalt antal utrikes fodda]]/I4235</f>
        <v>0.20455718604822654</v>
      </c>
      <c r="K4235" s="4">
        <f>Table1[[#This Row],[Antal utrikes fodda man]]/Table1[[#This Row],[Antal man I kommunen]]</f>
        <v>0.19714982046845639</v>
      </c>
      <c r="L4235" s="4">
        <f>Table1[[#This Row],[Antal utrikes fodda kvinnor]]/Table1[[#This Row],[Antal kvinnor I kommunen]]</f>
        <v>0.2118311197179239</v>
      </c>
    </row>
    <row r="4236" spans="1:12" x14ac:dyDescent="0.2">
      <c r="A4236">
        <v>2015</v>
      </c>
      <c r="B4236" t="s">
        <v>304</v>
      </c>
      <c r="C4236" s="1" t="s">
        <v>175</v>
      </c>
      <c r="D4236">
        <f>Table1[[#This Row],[Antal utrikes fodda man]]+Table1[[#This Row],[Antal utrikes fodda kvinnor]]</f>
        <v>2648</v>
      </c>
      <c r="E4236">
        <v>1303</v>
      </c>
      <c r="F4236">
        <v>1345</v>
      </c>
      <c r="G4236">
        <v>11902</v>
      </c>
      <c r="H4236">
        <v>11592</v>
      </c>
      <c r="I4236">
        <f>Table1[[#This Row],[Antal man I kommunen]]+Table1[[#This Row],[Antal kvinnor I kommunen]]</f>
        <v>23494</v>
      </c>
      <c r="J4236" s="3">
        <f>Table1[[#This Row],[Totalt antal utrikes fodda]]/I4236</f>
        <v>0.11270962799012514</v>
      </c>
      <c r="K4236" s="4">
        <f>Table1[[#This Row],[Antal utrikes fodda man]]/Table1[[#This Row],[Antal man I kommunen]]</f>
        <v>0.10947739875651151</v>
      </c>
      <c r="L4236" s="4">
        <f>Table1[[#This Row],[Antal utrikes fodda kvinnor]]/Table1[[#This Row],[Antal kvinnor I kommunen]]</f>
        <v>0.11602829537612146</v>
      </c>
    </row>
    <row r="4237" spans="1:12" x14ac:dyDescent="0.2">
      <c r="A4237">
        <v>2015</v>
      </c>
      <c r="B4237" t="s">
        <v>304</v>
      </c>
      <c r="C4237" s="1" t="s">
        <v>176</v>
      </c>
      <c r="D4237">
        <f>Table1[[#This Row],[Antal utrikes fodda man]]+Table1[[#This Row],[Antal utrikes fodda kvinnor]]</f>
        <v>1836</v>
      </c>
      <c r="E4237">
        <v>948</v>
      </c>
      <c r="F4237">
        <v>888</v>
      </c>
      <c r="G4237">
        <v>6325</v>
      </c>
      <c r="H4237">
        <v>6276</v>
      </c>
      <c r="I4237">
        <f>Table1[[#This Row],[Antal man I kommunen]]+Table1[[#This Row],[Antal kvinnor I kommunen]]</f>
        <v>12601</v>
      </c>
      <c r="J4237" s="3">
        <f>Table1[[#This Row],[Totalt antal utrikes fodda]]/I4237</f>
        <v>0.14570272200618997</v>
      </c>
      <c r="K4237" s="4">
        <f>Table1[[#This Row],[Antal utrikes fodda man]]/Table1[[#This Row],[Antal man I kommunen]]</f>
        <v>0.1498814229249012</v>
      </c>
      <c r="L4237" s="4">
        <f>Table1[[#This Row],[Antal utrikes fodda kvinnor]]/Table1[[#This Row],[Antal kvinnor I kommunen]]</f>
        <v>0.14149139579349904</v>
      </c>
    </row>
    <row r="4238" spans="1:12" x14ac:dyDescent="0.2">
      <c r="A4238">
        <v>2015</v>
      </c>
      <c r="B4238" t="s">
        <v>304</v>
      </c>
      <c r="C4238" s="1" t="s">
        <v>177</v>
      </c>
      <c r="D4238">
        <f>Table1[[#This Row],[Antal utrikes fodda man]]+Table1[[#This Row],[Antal utrikes fodda kvinnor]]</f>
        <v>2486</v>
      </c>
      <c r="E4238">
        <v>1247</v>
      </c>
      <c r="F4238">
        <v>1239</v>
      </c>
      <c r="G4238">
        <v>12090</v>
      </c>
      <c r="H4238">
        <v>11953</v>
      </c>
      <c r="I4238">
        <f>Table1[[#This Row],[Antal man I kommunen]]+Table1[[#This Row],[Antal kvinnor I kommunen]]</f>
        <v>24043</v>
      </c>
      <c r="J4238" s="3">
        <f>Table1[[#This Row],[Totalt antal utrikes fodda]]/I4238</f>
        <v>0.10339807844279</v>
      </c>
      <c r="K4238" s="4">
        <f>Table1[[#This Row],[Antal utrikes fodda man]]/Table1[[#This Row],[Antal man I kommunen]]</f>
        <v>0.10314309346567412</v>
      </c>
      <c r="L4238" s="4">
        <f>Table1[[#This Row],[Antal utrikes fodda kvinnor]]/Table1[[#This Row],[Antal kvinnor I kommunen]]</f>
        <v>0.10365598594495105</v>
      </c>
    </row>
    <row r="4239" spans="1:12" x14ac:dyDescent="0.2">
      <c r="A4239">
        <v>2015</v>
      </c>
      <c r="B4239" t="s">
        <v>304</v>
      </c>
      <c r="C4239" s="1" t="s">
        <v>178</v>
      </c>
      <c r="D4239">
        <f>Table1[[#This Row],[Antal utrikes fodda man]]+Table1[[#This Row],[Antal utrikes fodda kvinnor]]</f>
        <v>3472</v>
      </c>
      <c r="E4239">
        <v>1675</v>
      </c>
      <c r="F4239">
        <v>1797</v>
      </c>
      <c r="G4239">
        <v>19467</v>
      </c>
      <c r="H4239">
        <v>19542</v>
      </c>
      <c r="I4239">
        <f>Table1[[#This Row],[Antal man I kommunen]]+Table1[[#This Row],[Antal kvinnor I kommunen]]</f>
        <v>39009</v>
      </c>
      <c r="J4239" s="3">
        <f>Table1[[#This Row],[Totalt antal utrikes fodda]]/I4239</f>
        <v>8.9005101386859437E-2</v>
      </c>
      <c r="K4239" s="4">
        <f>Table1[[#This Row],[Antal utrikes fodda man]]/Table1[[#This Row],[Antal man I kommunen]]</f>
        <v>8.6043047208095746E-2</v>
      </c>
      <c r="L4239" s="4">
        <f>Table1[[#This Row],[Antal utrikes fodda kvinnor]]/Table1[[#This Row],[Antal kvinnor I kommunen]]</f>
        <v>9.1955787534540992E-2</v>
      </c>
    </row>
    <row r="4240" spans="1:12" x14ac:dyDescent="0.2">
      <c r="A4240">
        <v>2015</v>
      </c>
      <c r="B4240" t="s">
        <v>304</v>
      </c>
      <c r="C4240" s="1" t="s">
        <v>179</v>
      </c>
      <c r="D4240">
        <f>Table1[[#This Row],[Antal utrikes fodda man]]+Table1[[#This Row],[Antal utrikes fodda kvinnor]]</f>
        <v>2478</v>
      </c>
      <c r="E4240">
        <v>1254</v>
      </c>
      <c r="F4240">
        <v>1224</v>
      </c>
      <c r="G4240">
        <v>9358</v>
      </c>
      <c r="H4240">
        <v>9353</v>
      </c>
      <c r="I4240">
        <f>Table1[[#This Row],[Antal man I kommunen]]+Table1[[#This Row],[Antal kvinnor I kommunen]]</f>
        <v>18711</v>
      </c>
      <c r="J4240" s="3">
        <f>Table1[[#This Row],[Totalt antal utrikes fodda]]/I4240</f>
        <v>0.13243546576879911</v>
      </c>
      <c r="K4240" s="4">
        <f>Table1[[#This Row],[Antal utrikes fodda man]]/Table1[[#This Row],[Antal man I kommunen]]</f>
        <v>0.13400299209232741</v>
      </c>
      <c r="L4240" s="4">
        <f>Table1[[#This Row],[Antal utrikes fodda kvinnor]]/Table1[[#This Row],[Antal kvinnor I kommunen]]</f>
        <v>0.13086710146477065</v>
      </c>
    </row>
    <row r="4241" spans="1:12" x14ac:dyDescent="0.2">
      <c r="A4241">
        <v>2015</v>
      </c>
      <c r="B4241" t="s">
        <v>304</v>
      </c>
      <c r="C4241" s="1" t="s">
        <v>180</v>
      </c>
      <c r="D4241">
        <f>Table1[[#This Row],[Antal utrikes fodda man]]+Table1[[#This Row],[Antal utrikes fodda kvinnor]]</f>
        <v>7284</v>
      </c>
      <c r="E4241">
        <v>3545</v>
      </c>
      <c r="F4241">
        <v>3739</v>
      </c>
      <c r="G4241">
        <v>27131</v>
      </c>
      <c r="H4241">
        <v>26424</v>
      </c>
      <c r="I4241">
        <f>Table1[[#This Row],[Antal man I kommunen]]+Table1[[#This Row],[Antal kvinnor I kommunen]]</f>
        <v>53555</v>
      </c>
      <c r="J4241" s="3">
        <f>Table1[[#This Row],[Totalt antal utrikes fodda]]/I4241</f>
        <v>0.1360097096442909</v>
      </c>
      <c r="K4241" s="4">
        <f>Table1[[#This Row],[Antal utrikes fodda man]]/Table1[[#This Row],[Antal man I kommunen]]</f>
        <v>0.13066234197043972</v>
      </c>
      <c r="L4241" s="4">
        <f>Table1[[#This Row],[Antal utrikes fodda kvinnor]]/Table1[[#This Row],[Antal kvinnor I kommunen]]</f>
        <v>0.14150015137753558</v>
      </c>
    </row>
    <row r="4242" spans="1:12" x14ac:dyDescent="0.2">
      <c r="A4242">
        <v>2015</v>
      </c>
      <c r="B4242" t="s">
        <v>304</v>
      </c>
      <c r="C4242" s="1" t="s">
        <v>181</v>
      </c>
      <c r="D4242">
        <f>Table1[[#This Row],[Antal utrikes fodda man]]+Table1[[#This Row],[Antal utrikes fodda kvinnor]]</f>
        <v>695</v>
      </c>
      <c r="E4242">
        <v>348</v>
      </c>
      <c r="F4242">
        <v>347</v>
      </c>
      <c r="G4242">
        <v>4497</v>
      </c>
      <c r="H4242">
        <v>4486</v>
      </c>
      <c r="I4242">
        <f>Table1[[#This Row],[Antal man I kommunen]]+Table1[[#This Row],[Antal kvinnor I kommunen]]</f>
        <v>8983</v>
      </c>
      <c r="J4242" s="3">
        <f>Table1[[#This Row],[Totalt antal utrikes fodda]]/I4242</f>
        <v>7.7368362462429036E-2</v>
      </c>
      <c r="K4242" s="4">
        <f>Table1[[#This Row],[Antal utrikes fodda man]]/Table1[[#This Row],[Antal man I kommunen]]</f>
        <v>7.7384923282188128E-2</v>
      </c>
      <c r="L4242" s="4">
        <f>Table1[[#This Row],[Antal utrikes fodda kvinnor]]/Table1[[#This Row],[Antal kvinnor I kommunen]]</f>
        <v>7.7351761034329017E-2</v>
      </c>
    </row>
    <row r="4243" spans="1:12" x14ac:dyDescent="0.2">
      <c r="A4243">
        <v>2015</v>
      </c>
      <c r="B4243" t="s">
        <v>304</v>
      </c>
      <c r="C4243" s="1" t="s">
        <v>182</v>
      </c>
      <c r="D4243">
        <f>Table1[[#This Row],[Antal utrikes fodda man]]+Table1[[#This Row],[Antal utrikes fodda kvinnor]]</f>
        <v>1261</v>
      </c>
      <c r="E4243">
        <v>632</v>
      </c>
      <c r="F4243">
        <v>629</v>
      </c>
      <c r="G4243">
        <v>6403</v>
      </c>
      <c r="H4243">
        <v>6266</v>
      </c>
      <c r="I4243">
        <f>Table1[[#This Row],[Antal man I kommunen]]+Table1[[#This Row],[Antal kvinnor I kommunen]]</f>
        <v>12669</v>
      </c>
      <c r="J4243" s="3">
        <f>Table1[[#This Row],[Totalt antal utrikes fodda]]/I4243</f>
        <v>9.9534296313836923E-2</v>
      </c>
      <c r="K4243" s="4">
        <f>Table1[[#This Row],[Antal utrikes fodda man]]/Table1[[#This Row],[Antal man I kommunen]]</f>
        <v>9.8703732625331872E-2</v>
      </c>
      <c r="L4243" s="4">
        <f>Table1[[#This Row],[Antal utrikes fodda kvinnor]]/Table1[[#This Row],[Antal kvinnor I kommunen]]</f>
        <v>0.1003830194701564</v>
      </c>
    </row>
    <row r="4244" spans="1:12" x14ac:dyDescent="0.2">
      <c r="A4244">
        <v>2015</v>
      </c>
      <c r="B4244" t="s">
        <v>304</v>
      </c>
      <c r="C4244" s="1" t="s">
        <v>183</v>
      </c>
      <c r="D4244">
        <f>Table1[[#This Row],[Antal utrikes fodda man]]+Table1[[#This Row],[Antal utrikes fodda kvinnor]]</f>
        <v>4081</v>
      </c>
      <c r="E4244">
        <v>2099</v>
      </c>
      <c r="F4244">
        <v>1982</v>
      </c>
      <c r="G4244">
        <v>16340</v>
      </c>
      <c r="H4244">
        <v>16171</v>
      </c>
      <c r="I4244">
        <f>Table1[[#This Row],[Antal man I kommunen]]+Table1[[#This Row],[Antal kvinnor I kommunen]]</f>
        <v>32511</v>
      </c>
      <c r="J4244" s="3">
        <f>Table1[[#This Row],[Totalt antal utrikes fodda]]/I4244</f>
        <v>0.12552674479406969</v>
      </c>
      <c r="K4244" s="4">
        <f>Table1[[#This Row],[Antal utrikes fodda man]]/Table1[[#This Row],[Antal man I kommunen]]</f>
        <v>0.1284577723378213</v>
      </c>
      <c r="L4244" s="4">
        <f>Table1[[#This Row],[Antal utrikes fodda kvinnor]]/Table1[[#This Row],[Antal kvinnor I kommunen]]</f>
        <v>0.12256508564714613</v>
      </c>
    </row>
    <row r="4245" spans="1:12" x14ac:dyDescent="0.2">
      <c r="A4245">
        <v>2015</v>
      </c>
      <c r="B4245" t="s">
        <v>305</v>
      </c>
      <c r="C4245" s="1" t="s">
        <v>184</v>
      </c>
      <c r="D4245">
        <f>Table1[[#This Row],[Antal utrikes fodda man]]+Table1[[#This Row],[Antal utrikes fodda kvinnor]]</f>
        <v>804</v>
      </c>
      <c r="E4245">
        <v>367</v>
      </c>
      <c r="F4245">
        <v>437</v>
      </c>
      <c r="G4245">
        <v>5919</v>
      </c>
      <c r="H4245">
        <v>5883</v>
      </c>
      <c r="I4245">
        <f>Table1[[#This Row],[Antal man I kommunen]]+Table1[[#This Row],[Antal kvinnor I kommunen]]</f>
        <v>11802</v>
      </c>
      <c r="J4245" s="3">
        <f>Table1[[#This Row],[Totalt antal utrikes fodda]]/I4245</f>
        <v>6.8124046771733601E-2</v>
      </c>
      <c r="K4245" s="4">
        <f>Table1[[#This Row],[Antal utrikes fodda man]]/Table1[[#This Row],[Antal man I kommunen]]</f>
        <v>6.2003716844061495E-2</v>
      </c>
      <c r="L4245" s="4">
        <f>Table1[[#This Row],[Antal utrikes fodda kvinnor]]/Table1[[#This Row],[Antal kvinnor I kommunen]]</f>
        <v>7.4281828998810126E-2</v>
      </c>
    </row>
    <row r="4246" spans="1:12" x14ac:dyDescent="0.2">
      <c r="A4246">
        <v>2015</v>
      </c>
      <c r="B4246" t="s">
        <v>305</v>
      </c>
      <c r="C4246" s="1" t="s">
        <v>185</v>
      </c>
      <c r="D4246">
        <f>Table1[[#This Row],[Antal utrikes fodda man]]+Table1[[#This Row],[Antal utrikes fodda kvinnor]]</f>
        <v>2168</v>
      </c>
      <c r="E4246">
        <v>1016</v>
      </c>
      <c r="F4246">
        <v>1152</v>
      </c>
      <c r="G4246">
        <v>4351</v>
      </c>
      <c r="H4246">
        <v>4154</v>
      </c>
      <c r="I4246">
        <f>Table1[[#This Row],[Antal man I kommunen]]+Table1[[#This Row],[Antal kvinnor I kommunen]]</f>
        <v>8505</v>
      </c>
      <c r="J4246" s="3">
        <f>Table1[[#This Row],[Totalt antal utrikes fodda]]/I4246</f>
        <v>0.25490887713109933</v>
      </c>
      <c r="K4246" s="4">
        <f>Table1[[#This Row],[Antal utrikes fodda man]]/Table1[[#This Row],[Antal man I kommunen]]</f>
        <v>0.23350953803723282</v>
      </c>
      <c r="L4246" s="4">
        <f>Table1[[#This Row],[Antal utrikes fodda kvinnor]]/Table1[[#This Row],[Antal kvinnor I kommunen]]</f>
        <v>0.2773230621088108</v>
      </c>
    </row>
    <row r="4247" spans="1:12" x14ac:dyDescent="0.2">
      <c r="A4247">
        <v>2015</v>
      </c>
      <c r="B4247" t="s">
        <v>305</v>
      </c>
      <c r="C4247" s="1" t="s">
        <v>186</v>
      </c>
      <c r="D4247">
        <f>Table1[[#This Row],[Antal utrikes fodda man]]+Table1[[#This Row],[Antal utrikes fodda kvinnor]]</f>
        <v>1402</v>
      </c>
      <c r="E4247">
        <v>660</v>
      </c>
      <c r="F4247">
        <v>742</v>
      </c>
      <c r="G4247">
        <v>6051</v>
      </c>
      <c r="H4247">
        <v>5859</v>
      </c>
      <c r="I4247">
        <f>Table1[[#This Row],[Antal man I kommunen]]+Table1[[#This Row],[Antal kvinnor I kommunen]]</f>
        <v>11910</v>
      </c>
      <c r="J4247" s="3">
        <f>Table1[[#This Row],[Totalt antal utrikes fodda]]/I4247</f>
        <v>0.11771620486985726</v>
      </c>
      <c r="K4247" s="4">
        <f>Table1[[#This Row],[Antal utrikes fodda man]]/Table1[[#This Row],[Antal man I kommunen]]</f>
        <v>0.10907288051561725</v>
      </c>
      <c r="L4247" s="4">
        <f>Table1[[#This Row],[Antal utrikes fodda kvinnor]]/Table1[[#This Row],[Antal kvinnor I kommunen]]</f>
        <v>0.12664277180406214</v>
      </c>
    </row>
    <row r="4248" spans="1:12" x14ac:dyDescent="0.2">
      <c r="A4248">
        <v>2015</v>
      </c>
      <c r="B4248" t="s">
        <v>305</v>
      </c>
      <c r="C4248" s="1" t="s">
        <v>187</v>
      </c>
      <c r="D4248">
        <f>Table1[[#This Row],[Antal utrikes fodda man]]+Table1[[#This Row],[Antal utrikes fodda kvinnor]]</f>
        <v>698</v>
      </c>
      <c r="E4248">
        <v>355</v>
      </c>
      <c r="F4248">
        <v>343</v>
      </c>
      <c r="G4248">
        <v>2101</v>
      </c>
      <c r="H4248">
        <v>1931</v>
      </c>
      <c r="I4248">
        <f>Table1[[#This Row],[Antal man I kommunen]]+Table1[[#This Row],[Antal kvinnor I kommunen]]</f>
        <v>4032</v>
      </c>
      <c r="J4248" s="3">
        <f>Table1[[#This Row],[Totalt antal utrikes fodda]]/I4248</f>
        <v>0.17311507936507936</v>
      </c>
      <c r="K4248" s="4">
        <f>Table1[[#This Row],[Antal utrikes fodda man]]/Table1[[#This Row],[Antal man I kommunen]]</f>
        <v>0.16896715849595431</v>
      </c>
      <c r="L4248" s="4">
        <f>Table1[[#This Row],[Antal utrikes fodda kvinnor]]/Table1[[#This Row],[Antal kvinnor I kommunen]]</f>
        <v>0.17762817193164163</v>
      </c>
    </row>
    <row r="4249" spans="1:12" x14ac:dyDescent="0.2">
      <c r="A4249">
        <v>2015</v>
      </c>
      <c r="B4249" t="s">
        <v>305</v>
      </c>
      <c r="C4249" s="1" t="s">
        <v>188</v>
      </c>
      <c r="D4249">
        <f>Table1[[#This Row],[Antal utrikes fodda man]]+Table1[[#This Row],[Antal utrikes fodda kvinnor]]</f>
        <v>962</v>
      </c>
      <c r="E4249">
        <v>446</v>
      </c>
      <c r="F4249">
        <v>516</v>
      </c>
      <c r="G4249">
        <v>7700</v>
      </c>
      <c r="H4249">
        <v>7720</v>
      </c>
      <c r="I4249">
        <f>Table1[[#This Row],[Antal man I kommunen]]+Table1[[#This Row],[Antal kvinnor I kommunen]]</f>
        <v>15420</v>
      </c>
      <c r="J4249" s="3">
        <f>Table1[[#This Row],[Totalt antal utrikes fodda]]/I4249</f>
        <v>6.2386511024643321E-2</v>
      </c>
      <c r="K4249" s="4">
        <f>Table1[[#This Row],[Antal utrikes fodda man]]/Table1[[#This Row],[Antal man I kommunen]]</f>
        <v>5.7922077922077923E-2</v>
      </c>
      <c r="L4249" s="4">
        <f>Table1[[#This Row],[Antal utrikes fodda kvinnor]]/Table1[[#This Row],[Antal kvinnor I kommunen]]</f>
        <v>6.6839378238341962E-2</v>
      </c>
    </row>
    <row r="4250" spans="1:12" x14ac:dyDescent="0.2">
      <c r="A4250">
        <v>2015</v>
      </c>
      <c r="B4250" t="s">
        <v>305</v>
      </c>
      <c r="C4250" s="1" t="s">
        <v>189</v>
      </c>
      <c r="D4250">
        <f>Table1[[#This Row],[Antal utrikes fodda man]]+Table1[[#This Row],[Antal utrikes fodda kvinnor]]</f>
        <v>396</v>
      </c>
      <c r="E4250">
        <v>217</v>
      </c>
      <c r="F4250">
        <v>179</v>
      </c>
      <c r="G4250">
        <v>1845</v>
      </c>
      <c r="H4250">
        <v>1818</v>
      </c>
      <c r="I4250">
        <f>Table1[[#This Row],[Antal man I kommunen]]+Table1[[#This Row],[Antal kvinnor I kommunen]]</f>
        <v>3663</v>
      </c>
      <c r="J4250" s="3">
        <f>Table1[[#This Row],[Totalt antal utrikes fodda]]/I4250</f>
        <v>0.10810810810810811</v>
      </c>
      <c r="K4250" s="4">
        <f>Table1[[#This Row],[Antal utrikes fodda man]]/Table1[[#This Row],[Antal man I kommunen]]</f>
        <v>0.11761517615176152</v>
      </c>
      <c r="L4250" s="4">
        <f>Table1[[#This Row],[Antal utrikes fodda kvinnor]]/Table1[[#This Row],[Antal kvinnor I kommunen]]</f>
        <v>9.8459845984598462E-2</v>
      </c>
    </row>
    <row r="4251" spans="1:12" x14ac:dyDescent="0.2">
      <c r="A4251">
        <v>2015</v>
      </c>
      <c r="B4251" t="s">
        <v>305</v>
      </c>
      <c r="C4251" s="1" t="s">
        <v>190</v>
      </c>
      <c r="D4251">
        <f>Table1[[#This Row],[Antal utrikes fodda man]]+Table1[[#This Row],[Antal utrikes fodda kvinnor]]</f>
        <v>905</v>
      </c>
      <c r="E4251">
        <v>455</v>
      </c>
      <c r="F4251">
        <v>450</v>
      </c>
      <c r="G4251">
        <v>5777</v>
      </c>
      <c r="H4251">
        <v>5602</v>
      </c>
      <c r="I4251">
        <f>Table1[[#This Row],[Antal man I kommunen]]+Table1[[#This Row],[Antal kvinnor I kommunen]]</f>
        <v>11379</v>
      </c>
      <c r="J4251" s="3">
        <f>Table1[[#This Row],[Totalt antal utrikes fodda]]/I4251</f>
        <v>7.9532472097723877E-2</v>
      </c>
      <c r="K4251" s="4">
        <f>Table1[[#This Row],[Antal utrikes fodda man]]/Table1[[#This Row],[Antal man I kommunen]]</f>
        <v>7.8760602388783102E-2</v>
      </c>
      <c r="L4251" s="4">
        <f>Table1[[#This Row],[Antal utrikes fodda kvinnor]]/Table1[[#This Row],[Antal kvinnor I kommunen]]</f>
        <v>8.0328454123527307E-2</v>
      </c>
    </row>
    <row r="4252" spans="1:12" x14ac:dyDescent="0.2">
      <c r="A4252">
        <v>2015</v>
      </c>
      <c r="B4252" t="s">
        <v>305</v>
      </c>
      <c r="C4252" s="1" t="s">
        <v>191</v>
      </c>
      <c r="D4252">
        <f>Table1[[#This Row],[Antal utrikes fodda man]]+Table1[[#This Row],[Antal utrikes fodda kvinnor]]</f>
        <v>888</v>
      </c>
      <c r="E4252">
        <v>446</v>
      </c>
      <c r="F4252">
        <v>442</v>
      </c>
      <c r="G4252">
        <v>4498</v>
      </c>
      <c r="H4252">
        <v>4447</v>
      </c>
      <c r="I4252">
        <f>Table1[[#This Row],[Antal man I kommunen]]+Table1[[#This Row],[Antal kvinnor I kommunen]]</f>
        <v>8945</v>
      </c>
      <c r="J4252" s="3">
        <f>Table1[[#This Row],[Totalt antal utrikes fodda]]/I4252</f>
        <v>9.9273337059809952E-2</v>
      </c>
      <c r="K4252" s="4">
        <f>Table1[[#This Row],[Antal utrikes fodda man]]/Table1[[#This Row],[Antal man I kommunen]]</f>
        <v>9.9155180080035571E-2</v>
      </c>
      <c r="L4252" s="4">
        <f>Table1[[#This Row],[Antal utrikes fodda kvinnor]]/Table1[[#This Row],[Antal kvinnor I kommunen]]</f>
        <v>9.9392849111760731E-2</v>
      </c>
    </row>
    <row r="4253" spans="1:12" x14ac:dyDescent="0.2">
      <c r="A4253">
        <v>2015</v>
      </c>
      <c r="B4253" t="s">
        <v>305</v>
      </c>
      <c r="C4253" s="1" t="s">
        <v>192</v>
      </c>
      <c r="D4253">
        <f>Table1[[#This Row],[Antal utrikes fodda man]]+Table1[[#This Row],[Antal utrikes fodda kvinnor]]</f>
        <v>2000</v>
      </c>
      <c r="E4253">
        <v>973</v>
      </c>
      <c r="F4253">
        <v>1027</v>
      </c>
      <c r="G4253">
        <v>5041</v>
      </c>
      <c r="H4253">
        <v>4828</v>
      </c>
      <c r="I4253">
        <f>Table1[[#This Row],[Antal man I kommunen]]+Table1[[#This Row],[Antal kvinnor I kommunen]]</f>
        <v>9869</v>
      </c>
      <c r="J4253" s="3">
        <f>Table1[[#This Row],[Totalt antal utrikes fodda]]/I4253</f>
        <v>0.20265477758638159</v>
      </c>
      <c r="K4253" s="4">
        <f>Table1[[#This Row],[Antal utrikes fodda man]]/Table1[[#This Row],[Antal man I kommunen]]</f>
        <v>0.19301725848046022</v>
      </c>
      <c r="L4253" s="4">
        <f>Table1[[#This Row],[Antal utrikes fodda kvinnor]]/Table1[[#This Row],[Antal kvinnor I kommunen]]</f>
        <v>0.21271748135874069</v>
      </c>
    </row>
    <row r="4254" spans="1:12" x14ac:dyDescent="0.2">
      <c r="A4254">
        <v>2015</v>
      </c>
      <c r="B4254" t="s">
        <v>305</v>
      </c>
      <c r="C4254" s="1" t="s">
        <v>193</v>
      </c>
      <c r="D4254">
        <f>Table1[[#This Row],[Antal utrikes fodda man]]+Table1[[#This Row],[Antal utrikes fodda kvinnor]]</f>
        <v>1158</v>
      </c>
      <c r="E4254">
        <v>582</v>
      </c>
      <c r="F4254">
        <v>576</v>
      </c>
      <c r="G4254">
        <v>6730</v>
      </c>
      <c r="H4254">
        <v>6478</v>
      </c>
      <c r="I4254">
        <f>Table1[[#This Row],[Antal man I kommunen]]+Table1[[#This Row],[Antal kvinnor I kommunen]]</f>
        <v>13208</v>
      </c>
      <c r="J4254" s="3">
        <f>Table1[[#This Row],[Totalt antal utrikes fodda]]/I4254</f>
        <v>8.767413688673531E-2</v>
      </c>
      <c r="K4254" s="4">
        <f>Table1[[#This Row],[Antal utrikes fodda man]]/Table1[[#This Row],[Antal man I kommunen]]</f>
        <v>8.6478454680534916E-2</v>
      </c>
      <c r="L4254" s="4">
        <f>Table1[[#This Row],[Antal utrikes fodda kvinnor]]/Table1[[#This Row],[Antal kvinnor I kommunen]]</f>
        <v>8.8916332201296702E-2</v>
      </c>
    </row>
    <row r="4255" spans="1:12" x14ac:dyDescent="0.2">
      <c r="A4255">
        <v>2015</v>
      </c>
      <c r="B4255" t="s">
        <v>305</v>
      </c>
      <c r="C4255" s="1" t="s">
        <v>194</v>
      </c>
      <c r="D4255">
        <f>Table1[[#This Row],[Antal utrikes fodda man]]+Table1[[#This Row],[Antal utrikes fodda kvinnor]]</f>
        <v>10068</v>
      </c>
      <c r="E4255">
        <v>4854</v>
      </c>
      <c r="F4255">
        <v>5214</v>
      </c>
      <c r="G4255">
        <v>43913</v>
      </c>
      <c r="H4255">
        <v>45332</v>
      </c>
      <c r="I4255">
        <f>Table1[[#This Row],[Antal man I kommunen]]+Table1[[#This Row],[Antal kvinnor I kommunen]]</f>
        <v>89245</v>
      </c>
      <c r="J4255" s="3">
        <f>Table1[[#This Row],[Totalt antal utrikes fodda]]/I4255</f>
        <v>0.11281304274749286</v>
      </c>
      <c r="K4255" s="4">
        <f>Table1[[#This Row],[Antal utrikes fodda man]]/Table1[[#This Row],[Antal man I kommunen]]</f>
        <v>0.11053674310568624</v>
      </c>
      <c r="L4255" s="4">
        <f>Table1[[#This Row],[Antal utrikes fodda kvinnor]]/Table1[[#This Row],[Antal kvinnor I kommunen]]</f>
        <v>0.11501808876731669</v>
      </c>
    </row>
    <row r="4256" spans="1:12" x14ac:dyDescent="0.2">
      <c r="A4256">
        <v>2015</v>
      </c>
      <c r="B4256" t="s">
        <v>305</v>
      </c>
      <c r="C4256" s="1" t="s">
        <v>195</v>
      </c>
      <c r="D4256">
        <f>Table1[[#This Row],[Antal utrikes fodda man]]+Table1[[#This Row],[Antal utrikes fodda kvinnor]]</f>
        <v>3103</v>
      </c>
      <c r="E4256">
        <v>1569</v>
      </c>
      <c r="F4256">
        <v>1534</v>
      </c>
      <c r="G4256">
        <v>12144</v>
      </c>
      <c r="H4256">
        <v>12126</v>
      </c>
      <c r="I4256">
        <f>Table1[[#This Row],[Antal man I kommunen]]+Table1[[#This Row],[Antal kvinnor I kommunen]]</f>
        <v>24270</v>
      </c>
      <c r="J4256" s="3">
        <f>Table1[[#This Row],[Totalt antal utrikes fodda]]/I4256</f>
        <v>0.12785331685208076</v>
      </c>
      <c r="K4256" s="4">
        <f>Table1[[#This Row],[Antal utrikes fodda man]]/Table1[[#This Row],[Antal man I kommunen]]</f>
        <v>0.12919960474308301</v>
      </c>
      <c r="L4256" s="4">
        <f>Table1[[#This Row],[Antal utrikes fodda kvinnor]]/Table1[[#This Row],[Antal kvinnor I kommunen]]</f>
        <v>0.1265050305129474</v>
      </c>
    </row>
    <row r="4257" spans="1:12" x14ac:dyDescent="0.2">
      <c r="A4257">
        <v>2015</v>
      </c>
      <c r="B4257" t="s">
        <v>305</v>
      </c>
      <c r="C4257" s="1" t="s">
        <v>196</v>
      </c>
      <c r="D4257">
        <f>Table1[[#This Row],[Antal utrikes fodda man]]+Table1[[#This Row],[Antal utrikes fodda kvinnor]]</f>
        <v>1641</v>
      </c>
      <c r="E4257">
        <v>845</v>
      </c>
      <c r="F4257">
        <v>796</v>
      </c>
      <c r="G4257">
        <v>5429</v>
      </c>
      <c r="H4257">
        <v>5196</v>
      </c>
      <c r="I4257">
        <f>Table1[[#This Row],[Antal man I kommunen]]+Table1[[#This Row],[Antal kvinnor I kommunen]]</f>
        <v>10625</v>
      </c>
      <c r="J4257" s="3">
        <f>Table1[[#This Row],[Totalt antal utrikes fodda]]/I4257</f>
        <v>0.15444705882352941</v>
      </c>
      <c r="K4257" s="4">
        <f>Table1[[#This Row],[Antal utrikes fodda man]]/Table1[[#This Row],[Antal man I kommunen]]</f>
        <v>0.15564560692576901</v>
      </c>
      <c r="L4257" s="4">
        <f>Table1[[#This Row],[Antal utrikes fodda kvinnor]]/Table1[[#This Row],[Antal kvinnor I kommunen]]</f>
        <v>0.15319476520400307</v>
      </c>
    </row>
    <row r="4258" spans="1:12" x14ac:dyDescent="0.2">
      <c r="A4258">
        <v>2015</v>
      </c>
      <c r="B4258" t="s">
        <v>305</v>
      </c>
      <c r="C4258" s="1" t="s">
        <v>197</v>
      </c>
      <c r="D4258">
        <f>Table1[[#This Row],[Antal utrikes fodda man]]+Table1[[#This Row],[Antal utrikes fodda kvinnor]]</f>
        <v>1384</v>
      </c>
      <c r="E4258">
        <v>737</v>
      </c>
      <c r="F4258">
        <v>647</v>
      </c>
      <c r="G4258">
        <v>6117</v>
      </c>
      <c r="H4258">
        <v>5707</v>
      </c>
      <c r="I4258">
        <f>Table1[[#This Row],[Antal man I kommunen]]+Table1[[#This Row],[Antal kvinnor I kommunen]]</f>
        <v>11824</v>
      </c>
      <c r="J4258" s="3">
        <f>Table1[[#This Row],[Totalt antal utrikes fodda]]/I4258</f>
        <v>0.11705006765899864</v>
      </c>
      <c r="K4258" s="4">
        <f>Table1[[#This Row],[Antal utrikes fodda man]]/Table1[[#This Row],[Antal man I kommunen]]</f>
        <v>0.12048389733529508</v>
      </c>
      <c r="L4258" s="4">
        <f>Table1[[#This Row],[Antal utrikes fodda kvinnor]]/Table1[[#This Row],[Antal kvinnor I kommunen]]</f>
        <v>0.11336954617136849</v>
      </c>
    </row>
    <row r="4259" spans="1:12" x14ac:dyDescent="0.2">
      <c r="A4259">
        <v>2015</v>
      </c>
      <c r="B4259" t="s">
        <v>305</v>
      </c>
      <c r="C4259" s="1" t="s">
        <v>198</v>
      </c>
      <c r="D4259">
        <f>Table1[[#This Row],[Antal utrikes fodda man]]+Table1[[#This Row],[Antal utrikes fodda kvinnor]]</f>
        <v>2921</v>
      </c>
      <c r="E4259">
        <v>1391</v>
      </c>
      <c r="F4259">
        <v>1530</v>
      </c>
      <c r="G4259">
        <v>12894</v>
      </c>
      <c r="H4259">
        <v>12947</v>
      </c>
      <c r="I4259">
        <f>Table1[[#This Row],[Antal man I kommunen]]+Table1[[#This Row],[Antal kvinnor I kommunen]]</f>
        <v>25841</v>
      </c>
      <c r="J4259" s="3">
        <f>Table1[[#This Row],[Totalt antal utrikes fodda]]/I4259</f>
        <v>0.11303742115243218</v>
      </c>
      <c r="K4259" s="4">
        <f>Table1[[#This Row],[Antal utrikes fodda man]]/Table1[[#This Row],[Antal man I kommunen]]</f>
        <v>0.10787963393826586</v>
      </c>
      <c r="L4259" s="4">
        <f>Table1[[#This Row],[Antal utrikes fodda kvinnor]]/Table1[[#This Row],[Antal kvinnor I kommunen]]</f>
        <v>0.11817409438479956</v>
      </c>
    </row>
    <row r="4260" spans="1:12" x14ac:dyDescent="0.2">
      <c r="A4260">
        <v>2015</v>
      </c>
      <c r="B4260" t="s">
        <v>305</v>
      </c>
      <c r="C4260" s="1" t="s">
        <v>199</v>
      </c>
      <c r="D4260">
        <f>Table1[[#This Row],[Antal utrikes fodda man]]+Table1[[#This Row],[Antal utrikes fodda kvinnor]]</f>
        <v>1801</v>
      </c>
      <c r="E4260">
        <v>935</v>
      </c>
      <c r="F4260">
        <v>866</v>
      </c>
      <c r="G4260">
        <v>7740</v>
      </c>
      <c r="H4260">
        <v>7626</v>
      </c>
      <c r="I4260">
        <f>Table1[[#This Row],[Antal man I kommunen]]+Table1[[#This Row],[Antal kvinnor I kommunen]]</f>
        <v>15366</v>
      </c>
      <c r="J4260" s="3">
        <f>Table1[[#This Row],[Totalt antal utrikes fodda]]/I4260</f>
        <v>0.11720682025250553</v>
      </c>
      <c r="K4260" s="4">
        <f>Table1[[#This Row],[Antal utrikes fodda man]]/Table1[[#This Row],[Antal man I kommunen]]</f>
        <v>0.12080103359173126</v>
      </c>
      <c r="L4260" s="4">
        <f>Table1[[#This Row],[Antal utrikes fodda kvinnor]]/Table1[[#This Row],[Antal kvinnor I kommunen]]</f>
        <v>0.11355887752425911</v>
      </c>
    </row>
    <row r="4261" spans="1:12" x14ac:dyDescent="0.2">
      <c r="A4261">
        <v>2015</v>
      </c>
      <c r="B4261" t="s">
        <v>306</v>
      </c>
      <c r="C4261" s="1" t="s">
        <v>200</v>
      </c>
      <c r="D4261">
        <f>Table1[[#This Row],[Antal utrikes fodda man]]+Table1[[#This Row],[Antal utrikes fodda kvinnor]]</f>
        <v>354</v>
      </c>
      <c r="E4261">
        <v>176</v>
      </c>
      <c r="F4261">
        <v>178</v>
      </c>
      <c r="G4261">
        <v>3887</v>
      </c>
      <c r="H4261">
        <v>3605</v>
      </c>
      <c r="I4261">
        <f>Table1[[#This Row],[Antal man I kommunen]]+Table1[[#This Row],[Antal kvinnor I kommunen]]</f>
        <v>7492</v>
      </c>
      <c r="J4261" s="3">
        <f>Table1[[#This Row],[Totalt antal utrikes fodda]]/I4261</f>
        <v>4.7250400427122266E-2</v>
      </c>
      <c r="K4261" s="4">
        <f>Table1[[#This Row],[Antal utrikes fodda man]]/Table1[[#This Row],[Antal man I kommunen]]</f>
        <v>4.5279135580138928E-2</v>
      </c>
      <c r="L4261" s="4">
        <f>Table1[[#This Row],[Antal utrikes fodda kvinnor]]/Table1[[#This Row],[Antal kvinnor I kommunen]]</f>
        <v>4.9375866851595007E-2</v>
      </c>
    </row>
    <row r="4262" spans="1:12" x14ac:dyDescent="0.2">
      <c r="A4262">
        <v>2015</v>
      </c>
      <c r="B4262" t="s">
        <v>306</v>
      </c>
      <c r="C4262" s="1" t="s">
        <v>201</v>
      </c>
      <c r="D4262">
        <f>Table1[[#This Row],[Antal utrikes fodda man]]+Table1[[#This Row],[Antal utrikes fodda kvinnor]]</f>
        <v>929</v>
      </c>
      <c r="E4262">
        <v>464</v>
      </c>
      <c r="F4262">
        <v>465</v>
      </c>
      <c r="G4262">
        <v>2922</v>
      </c>
      <c r="H4262">
        <v>2734</v>
      </c>
      <c r="I4262">
        <f>Table1[[#This Row],[Antal man I kommunen]]+Table1[[#This Row],[Antal kvinnor I kommunen]]</f>
        <v>5656</v>
      </c>
      <c r="J4262" s="3">
        <f>Table1[[#This Row],[Totalt antal utrikes fodda]]/I4262</f>
        <v>0.16425035360678925</v>
      </c>
      <c r="K4262" s="4">
        <f>Table1[[#This Row],[Antal utrikes fodda man]]/Table1[[#This Row],[Antal man I kommunen]]</f>
        <v>0.15879534565366188</v>
      </c>
      <c r="L4262" s="4">
        <f>Table1[[#This Row],[Antal utrikes fodda kvinnor]]/Table1[[#This Row],[Antal kvinnor I kommunen]]</f>
        <v>0.17008046817849304</v>
      </c>
    </row>
    <row r="4263" spans="1:12" x14ac:dyDescent="0.2">
      <c r="A4263">
        <v>2015</v>
      </c>
      <c r="B4263" t="s">
        <v>306</v>
      </c>
      <c r="C4263" s="1" t="s">
        <v>202</v>
      </c>
      <c r="D4263">
        <f>Table1[[#This Row],[Antal utrikes fodda man]]+Table1[[#This Row],[Antal utrikes fodda kvinnor]]</f>
        <v>1895</v>
      </c>
      <c r="E4263">
        <v>960</v>
      </c>
      <c r="F4263">
        <v>935</v>
      </c>
      <c r="G4263">
        <v>7981</v>
      </c>
      <c r="H4263">
        <v>7528</v>
      </c>
      <c r="I4263">
        <f>Table1[[#This Row],[Antal man I kommunen]]+Table1[[#This Row],[Antal kvinnor I kommunen]]</f>
        <v>15509</v>
      </c>
      <c r="J4263" s="3">
        <f>Table1[[#This Row],[Totalt antal utrikes fodda]]/I4263</f>
        <v>0.12218711715777936</v>
      </c>
      <c r="K4263" s="4">
        <f>Table1[[#This Row],[Antal utrikes fodda man]]/Table1[[#This Row],[Antal man I kommunen]]</f>
        <v>0.12028567848640521</v>
      </c>
      <c r="L4263" s="4">
        <f>Table1[[#This Row],[Antal utrikes fodda kvinnor]]/Table1[[#This Row],[Antal kvinnor I kommunen]]</f>
        <v>0.12420297555791711</v>
      </c>
    </row>
    <row r="4264" spans="1:12" x14ac:dyDescent="0.2">
      <c r="A4264">
        <v>2015</v>
      </c>
      <c r="B4264" t="s">
        <v>306</v>
      </c>
      <c r="C4264" s="1" t="s">
        <v>203</v>
      </c>
      <c r="D4264">
        <f>Table1[[#This Row],[Antal utrikes fodda man]]+Table1[[#This Row],[Antal utrikes fodda kvinnor]]</f>
        <v>1273</v>
      </c>
      <c r="E4264">
        <v>639</v>
      </c>
      <c r="F4264">
        <v>634</v>
      </c>
      <c r="G4264">
        <v>4887</v>
      </c>
      <c r="H4264">
        <v>4656</v>
      </c>
      <c r="I4264">
        <f>Table1[[#This Row],[Antal man I kommunen]]+Table1[[#This Row],[Antal kvinnor I kommunen]]</f>
        <v>9543</v>
      </c>
      <c r="J4264" s="3">
        <f>Table1[[#This Row],[Totalt antal utrikes fodda]]/I4264</f>
        <v>0.13339620664361312</v>
      </c>
      <c r="K4264" s="4">
        <f>Table1[[#This Row],[Antal utrikes fodda man]]/Table1[[#This Row],[Antal man I kommunen]]</f>
        <v>0.13075506445672191</v>
      </c>
      <c r="L4264" s="4">
        <f>Table1[[#This Row],[Antal utrikes fodda kvinnor]]/Table1[[#This Row],[Antal kvinnor I kommunen]]</f>
        <v>0.13616838487972507</v>
      </c>
    </row>
    <row r="4265" spans="1:12" x14ac:dyDescent="0.2">
      <c r="A4265">
        <v>2015</v>
      </c>
      <c r="B4265" t="s">
        <v>306</v>
      </c>
      <c r="C4265" s="1" t="s">
        <v>204</v>
      </c>
      <c r="D4265">
        <f>Table1[[#This Row],[Antal utrikes fodda man]]+Table1[[#This Row],[Antal utrikes fodda kvinnor]]</f>
        <v>1318</v>
      </c>
      <c r="E4265">
        <v>709</v>
      </c>
      <c r="F4265">
        <v>609</v>
      </c>
      <c r="G4265">
        <v>3609</v>
      </c>
      <c r="H4265">
        <v>3423</v>
      </c>
      <c r="I4265">
        <f>Table1[[#This Row],[Antal man I kommunen]]+Table1[[#This Row],[Antal kvinnor I kommunen]]</f>
        <v>7032</v>
      </c>
      <c r="J4265" s="3">
        <f>Table1[[#This Row],[Totalt antal utrikes fodda]]/I4265</f>
        <v>0.18742889647326508</v>
      </c>
      <c r="K4265" s="4">
        <f>Table1[[#This Row],[Antal utrikes fodda man]]/Table1[[#This Row],[Antal man I kommunen]]</f>
        <v>0.19645331116652812</v>
      </c>
      <c r="L4265" s="4">
        <f>Table1[[#This Row],[Antal utrikes fodda kvinnor]]/Table1[[#This Row],[Antal kvinnor I kommunen]]</f>
        <v>0.17791411042944785</v>
      </c>
    </row>
    <row r="4266" spans="1:12" x14ac:dyDescent="0.2">
      <c r="A4266">
        <v>2015</v>
      </c>
      <c r="B4266" t="s">
        <v>306</v>
      </c>
      <c r="C4266" s="1" t="s">
        <v>205</v>
      </c>
      <c r="D4266">
        <f>Table1[[#This Row],[Antal utrikes fodda man]]+Table1[[#This Row],[Antal utrikes fodda kvinnor]]</f>
        <v>902</v>
      </c>
      <c r="E4266">
        <v>489</v>
      </c>
      <c r="F4266">
        <v>413</v>
      </c>
      <c r="G4266">
        <v>2590</v>
      </c>
      <c r="H4266">
        <v>2338</v>
      </c>
      <c r="I4266">
        <f>Table1[[#This Row],[Antal man I kommunen]]+Table1[[#This Row],[Antal kvinnor I kommunen]]</f>
        <v>4928</v>
      </c>
      <c r="J4266" s="3">
        <f>Table1[[#This Row],[Totalt antal utrikes fodda]]/I4266</f>
        <v>0.18303571428571427</v>
      </c>
      <c r="K4266" s="4">
        <f>Table1[[#This Row],[Antal utrikes fodda man]]/Table1[[#This Row],[Antal man I kommunen]]</f>
        <v>0.1888030888030888</v>
      </c>
      <c r="L4266" s="4">
        <f>Table1[[#This Row],[Antal utrikes fodda kvinnor]]/Table1[[#This Row],[Antal kvinnor I kommunen]]</f>
        <v>0.17664670658682635</v>
      </c>
    </row>
    <row r="4267" spans="1:12" x14ac:dyDescent="0.2">
      <c r="A4267">
        <v>2015</v>
      </c>
      <c r="B4267" t="s">
        <v>306</v>
      </c>
      <c r="C4267" s="1" t="s">
        <v>206</v>
      </c>
      <c r="D4267">
        <f>Table1[[#This Row],[Antal utrikes fodda man]]+Table1[[#This Row],[Antal utrikes fodda kvinnor]]</f>
        <v>23528</v>
      </c>
      <c r="E4267">
        <v>11573</v>
      </c>
      <c r="F4267">
        <v>11955</v>
      </c>
      <c r="G4267">
        <v>71038</v>
      </c>
      <c r="H4267">
        <v>73162</v>
      </c>
      <c r="I4267">
        <f>Table1[[#This Row],[Antal man I kommunen]]+Table1[[#This Row],[Antal kvinnor I kommunen]]</f>
        <v>144200</v>
      </c>
      <c r="J4267" s="3">
        <f>Table1[[#This Row],[Totalt antal utrikes fodda]]/I4267</f>
        <v>0.16316227461858529</v>
      </c>
      <c r="K4267" s="4">
        <f>Table1[[#This Row],[Antal utrikes fodda man]]/Table1[[#This Row],[Antal man I kommunen]]</f>
        <v>0.16291280722993329</v>
      </c>
      <c r="L4267" s="4">
        <f>Table1[[#This Row],[Antal utrikes fodda kvinnor]]/Table1[[#This Row],[Antal kvinnor I kommunen]]</f>
        <v>0.16340449960361936</v>
      </c>
    </row>
    <row r="4268" spans="1:12" x14ac:dyDescent="0.2">
      <c r="A4268">
        <v>2015</v>
      </c>
      <c r="B4268" t="s">
        <v>306</v>
      </c>
      <c r="C4268" s="1" t="s">
        <v>207</v>
      </c>
      <c r="D4268">
        <f>Table1[[#This Row],[Antal utrikes fodda man]]+Table1[[#This Row],[Antal utrikes fodda kvinnor]]</f>
        <v>2383</v>
      </c>
      <c r="E4268">
        <v>1147</v>
      </c>
      <c r="F4268">
        <v>1236</v>
      </c>
      <c r="G4268">
        <v>10595</v>
      </c>
      <c r="H4268">
        <v>10559</v>
      </c>
      <c r="I4268">
        <f>Table1[[#This Row],[Antal man I kommunen]]+Table1[[#This Row],[Antal kvinnor I kommunen]]</f>
        <v>21154</v>
      </c>
      <c r="J4268" s="3">
        <f>Table1[[#This Row],[Totalt antal utrikes fodda]]/I4268</f>
        <v>0.1126500898175286</v>
      </c>
      <c r="K4268" s="4">
        <f>Table1[[#This Row],[Antal utrikes fodda man]]/Table1[[#This Row],[Antal man I kommunen]]</f>
        <v>0.10825861255309108</v>
      </c>
      <c r="L4268" s="4">
        <f>Table1[[#This Row],[Antal utrikes fodda kvinnor]]/Table1[[#This Row],[Antal kvinnor I kommunen]]</f>
        <v>0.1170565394450232</v>
      </c>
    </row>
    <row r="4269" spans="1:12" x14ac:dyDescent="0.2">
      <c r="A4269">
        <v>2015</v>
      </c>
      <c r="B4269" t="s">
        <v>306</v>
      </c>
      <c r="C4269" s="1" t="s">
        <v>208</v>
      </c>
      <c r="D4269">
        <f>Table1[[#This Row],[Antal utrikes fodda man]]+Table1[[#This Row],[Antal utrikes fodda kvinnor]]</f>
        <v>817</v>
      </c>
      <c r="E4269">
        <v>423</v>
      </c>
      <c r="F4269">
        <v>394</v>
      </c>
      <c r="G4269">
        <v>5662</v>
      </c>
      <c r="H4269">
        <v>5489</v>
      </c>
      <c r="I4269">
        <f>Table1[[#This Row],[Antal man I kommunen]]+Table1[[#This Row],[Antal kvinnor I kommunen]]</f>
        <v>11151</v>
      </c>
      <c r="J4269" s="3">
        <f>Table1[[#This Row],[Totalt antal utrikes fodda]]/I4269</f>
        <v>7.3266971572056319E-2</v>
      </c>
      <c r="K4269" s="4">
        <f>Table1[[#This Row],[Antal utrikes fodda man]]/Table1[[#This Row],[Antal man I kommunen]]</f>
        <v>7.4708583539385379E-2</v>
      </c>
      <c r="L4269" s="4">
        <f>Table1[[#This Row],[Antal utrikes fodda kvinnor]]/Table1[[#This Row],[Antal kvinnor I kommunen]]</f>
        <v>7.1779923483330302E-2</v>
      </c>
    </row>
    <row r="4270" spans="1:12" x14ac:dyDescent="0.2">
      <c r="A4270">
        <v>2015</v>
      </c>
      <c r="B4270" t="s">
        <v>306</v>
      </c>
      <c r="C4270" s="1" t="s">
        <v>209</v>
      </c>
      <c r="D4270">
        <f>Table1[[#This Row],[Antal utrikes fodda man]]+Table1[[#This Row],[Antal utrikes fodda kvinnor]]</f>
        <v>4449</v>
      </c>
      <c r="E4270">
        <v>2229</v>
      </c>
      <c r="F4270">
        <v>2220</v>
      </c>
      <c r="G4270">
        <v>15095</v>
      </c>
      <c r="H4270">
        <v>15188</v>
      </c>
      <c r="I4270">
        <f>Table1[[#This Row],[Antal man I kommunen]]+Table1[[#This Row],[Antal kvinnor I kommunen]]</f>
        <v>30283</v>
      </c>
      <c r="J4270" s="3">
        <f>Table1[[#This Row],[Totalt antal utrikes fodda]]/I4270</f>
        <v>0.14691411022685996</v>
      </c>
      <c r="K4270" s="4">
        <f>Table1[[#This Row],[Antal utrikes fodda man]]/Table1[[#This Row],[Antal man I kommunen]]</f>
        <v>0.14766478966545213</v>
      </c>
      <c r="L4270" s="4">
        <f>Table1[[#This Row],[Antal utrikes fodda kvinnor]]/Table1[[#This Row],[Antal kvinnor I kommunen]]</f>
        <v>0.14616802739004478</v>
      </c>
    </row>
    <row r="4271" spans="1:12" x14ac:dyDescent="0.2">
      <c r="A4271">
        <v>2015</v>
      </c>
      <c r="B4271" t="s">
        <v>306</v>
      </c>
      <c r="C4271" s="1" t="s">
        <v>210</v>
      </c>
      <c r="D4271">
        <f>Table1[[#This Row],[Antal utrikes fodda man]]+Table1[[#This Row],[Antal utrikes fodda kvinnor]]</f>
        <v>1262</v>
      </c>
      <c r="E4271">
        <v>619</v>
      </c>
      <c r="F4271">
        <v>643</v>
      </c>
      <c r="G4271">
        <v>5212</v>
      </c>
      <c r="H4271">
        <v>5290</v>
      </c>
      <c r="I4271">
        <f>Table1[[#This Row],[Antal man I kommunen]]+Table1[[#This Row],[Antal kvinnor I kommunen]]</f>
        <v>10502</v>
      </c>
      <c r="J4271" s="3">
        <f>Table1[[#This Row],[Totalt antal utrikes fodda]]/I4271</f>
        <v>0.12016758712626166</v>
      </c>
      <c r="K4271" s="4">
        <f>Table1[[#This Row],[Antal utrikes fodda man]]/Table1[[#This Row],[Antal man I kommunen]]</f>
        <v>0.11876438986953185</v>
      </c>
      <c r="L4271" s="4">
        <f>Table1[[#This Row],[Antal utrikes fodda kvinnor]]/Table1[[#This Row],[Antal kvinnor I kommunen]]</f>
        <v>0.12155009451795841</v>
      </c>
    </row>
    <row r="4272" spans="1:12" x14ac:dyDescent="0.2">
      <c r="A4272">
        <v>2015</v>
      </c>
      <c r="B4272" t="s">
        <v>306</v>
      </c>
      <c r="C4272" s="1" t="s">
        <v>211</v>
      </c>
      <c r="D4272">
        <f>Table1[[#This Row],[Antal utrikes fodda man]]+Table1[[#This Row],[Antal utrikes fodda kvinnor]]</f>
        <v>3428</v>
      </c>
      <c r="E4272">
        <v>1732</v>
      </c>
      <c r="F4272">
        <v>1696</v>
      </c>
      <c r="G4272">
        <v>11941</v>
      </c>
      <c r="H4272">
        <v>11621</v>
      </c>
      <c r="I4272">
        <f>Table1[[#This Row],[Antal man I kommunen]]+Table1[[#This Row],[Antal kvinnor I kommunen]]</f>
        <v>23562</v>
      </c>
      <c r="J4272" s="3">
        <f>Table1[[#This Row],[Totalt antal utrikes fodda]]/I4272</f>
        <v>0.1454884984296749</v>
      </c>
      <c r="K4272" s="4">
        <f>Table1[[#This Row],[Antal utrikes fodda man]]/Table1[[#This Row],[Antal man I kommunen]]</f>
        <v>0.14504647851938698</v>
      </c>
      <c r="L4272" s="4">
        <f>Table1[[#This Row],[Antal utrikes fodda kvinnor]]/Table1[[#This Row],[Antal kvinnor I kommunen]]</f>
        <v>0.14594268995783496</v>
      </c>
    </row>
    <row r="4273" spans="1:12" x14ac:dyDescent="0.2">
      <c r="A4273">
        <v>2015</v>
      </c>
      <c r="B4273" t="s">
        <v>307</v>
      </c>
      <c r="C4273" s="1" t="s">
        <v>212</v>
      </c>
      <c r="D4273">
        <f>Table1[[#This Row],[Antal utrikes fodda man]]+Table1[[#This Row],[Antal utrikes fodda kvinnor]]</f>
        <v>834</v>
      </c>
      <c r="E4273">
        <v>419</v>
      </c>
      <c r="F4273">
        <v>415</v>
      </c>
      <c r="G4273">
        <v>2306</v>
      </c>
      <c r="H4273">
        <v>2166</v>
      </c>
      <c r="I4273">
        <f>Table1[[#This Row],[Antal man I kommunen]]+Table1[[#This Row],[Antal kvinnor I kommunen]]</f>
        <v>4472</v>
      </c>
      <c r="J4273" s="3">
        <f>Table1[[#This Row],[Totalt antal utrikes fodda]]/I4273</f>
        <v>0.18649373881932022</v>
      </c>
      <c r="K4273" s="4">
        <f>Table1[[#This Row],[Antal utrikes fodda man]]/Table1[[#This Row],[Antal man I kommunen]]</f>
        <v>0.18169991326973114</v>
      </c>
      <c r="L4273" s="4">
        <f>Table1[[#This Row],[Antal utrikes fodda kvinnor]]/Table1[[#This Row],[Antal kvinnor I kommunen]]</f>
        <v>0.19159741458910434</v>
      </c>
    </row>
    <row r="4274" spans="1:12" x14ac:dyDescent="0.2">
      <c r="A4274">
        <v>2015</v>
      </c>
      <c r="B4274" t="s">
        <v>307</v>
      </c>
      <c r="C4274" s="1" t="s">
        <v>213</v>
      </c>
      <c r="D4274">
        <f>Table1[[#This Row],[Antal utrikes fodda man]]+Table1[[#This Row],[Antal utrikes fodda kvinnor]]</f>
        <v>1987</v>
      </c>
      <c r="E4274">
        <v>1001</v>
      </c>
      <c r="F4274">
        <v>986</v>
      </c>
      <c r="G4274">
        <v>5143</v>
      </c>
      <c r="H4274">
        <v>4842</v>
      </c>
      <c r="I4274">
        <f>Table1[[#This Row],[Antal man I kommunen]]+Table1[[#This Row],[Antal kvinnor I kommunen]]</f>
        <v>9985</v>
      </c>
      <c r="J4274" s="3">
        <f>Table1[[#This Row],[Totalt antal utrikes fodda]]/I4274</f>
        <v>0.19899849774661993</v>
      </c>
      <c r="K4274" s="4">
        <f>Table1[[#This Row],[Antal utrikes fodda man]]/Table1[[#This Row],[Antal man I kommunen]]</f>
        <v>0.19463348240326658</v>
      </c>
      <c r="L4274" s="4">
        <f>Table1[[#This Row],[Antal utrikes fodda kvinnor]]/Table1[[#This Row],[Antal kvinnor I kommunen]]</f>
        <v>0.20363486162742669</v>
      </c>
    </row>
    <row r="4275" spans="1:12" x14ac:dyDescent="0.2">
      <c r="A4275">
        <v>2015</v>
      </c>
      <c r="B4275" t="s">
        <v>307</v>
      </c>
      <c r="C4275" s="1" t="s">
        <v>214</v>
      </c>
      <c r="D4275">
        <f>Table1[[#This Row],[Antal utrikes fodda man]]+Table1[[#This Row],[Antal utrikes fodda kvinnor]]</f>
        <v>1333</v>
      </c>
      <c r="E4275">
        <v>668</v>
      </c>
      <c r="F4275">
        <v>665</v>
      </c>
      <c r="G4275">
        <v>4245</v>
      </c>
      <c r="H4275">
        <v>4098</v>
      </c>
      <c r="I4275">
        <f>Table1[[#This Row],[Antal man I kommunen]]+Table1[[#This Row],[Antal kvinnor I kommunen]]</f>
        <v>8343</v>
      </c>
      <c r="J4275" s="3">
        <f>Table1[[#This Row],[Totalt antal utrikes fodda]]/I4275</f>
        <v>0.15977466139278437</v>
      </c>
      <c r="K4275" s="4">
        <f>Table1[[#This Row],[Antal utrikes fodda man]]/Table1[[#This Row],[Antal man I kommunen]]</f>
        <v>0.15736160188457007</v>
      </c>
      <c r="L4275" s="4">
        <f>Table1[[#This Row],[Antal utrikes fodda kvinnor]]/Table1[[#This Row],[Antal kvinnor I kommunen]]</f>
        <v>0.16227428013665202</v>
      </c>
    </row>
    <row r="4276" spans="1:12" x14ac:dyDescent="0.2">
      <c r="A4276">
        <v>2015</v>
      </c>
      <c r="B4276" t="s">
        <v>307</v>
      </c>
      <c r="C4276" s="1" t="s">
        <v>215</v>
      </c>
      <c r="D4276">
        <f>Table1[[#This Row],[Antal utrikes fodda man]]+Table1[[#This Row],[Antal utrikes fodda kvinnor]]</f>
        <v>2953</v>
      </c>
      <c r="E4276">
        <v>1466</v>
      </c>
      <c r="F4276">
        <v>1487</v>
      </c>
      <c r="G4276">
        <v>7785</v>
      </c>
      <c r="H4276">
        <v>7860</v>
      </c>
      <c r="I4276">
        <f>Table1[[#This Row],[Antal man I kommunen]]+Table1[[#This Row],[Antal kvinnor I kommunen]]</f>
        <v>15645</v>
      </c>
      <c r="J4276" s="3">
        <f>Table1[[#This Row],[Totalt antal utrikes fodda]]/I4276</f>
        <v>0.18875039948865452</v>
      </c>
      <c r="K4276" s="4">
        <f>Table1[[#This Row],[Antal utrikes fodda man]]/Table1[[#This Row],[Antal man I kommunen]]</f>
        <v>0.18831085420680796</v>
      </c>
      <c r="L4276" s="4">
        <f>Table1[[#This Row],[Antal utrikes fodda kvinnor]]/Table1[[#This Row],[Antal kvinnor I kommunen]]</f>
        <v>0.18918575063613233</v>
      </c>
    </row>
    <row r="4277" spans="1:12" x14ac:dyDescent="0.2">
      <c r="A4277">
        <v>2015</v>
      </c>
      <c r="B4277" t="s">
        <v>307</v>
      </c>
      <c r="C4277" s="1" t="s">
        <v>216</v>
      </c>
      <c r="D4277">
        <f>Table1[[#This Row],[Antal utrikes fodda man]]+Table1[[#This Row],[Antal utrikes fodda kvinnor]]</f>
        <v>837</v>
      </c>
      <c r="E4277">
        <v>438</v>
      </c>
      <c r="F4277">
        <v>399</v>
      </c>
      <c r="G4277">
        <v>2992</v>
      </c>
      <c r="H4277">
        <v>2811</v>
      </c>
      <c r="I4277">
        <f>Table1[[#This Row],[Antal man I kommunen]]+Table1[[#This Row],[Antal kvinnor I kommunen]]</f>
        <v>5803</v>
      </c>
      <c r="J4277" s="3">
        <f>Table1[[#This Row],[Totalt antal utrikes fodda]]/I4277</f>
        <v>0.14423574013441323</v>
      </c>
      <c r="K4277" s="4">
        <f>Table1[[#This Row],[Antal utrikes fodda man]]/Table1[[#This Row],[Antal man I kommunen]]</f>
        <v>0.1463903743315508</v>
      </c>
      <c r="L4277" s="4">
        <f>Table1[[#This Row],[Antal utrikes fodda kvinnor]]/Table1[[#This Row],[Antal kvinnor I kommunen]]</f>
        <v>0.14194236926360726</v>
      </c>
    </row>
    <row r="4278" spans="1:12" x14ac:dyDescent="0.2">
      <c r="A4278">
        <v>2015</v>
      </c>
      <c r="B4278" t="s">
        <v>307</v>
      </c>
      <c r="C4278" s="1" t="s">
        <v>217</v>
      </c>
      <c r="D4278">
        <f>Table1[[#This Row],[Antal utrikes fodda man]]+Table1[[#This Row],[Antal utrikes fodda kvinnor]]</f>
        <v>28701</v>
      </c>
      <c r="E4278">
        <v>13951</v>
      </c>
      <c r="F4278">
        <v>14750</v>
      </c>
      <c r="G4278">
        <v>72432</v>
      </c>
      <c r="H4278">
        <v>72786</v>
      </c>
      <c r="I4278">
        <f>Table1[[#This Row],[Antal man I kommunen]]+Table1[[#This Row],[Antal kvinnor I kommunen]]</f>
        <v>145218</v>
      </c>
      <c r="J4278" s="3">
        <f>Table1[[#This Row],[Totalt antal utrikes fodda]]/I4278</f>
        <v>0.19764078833202495</v>
      </c>
      <c r="K4278" s="4">
        <f>Table1[[#This Row],[Antal utrikes fodda man]]/Table1[[#This Row],[Antal man I kommunen]]</f>
        <v>0.19260823945217584</v>
      </c>
      <c r="L4278" s="4">
        <f>Table1[[#This Row],[Antal utrikes fodda kvinnor]]/Table1[[#This Row],[Antal kvinnor I kommunen]]</f>
        <v>0.20264886104470639</v>
      </c>
    </row>
    <row r="4279" spans="1:12" x14ac:dyDescent="0.2">
      <c r="A4279">
        <v>2015</v>
      </c>
      <c r="B4279" t="s">
        <v>307</v>
      </c>
      <c r="C4279" s="1" t="s">
        <v>218</v>
      </c>
      <c r="D4279">
        <f>Table1[[#This Row],[Antal utrikes fodda man]]+Table1[[#This Row],[Antal utrikes fodda kvinnor]]</f>
        <v>2524</v>
      </c>
      <c r="E4279">
        <v>1224</v>
      </c>
      <c r="F4279">
        <v>1300</v>
      </c>
      <c r="G4279">
        <v>11052</v>
      </c>
      <c r="H4279">
        <v>11057</v>
      </c>
      <c r="I4279">
        <f>Table1[[#This Row],[Antal man I kommunen]]+Table1[[#This Row],[Antal kvinnor I kommunen]]</f>
        <v>22109</v>
      </c>
      <c r="J4279" s="3">
        <f>Table1[[#This Row],[Totalt antal utrikes fodda]]/I4279</f>
        <v>0.1141616536252205</v>
      </c>
      <c r="K4279" s="4">
        <f>Table1[[#This Row],[Antal utrikes fodda man]]/Table1[[#This Row],[Antal man I kommunen]]</f>
        <v>0.11074918566775244</v>
      </c>
      <c r="L4279" s="4">
        <f>Table1[[#This Row],[Antal utrikes fodda kvinnor]]/Table1[[#This Row],[Antal kvinnor I kommunen]]</f>
        <v>0.117572578457086</v>
      </c>
    </row>
    <row r="4280" spans="1:12" x14ac:dyDescent="0.2">
      <c r="A4280">
        <v>2015</v>
      </c>
      <c r="B4280" t="s">
        <v>307</v>
      </c>
      <c r="C4280" s="1" t="s">
        <v>219</v>
      </c>
      <c r="D4280">
        <f>Table1[[#This Row],[Antal utrikes fodda man]]+Table1[[#This Row],[Antal utrikes fodda kvinnor]]</f>
        <v>3314</v>
      </c>
      <c r="E4280">
        <v>1659</v>
      </c>
      <c r="F4280">
        <v>1655</v>
      </c>
      <c r="G4280">
        <v>6767</v>
      </c>
      <c r="H4280">
        <v>6519</v>
      </c>
      <c r="I4280">
        <f>Table1[[#This Row],[Antal man I kommunen]]+Table1[[#This Row],[Antal kvinnor I kommunen]]</f>
        <v>13286</v>
      </c>
      <c r="J4280" s="3">
        <f>Table1[[#This Row],[Totalt antal utrikes fodda]]/I4280</f>
        <v>0.24943549601083848</v>
      </c>
      <c r="K4280" s="4">
        <f>Table1[[#This Row],[Antal utrikes fodda man]]/Table1[[#This Row],[Antal man I kommunen]]</f>
        <v>0.24516033692921532</v>
      </c>
      <c r="L4280" s="4">
        <f>Table1[[#This Row],[Antal utrikes fodda kvinnor]]/Table1[[#This Row],[Antal kvinnor I kommunen]]</f>
        <v>0.2538732934499156</v>
      </c>
    </row>
    <row r="4281" spans="1:12" x14ac:dyDescent="0.2">
      <c r="A4281">
        <v>2015</v>
      </c>
      <c r="B4281" t="s">
        <v>307</v>
      </c>
      <c r="C4281" s="1" t="s">
        <v>220</v>
      </c>
      <c r="D4281">
        <f>Table1[[#This Row],[Antal utrikes fodda man]]+Table1[[#This Row],[Antal utrikes fodda kvinnor]]</f>
        <v>5006</v>
      </c>
      <c r="E4281">
        <v>2421</v>
      </c>
      <c r="F4281">
        <v>2585</v>
      </c>
      <c r="G4281">
        <v>12837</v>
      </c>
      <c r="H4281">
        <v>12720</v>
      </c>
      <c r="I4281">
        <f>Table1[[#This Row],[Antal man I kommunen]]+Table1[[#This Row],[Antal kvinnor I kommunen]]</f>
        <v>25557</v>
      </c>
      <c r="J4281" s="3">
        <f>Table1[[#This Row],[Totalt antal utrikes fodda]]/I4281</f>
        <v>0.19587588527604963</v>
      </c>
      <c r="K4281" s="4">
        <f>Table1[[#This Row],[Antal utrikes fodda man]]/Table1[[#This Row],[Antal man I kommunen]]</f>
        <v>0.18859546623042767</v>
      </c>
      <c r="L4281" s="4">
        <f>Table1[[#This Row],[Antal utrikes fodda kvinnor]]/Table1[[#This Row],[Antal kvinnor I kommunen]]</f>
        <v>0.20322327044025157</v>
      </c>
    </row>
    <row r="4282" spans="1:12" x14ac:dyDescent="0.2">
      <c r="A4282">
        <v>2015</v>
      </c>
      <c r="B4282" t="s">
        <v>307</v>
      </c>
      <c r="C4282" s="1" t="s">
        <v>221</v>
      </c>
      <c r="D4282">
        <f>Table1[[#This Row],[Antal utrikes fodda man]]+Table1[[#This Row],[Antal utrikes fodda kvinnor]]</f>
        <v>1914</v>
      </c>
      <c r="E4282">
        <v>932</v>
      </c>
      <c r="F4282">
        <v>982</v>
      </c>
      <c r="G4282">
        <v>7007</v>
      </c>
      <c r="H4282">
        <v>6851</v>
      </c>
      <c r="I4282">
        <f>Table1[[#This Row],[Antal man I kommunen]]+Table1[[#This Row],[Antal kvinnor I kommunen]]</f>
        <v>13858</v>
      </c>
      <c r="J4282" s="3">
        <f>Table1[[#This Row],[Totalt antal utrikes fodda]]/I4282</f>
        <v>0.13811516813392985</v>
      </c>
      <c r="K4282" s="4">
        <f>Table1[[#This Row],[Antal utrikes fodda man]]/Table1[[#This Row],[Antal man I kommunen]]</f>
        <v>0.13300984729556159</v>
      </c>
      <c r="L4282" s="4">
        <f>Table1[[#This Row],[Antal utrikes fodda kvinnor]]/Table1[[#This Row],[Antal kvinnor I kommunen]]</f>
        <v>0.1433367391621661</v>
      </c>
    </row>
    <row r="4283" spans="1:12" x14ac:dyDescent="0.2">
      <c r="A4283">
        <v>2015</v>
      </c>
      <c r="B4283" t="s">
        <v>308</v>
      </c>
      <c r="C4283" s="1" t="s">
        <v>222</v>
      </c>
      <c r="D4283">
        <f>Table1[[#This Row],[Antal utrikes fodda man]]+Table1[[#This Row],[Antal utrikes fodda kvinnor]]</f>
        <v>454</v>
      </c>
      <c r="E4283">
        <v>217</v>
      </c>
      <c r="F4283">
        <v>237</v>
      </c>
      <c r="G4283">
        <v>3441</v>
      </c>
      <c r="H4283">
        <v>3274</v>
      </c>
      <c r="I4283">
        <f>Table1[[#This Row],[Antal man I kommunen]]+Table1[[#This Row],[Antal kvinnor I kommunen]]</f>
        <v>6715</v>
      </c>
      <c r="J4283" s="3">
        <f>Table1[[#This Row],[Totalt antal utrikes fodda]]/I4283</f>
        <v>6.7609828741623232E-2</v>
      </c>
      <c r="K4283" s="4">
        <f>Table1[[#This Row],[Antal utrikes fodda man]]/Table1[[#This Row],[Antal man I kommunen]]</f>
        <v>6.3063063063063057E-2</v>
      </c>
      <c r="L4283" s="4">
        <f>Table1[[#This Row],[Antal utrikes fodda kvinnor]]/Table1[[#This Row],[Antal kvinnor I kommunen]]</f>
        <v>7.2388515577275506E-2</v>
      </c>
    </row>
    <row r="4284" spans="1:12" x14ac:dyDescent="0.2">
      <c r="A4284">
        <v>2015</v>
      </c>
      <c r="B4284" t="s">
        <v>308</v>
      </c>
      <c r="C4284" s="1" t="s">
        <v>223</v>
      </c>
      <c r="D4284">
        <f>Table1[[#This Row],[Antal utrikes fodda man]]+Table1[[#This Row],[Antal utrikes fodda kvinnor]]</f>
        <v>956</v>
      </c>
      <c r="E4284">
        <v>432</v>
      </c>
      <c r="F4284">
        <v>524</v>
      </c>
      <c r="G4284">
        <v>5161</v>
      </c>
      <c r="H4284">
        <v>4875</v>
      </c>
      <c r="I4284">
        <f>Table1[[#This Row],[Antal man I kommunen]]+Table1[[#This Row],[Antal kvinnor I kommunen]]</f>
        <v>10036</v>
      </c>
      <c r="J4284" s="3">
        <f>Table1[[#This Row],[Totalt antal utrikes fodda]]/I4284</f>
        <v>9.5257074531685929E-2</v>
      </c>
      <c r="K4284" s="4">
        <f>Table1[[#This Row],[Antal utrikes fodda man]]/Table1[[#This Row],[Antal man I kommunen]]</f>
        <v>8.3704708389846935E-2</v>
      </c>
      <c r="L4284" s="4">
        <f>Table1[[#This Row],[Antal utrikes fodda kvinnor]]/Table1[[#This Row],[Antal kvinnor I kommunen]]</f>
        <v>0.10748717948717949</v>
      </c>
    </row>
    <row r="4285" spans="1:12" x14ac:dyDescent="0.2">
      <c r="A4285">
        <v>2015</v>
      </c>
      <c r="B4285" t="s">
        <v>308</v>
      </c>
      <c r="C4285" s="1" t="s">
        <v>224</v>
      </c>
      <c r="D4285">
        <f>Table1[[#This Row],[Antal utrikes fodda man]]+Table1[[#This Row],[Antal utrikes fodda kvinnor]]</f>
        <v>641</v>
      </c>
      <c r="E4285">
        <v>319</v>
      </c>
      <c r="F4285">
        <v>322</v>
      </c>
      <c r="G4285">
        <v>5137</v>
      </c>
      <c r="H4285">
        <v>4942</v>
      </c>
      <c r="I4285">
        <f>Table1[[#This Row],[Antal man I kommunen]]+Table1[[#This Row],[Antal kvinnor I kommunen]]</f>
        <v>10079</v>
      </c>
      <c r="J4285" s="3">
        <f>Table1[[#This Row],[Totalt antal utrikes fodda]]/I4285</f>
        <v>6.3597579124913192E-2</v>
      </c>
      <c r="K4285" s="4">
        <f>Table1[[#This Row],[Antal utrikes fodda man]]/Table1[[#This Row],[Antal man I kommunen]]</f>
        <v>6.2098501070663809E-2</v>
      </c>
      <c r="L4285" s="4">
        <f>Table1[[#This Row],[Antal utrikes fodda kvinnor]]/Table1[[#This Row],[Antal kvinnor I kommunen]]</f>
        <v>6.5155807365439092E-2</v>
      </c>
    </row>
    <row r="4286" spans="1:12" x14ac:dyDescent="0.2">
      <c r="A4286">
        <v>2015</v>
      </c>
      <c r="B4286" t="s">
        <v>308</v>
      </c>
      <c r="C4286" s="1" t="s">
        <v>225</v>
      </c>
      <c r="D4286">
        <f>Table1[[#This Row],[Antal utrikes fodda man]]+Table1[[#This Row],[Antal utrikes fodda kvinnor]]</f>
        <v>1142</v>
      </c>
      <c r="E4286">
        <v>569</v>
      </c>
      <c r="F4286">
        <v>573</v>
      </c>
      <c r="G4286">
        <v>7689</v>
      </c>
      <c r="H4286">
        <v>7637</v>
      </c>
      <c r="I4286">
        <f>Table1[[#This Row],[Antal man I kommunen]]+Table1[[#This Row],[Antal kvinnor I kommunen]]</f>
        <v>15326</v>
      </c>
      <c r="J4286" s="3">
        <f>Table1[[#This Row],[Totalt antal utrikes fodda]]/I4286</f>
        <v>7.451389795119405E-2</v>
      </c>
      <c r="K4286" s="4">
        <f>Table1[[#This Row],[Antal utrikes fodda man]]/Table1[[#This Row],[Antal man I kommunen]]</f>
        <v>7.4001820782936656E-2</v>
      </c>
      <c r="L4286" s="4">
        <f>Table1[[#This Row],[Antal utrikes fodda kvinnor]]/Table1[[#This Row],[Antal kvinnor I kommunen]]</f>
        <v>7.5029461830561736E-2</v>
      </c>
    </row>
    <row r="4287" spans="1:12" x14ac:dyDescent="0.2">
      <c r="A4287">
        <v>2015</v>
      </c>
      <c r="B4287" t="s">
        <v>308</v>
      </c>
      <c r="C4287" s="1" t="s">
        <v>226</v>
      </c>
      <c r="D4287">
        <f>Table1[[#This Row],[Antal utrikes fodda man]]+Table1[[#This Row],[Antal utrikes fodda kvinnor]]</f>
        <v>633</v>
      </c>
      <c r="E4287">
        <v>317</v>
      </c>
      <c r="F4287">
        <v>316</v>
      </c>
      <c r="G4287">
        <v>5391</v>
      </c>
      <c r="H4287">
        <v>5368</v>
      </c>
      <c r="I4287">
        <f>Table1[[#This Row],[Antal man I kommunen]]+Table1[[#This Row],[Antal kvinnor I kommunen]]</f>
        <v>10759</v>
      </c>
      <c r="J4287" s="3">
        <f>Table1[[#This Row],[Totalt antal utrikes fodda]]/I4287</f>
        <v>5.8834464169532481E-2</v>
      </c>
      <c r="K4287" s="4">
        <f>Table1[[#This Row],[Antal utrikes fodda man]]/Table1[[#This Row],[Antal man I kommunen]]</f>
        <v>5.8801706547950285E-2</v>
      </c>
      <c r="L4287" s="4">
        <f>Table1[[#This Row],[Antal utrikes fodda kvinnor]]/Table1[[#This Row],[Antal kvinnor I kommunen]]</f>
        <v>5.8867362146050671E-2</v>
      </c>
    </row>
    <row r="4288" spans="1:12" x14ac:dyDescent="0.2">
      <c r="A4288">
        <v>2015</v>
      </c>
      <c r="B4288" t="s">
        <v>308</v>
      </c>
      <c r="C4288" s="1" t="s">
        <v>227</v>
      </c>
      <c r="D4288">
        <f>Table1[[#This Row],[Antal utrikes fodda man]]+Table1[[#This Row],[Antal utrikes fodda kvinnor]]</f>
        <v>665</v>
      </c>
      <c r="E4288">
        <v>332</v>
      </c>
      <c r="F4288">
        <v>333</v>
      </c>
      <c r="G4288">
        <v>3465</v>
      </c>
      <c r="H4288">
        <v>3285</v>
      </c>
      <c r="I4288">
        <f>Table1[[#This Row],[Antal man I kommunen]]+Table1[[#This Row],[Antal kvinnor I kommunen]]</f>
        <v>6750</v>
      </c>
      <c r="J4288" s="3">
        <f>Table1[[#This Row],[Totalt antal utrikes fodda]]/I4288</f>
        <v>9.8518518518518519E-2</v>
      </c>
      <c r="K4288" s="4">
        <f>Table1[[#This Row],[Antal utrikes fodda man]]/Table1[[#This Row],[Antal man I kommunen]]</f>
        <v>9.5815295815295812E-2</v>
      </c>
      <c r="L4288" s="4">
        <f>Table1[[#This Row],[Antal utrikes fodda kvinnor]]/Table1[[#This Row],[Antal kvinnor I kommunen]]</f>
        <v>0.10136986301369863</v>
      </c>
    </row>
    <row r="4289" spans="1:12" x14ac:dyDescent="0.2">
      <c r="A4289">
        <v>2015</v>
      </c>
      <c r="B4289" t="s">
        <v>308</v>
      </c>
      <c r="C4289" s="1" t="s">
        <v>228</v>
      </c>
      <c r="D4289">
        <f>Table1[[#This Row],[Antal utrikes fodda man]]+Table1[[#This Row],[Antal utrikes fodda kvinnor]]</f>
        <v>519</v>
      </c>
      <c r="E4289">
        <v>253</v>
      </c>
      <c r="F4289">
        <v>266</v>
      </c>
      <c r="G4289">
        <v>3638</v>
      </c>
      <c r="H4289">
        <v>3397</v>
      </c>
      <c r="I4289">
        <f>Table1[[#This Row],[Antal man I kommunen]]+Table1[[#This Row],[Antal kvinnor I kommunen]]</f>
        <v>7035</v>
      </c>
      <c r="J4289" s="3">
        <f>Table1[[#This Row],[Totalt antal utrikes fodda]]/I4289</f>
        <v>7.377398720682303E-2</v>
      </c>
      <c r="K4289" s="4">
        <f>Table1[[#This Row],[Antal utrikes fodda man]]/Table1[[#This Row],[Antal man I kommunen]]</f>
        <v>6.9543705332600333E-2</v>
      </c>
      <c r="L4289" s="4">
        <f>Table1[[#This Row],[Antal utrikes fodda kvinnor]]/Table1[[#This Row],[Antal kvinnor I kommunen]]</f>
        <v>7.8304386223138067E-2</v>
      </c>
    </row>
    <row r="4290" spans="1:12" x14ac:dyDescent="0.2">
      <c r="A4290">
        <v>2015</v>
      </c>
      <c r="B4290" t="s">
        <v>308</v>
      </c>
      <c r="C4290" s="1" t="s">
        <v>229</v>
      </c>
      <c r="D4290">
        <f>Table1[[#This Row],[Antal utrikes fodda man]]+Table1[[#This Row],[Antal utrikes fodda kvinnor]]</f>
        <v>1155</v>
      </c>
      <c r="E4290">
        <v>547</v>
      </c>
      <c r="F4290">
        <v>608</v>
      </c>
      <c r="G4290">
        <v>5539</v>
      </c>
      <c r="H4290">
        <v>5251</v>
      </c>
      <c r="I4290">
        <f>Table1[[#This Row],[Antal man I kommunen]]+Table1[[#This Row],[Antal kvinnor I kommunen]]</f>
        <v>10790</v>
      </c>
      <c r="J4290" s="3">
        <f>Table1[[#This Row],[Totalt antal utrikes fodda]]/I4290</f>
        <v>0.10704355885078777</v>
      </c>
      <c r="K4290" s="4">
        <f>Table1[[#This Row],[Antal utrikes fodda man]]/Table1[[#This Row],[Antal man I kommunen]]</f>
        <v>9.8754287777577179E-2</v>
      </c>
      <c r="L4290" s="4">
        <f>Table1[[#This Row],[Antal utrikes fodda kvinnor]]/Table1[[#This Row],[Antal kvinnor I kommunen]]</f>
        <v>0.11578746905351361</v>
      </c>
    </row>
    <row r="4291" spans="1:12" x14ac:dyDescent="0.2">
      <c r="A4291">
        <v>2015</v>
      </c>
      <c r="B4291" t="s">
        <v>308</v>
      </c>
      <c r="C4291" s="1" t="s">
        <v>230</v>
      </c>
      <c r="D4291">
        <f>Table1[[#This Row],[Antal utrikes fodda man]]+Table1[[#This Row],[Antal utrikes fodda kvinnor]]</f>
        <v>1401</v>
      </c>
      <c r="E4291">
        <v>669</v>
      </c>
      <c r="F4291">
        <v>732</v>
      </c>
      <c r="G4291">
        <v>10133</v>
      </c>
      <c r="H4291">
        <v>9968</v>
      </c>
      <c r="I4291">
        <f>Table1[[#This Row],[Antal man I kommunen]]+Table1[[#This Row],[Antal kvinnor I kommunen]]</f>
        <v>20101</v>
      </c>
      <c r="J4291" s="3">
        <f>Table1[[#This Row],[Totalt antal utrikes fodda]]/I4291</f>
        <v>6.9698024973881903E-2</v>
      </c>
      <c r="K4291" s="4">
        <f>Table1[[#This Row],[Antal utrikes fodda man]]/Table1[[#This Row],[Antal man I kommunen]]</f>
        <v>6.6021908615414987E-2</v>
      </c>
      <c r="L4291" s="4">
        <f>Table1[[#This Row],[Antal utrikes fodda kvinnor]]/Table1[[#This Row],[Antal kvinnor I kommunen]]</f>
        <v>7.3434991974317812E-2</v>
      </c>
    </row>
    <row r="4292" spans="1:12" x14ac:dyDescent="0.2">
      <c r="A4292">
        <v>2015</v>
      </c>
      <c r="B4292" t="s">
        <v>308</v>
      </c>
      <c r="C4292" s="1" t="s">
        <v>231</v>
      </c>
      <c r="D4292">
        <f>Table1[[#This Row],[Antal utrikes fodda man]]+Table1[[#This Row],[Antal utrikes fodda kvinnor]]</f>
        <v>5206</v>
      </c>
      <c r="E4292">
        <v>2489</v>
      </c>
      <c r="F4292">
        <v>2717</v>
      </c>
      <c r="G4292">
        <v>28250</v>
      </c>
      <c r="H4292">
        <v>28812</v>
      </c>
      <c r="I4292">
        <f>Table1[[#This Row],[Antal man I kommunen]]+Table1[[#This Row],[Antal kvinnor I kommunen]]</f>
        <v>57062</v>
      </c>
      <c r="J4292" s="3">
        <f>Table1[[#This Row],[Totalt antal utrikes fodda]]/I4292</f>
        <v>9.1234096246188362E-2</v>
      </c>
      <c r="K4292" s="4">
        <f>Table1[[#This Row],[Antal utrikes fodda man]]/Table1[[#This Row],[Antal man I kommunen]]</f>
        <v>8.8106194690265482E-2</v>
      </c>
      <c r="L4292" s="4">
        <f>Table1[[#This Row],[Antal utrikes fodda kvinnor]]/Table1[[#This Row],[Antal kvinnor I kommunen]]</f>
        <v>9.4300985700402615E-2</v>
      </c>
    </row>
    <row r="4293" spans="1:12" x14ac:dyDescent="0.2">
      <c r="A4293">
        <v>2015</v>
      </c>
      <c r="B4293" t="s">
        <v>308</v>
      </c>
      <c r="C4293" s="1" t="s">
        <v>232</v>
      </c>
      <c r="D4293">
        <f>Table1[[#This Row],[Antal utrikes fodda man]]+Table1[[#This Row],[Antal utrikes fodda kvinnor]]</f>
        <v>8265</v>
      </c>
      <c r="E4293">
        <v>4143</v>
      </c>
      <c r="F4293">
        <v>4122</v>
      </c>
      <c r="G4293">
        <v>25656</v>
      </c>
      <c r="H4293">
        <v>25332</v>
      </c>
      <c r="I4293">
        <f>Table1[[#This Row],[Antal man I kommunen]]+Table1[[#This Row],[Antal kvinnor I kommunen]]</f>
        <v>50988</v>
      </c>
      <c r="J4293" s="3">
        <f>Table1[[#This Row],[Totalt antal utrikes fodda]]/I4293</f>
        <v>0.16209696399152743</v>
      </c>
      <c r="K4293" s="4">
        <f>Table1[[#This Row],[Antal utrikes fodda man]]/Table1[[#This Row],[Antal man I kommunen]]</f>
        <v>0.16148269410664173</v>
      </c>
      <c r="L4293" s="4">
        <f>Table1[[#This Row],[Antal utrikes fodda kvinnor]]/Table1[[#This Row],[Antal kvinnor I kommunen]]</f>
        <v>0.16271909047844624</v>
      </c>
    </row>
    <row r="4294" spans="1:12" x14ac:dyDescent="0.2">
      <c r="A4294">
        <v>2015</v>
      </c>
      <c r="B4294" t="s">
        <v>308</v>
      </c>
      <c r="C4294" s="1" t="s">
        <v>233</v>
      </c>
      <c r="D4294">
        <f>Table1[[#This Row],[Antal utrikes fodda man]]+Table1[[#This Row],[Antal utrikes fodda kvinnor]]</f>
        <v>747</v>
      </c>
      <c r="E4294">
        <v>358</v>
      </c>
      <c r="F4294">
        <v>389</v>
      </c>
      <c r="G4294">
        <v>5621</v>
      </c>
      <c r="H4294">
        <v>5388</v>
      </c>
      <c r="I4294">
        <f>Table1[[#This Row],[Antal man I kommunen]]+Table1[[#This Row],[Antal kvinnor I kommunen]]</f>
        <v>11009</v>
      </c>
      <c r="J4294" s="3">
        <f>Table1[[#This Row],[Totalt antal utrikes fodda]]/I4294</f>
        <v>6.7853574348260517E-2</v>
      </c>
      <c r="K4294" s="4">
        <f>Table1[[#This Row],[Antal utrikes fodda man]]/Table1[[#This Row],[Antal man I kommunen]]</f>
        <v>6.3689734922611638E-2</v>
      </c>
      <c r="L4294" s="4">
        <f>Table1[[#This Row],[Antal utrikes fodda kvinnor]]/Table1[[#This Row],[Antal kvinnor I kommunen]]</f>
        <v>7.2197475872308833E-2</v>
      </c>
    </row>
    <row r="4295" spans="1:12" x14ac:dyDescent="0.2">
      <c r="A4295">
        <v>2015</v>
      </c>
      <c r="B4295" t="s">
        <v>308</v>
      </c>
      <c r="C4295" s="1" t="s">
        <v>234</v>
      </c>
      <c r="D4295">
        <f>Table1[[#This Row],[Antal utrikes fodda man]]+Table1[[#This Row],[Antal utrikes fodda kvinnor]]</f>
        <v>1903</v>
      </c>
      <c r="E4295">
        <v>969</v>
      </c>
      <c r="F4295">
        <v>934</v>
      </c>
      <c r="G4295">
        <v>7660</v>
      </c>
      <c r="H4295">
        <v>7575</v>
      </c>
      <c r="I4295">
        <f>Table1[[#This Row],[Antal man I kommunen]]+Table1[[#This Row],[Antal kvinnor I kommunen]]</f>
        <v>15235</v>
      </c>
      <c r="J4295" s="3">
        <f>Table1[[#This Row],[Totalt antal utrikes fodda]]/I4295</f>
        <v>0.12490974729241877</v>
      </c>
      <c r="K4295" s="4">
        <f>Table1[[#This Row],[Antal utrikes fodda man]]/Table1[[#This Row],[Antal man I kommunen]]</f>
        <v>0.12650130548302871</v>
      </c>
      <c r="L4295" s="4">
        <f>Table1[[#This Row],[Antal utrikes fodda kvinnor]]/Table1[[#This Row],[Antal kvinnor I kommunen]]</f>
        <v>0.12330033003300329</v>
      </c>
    </row>
    <row r="4296" spans="1:12" x14ac:dyDescent="0.2">
      <c r="A4296">
        <v>2015</v>
      </c>
      <c r="B4296" t="s">
        <v>308</v>
      </c>
      <c r="C4296" s="1" t="s">
        <v>235</v>
      </c>
      <c r="D4296">
        <f>Table1[[#This Row],[Antal utrikes fodda man]]+Table1[[#This Row],[Antal utrikes fodda kvinnor]]</f>
        <v>3752</v>
      </c>
      <c r="E4296">
        <v>1941</v>
      </c>
      <c r="F4296">
        <v>1811</v>
      </c>
      <c r="G4296">
        <v>11576</v>
      </c>
      <c r="H4296">
        <v>11205</v>
      </c>
      <c r="I4296">
        <f>Table1[[#This Row],[Antal man I kommunen]]+Table1[[#This Row],[Antal kvinnor I kommunen]]</f>
        <v>22781</v>
      </c>
      <c r="J4296" s="3">
        <f>Table1[[#This Row],[Totalt antal utrikes fodda]]/I4296</f>
        <v>0.16469865238576006</v>
      </c>
      <c r="K4296" s="4">
        <f>Table1[[#This Row],[Antal utrikes fodda man]]/Table1[[#This Row],[Antal man I kommunen]]</f>
        <v>0.1676744989633725</v>
      </c>
      <c r="L4296" s="4">
        <f>Table1[[#This Row],[Antal utrikes fodda kvinnor]]/Table1[[#This Row],[Antal kvinnor I kommunen]]</f>
        <v>0.16162427487728692</v>
      </c>
    </row>
    <row r="4297" spans="1:12" x14ac:dyDescent="0.2">
      <c r="A4297">
        <v>2015</v>
      </c>
      <c r="B4297" t="s">
        <v>308</v>
      </c>
      <c r="C4297" s="1" t="s">
        <v>236</v>
      </c>
      <c r="D4297">
        <f>Table1[[#This Row],[Antal utrikes fodda man]]+Table1[[#This Row],[Antal utrikes fodda kvinnor]]</f>
        <v>4059</v>
      </c>
      <c r="E4297">
        <v>2045</v>
      </c>
      <c r="F4297">
        <v>2014</v>
      </c>
      <c r="G4297">
        <v>13354</v>
      </c>
      <c r="H4297">
        <v>13008</v>
      </c>
      <c r="I4297">
        <f>Table1[[#This Row],[Antal man I kommunen]]+Table1[[#This Row],[Antal kvinnor I kommunen]]</f>
        <v>26362</v>
      </c>
      <c r="J4297" s="3">
        <f>Table1[[#This Row],[Totalt antal utrikes fodda]]/I4297</f>
        <v>0.15397162582505122</v>
      </c>
      <c r="K4297" s="4">
        <f>Table1[[#This Row],[Antal utrikes fodda man]]/Table1[[#This Row],[Antal man I kommunen]]</f>
        <v>0.15313763666317209</v>
      </c>
      <c r="L4297" s="4">
        <f>Table1[[#This Row],[Antal utrikes fodda kvinnor]]/Table1[[#This Row],[Antal kvinnor I kommunen]]</f>
        <v>0.15482779827798279</v>
      </c>
    </row>
    <row r="4298" spans="1:12" x14ac:dyDescent="0.2">
      <c r="A4298">
        <v>2015</v>
      </c>
      <c r="B4298" t="s">
        <v>309</v>
      </c>
      <c r="C4298" s="1" t="s">
        <v>237</v>
      </c>
      <c r="D4298">
        <f>Table1[[#This Row],[Antal utrikes fodda man]]+Table1[[#This Row],[Antal utrikes fodda kvinnor]]</f>
        <v>689</v>
      </c>
      <c r="E4298">
        <v>375</v>
      </c>
      <c r="F4298">
        <v>314</v>
      </c>
      <c r="G4298">
        <v>3003</v>
      </c>
      <c r="H4298">
        <v>2846</v>
      </c>
      <c r="I4298">
        <f>Table1[[#This Row],[Antal man I kommunen]]+Table1[[#This Row],[Antal kvinnor I kommunen]]</f>
        <v>5849</v>
      </c>
      <c r="J4298" s="3">
        <f>Table1[[#This Row],[Totalt antal utrikes fodda]]/I4298</f>
        <v>0.11779791417336297</v>
      </c>
      <c r="K4298" s="4">
        <f>Table1[[#This Row],[Antal utrikes fodda man]]/Table1[[#This Row],[Antal man I kommunen]]</f>
        <v>0.12487512487512488</v>
      </c>
      <c r="L4298" s="4">
        <f>Table1[[#This Row],[Antal utrikes fodda kvinnor]]/Table1[[#This Row],[Antal kvinnor I kommunen]]</f>
        <v>0.11033028812368235</v>
      </c>
    </row>
    <row r="4299" spans="1:12" x14ac:dyDescent="0.2">
      <c r="A4299">
        <v>2015</v>
      </c>
      <c r="B4299" t="s">
        <v>309</v>
      </c>
      <c r="C4299" s="1" t="s">
        <v>238</v>
      </c>
      <c r="D4299">
        <f>Table1[[#This Row],[Antal utrikes fodda man]]+Table1[[#This Row],[Antal utrikes fodda kvinnor]]</f>
        <v>1272</v>
      </c>
      <c r="E4299">
        <v>622</v>
      </c>
      <c r="F4299">
        <v>650</v>
      </c>
      <c r="G4299">
        <v>4863</v>
      </c>
      <c r="H4299">
        <v>4572</v>
      </c>
      <c r="I4299">
        <f>Table1[[#This Row],[Antal man I kommunen]]+Table1[[#This Row],[Antal kvinnor I kommunen]]</f>
        <v>9435</v>
      </c>
      <c r="J4299" s="3">
        <f>Table1[[#This Row],[Totalt antal utrikes fodda]]/I4299</f>
        <v>0.13481717011128777</v>
      </c>
      <c r="K4299" s="4">
        <f>Table1[[#This Row],[Antal utrikes fodda man]]/Table1[[#This Row],[Antal man I kommunen]]</f>
        <v>0.12790458564672014</v>
      </c>
      <c r="L4299" s="4">
        <f>Table1[[#This Row],[Antal utrikes fodda kvinnor]]/Table1[[#This Row],[Antal kvinnor I kommunen]]</f>
        <v>0.14216972878390202</v>
      </c>
    </row>
    <row r="4300" spans="1:12" x14ac:dyDescent="0.2">
      <c r="A4300">
        <v>2015</v>
      </c>
      <c r="B4300" t="s">
        <v>309</v>
      </c>
      <c r="C4300" s="1" t="s">
        <v>239</v>
      </c>
      <c r="D4300">
        <f>Table1[[#This Row],[Antal utrikes fodda man]]+Table1[[#This Row],[Antal utrikes fodda kvinnor]]</f>
        <v>889</v>
      </c>
      <c r="E4300">
        <v>461</v>
      </c>
      <c r="F4300">
        <v>428</v>
      </c>
      <c r="G4300">
        <v>5875</v>
      </c>
      <c r="H4300">
        <v>5594</v>
      </c>
      <c r="I4300">
        <f>Table1[[#This Row],[Antal man I kommunen]]+Table1[[#This Row],[Antal kvinnor I kommunen]]</f>
        <v>11469</v>
      </c>
      <c r="J4300" s="3">
        <f>Table1[[#This Row],[Totalt antal utrikes fodda]]/I4300</f>
        <v>7.7513296712878196E-2</v>
      </c>
      <c r="K4300" s="4">
        <f>Table1[[#This Row],[Antal utrikes fodda man]]/Table1[[#This Row],[Antal man I kommunen]]</f>
        <v>7.8468085106382979E-2</v>
      </c>
      <c r="L4300" s="4">
        <f>Table1[[#This Row],[Antal utrikes fodda kvinnor]]/Table1[[#This Row],[Antal kvinnor I kommunen]]</f>
        <v>7.6510547014658564E-2</v>
      </c>
    </row>
    <row r="4301" spans="1:12" x14ac:dyDescent="0.2">
      <c r="A4301">
        <v>2015</v>
      </c>
      <c r="B4301" t="s">
        <v>309</v>
      </c>
      <c r="C4301" s="1" t="s">
        <v>240</v>
      </c>
      <c r="D4301">
        <f>Table1[[#This Row],[Antal utrikes fodda man]]+Table1[[#This Row],[Antal utrikes fodda kvinnor]]</f>
        <v>799</v>
      </c>
      <c r="E4301">
        <v>391</v>
      </c>
      <c r="F4301">
        <v>408</v>
      </c>
      <c r="G4301">
        <v>4925</v>
      </c>
      <c r="H4301">
        <v>4565</v>
      </c>
      <c r="I4301">
        <f>Table1[[#This Row],[Antal man I kommunen]]+Table1[[#This Row],[Antal kvinnor I kommunen]]</f>
        <v>9490</v>
      </c>
      <c r="J4301" s="3">
        <f>Table1[[#This Row],[Totalt antal utrikes fodda]]/I4301</f>
        <v>8.4193888303477349E-2</v>
      </c>
      <c r="K4301" s="4">
        <f>Table1[[#This Row],[Antal utrikes fodda man]]/Table1[[#This Row],[Antal man I kommunen]]</f>
        <v>7.9390862944162435E-2</v>
      </c>
      <c r="L4301" s="4">
        <f>Table1[[#This Row],[Antal utrikes fodda kvinnor]]/Table1[[#This Row],[Antal kvinnor I kommunen]]</f>
        <v>8.9375684556407445E-2</v>
      </c>
    </row>
    <row r="4302" spans="1:12" x14ac:dyDescent="0.2">
      <c r="A4302">
        <v>2015</v>
      </c>
      <c r="B4302" t="s">
        <v>309</v>
      </c>
      <c r="C4302" s="1" t="s">
        <v>241</v>
      </c>
      <c r="D4302">
        <f>Table1[[#This Row],[Antal utrikes fodda man]]+Table1[[#This Row],[Antal utrikes fodda kvinnor]]</f>
        <v>1870</v>
      </c>
      <c r="E4302">
        <v>952</v>
      </c>
      <c r="F4302">
        <v>918</v>
      </c>
      <c r="G4302">
        <v>9623</v>
      </c>
      <c r="H4302">
        <v>9404</v>
      </c>
      <c r="I4302">
        <f>Table1[[#This Row],[Antal man I kommunen]]+Table1[[#This Row],[Antal kvinnor I kommunen]]</f>
        <v>19027</v>
      </c>
      <c r="J4302" s="3">
        <f>Table1[[#This Row],[Totalt antal utrikes fodda]]/I4302</f>
        <v>9.8281389604246594E-2</v>
      </c>
      <c r="K4302" s="4">
        <f>Table1[[#This Row],[Antal utrikes fodda man]]/Table1[[#This Row],[Antal man I kommunen]]</f>
        <v>9.8929647719006544E-2</v>
      </c>
      <c r="L4302" s="4">
        <f>Table1[[#This Row],[Antal utrikes fodda kvinnor]]/Table1[[#This Row],[Antal kvinnor I kommunen]]</f>
        <v>9.761803487877499E-2</v>
      </c>
    </row>
    <row r="4303" spans="1:12" x14ac:dyDescent="0.2">
      <c r="A4303">
        <v>2015</v>
      </c>
      <c r="B4303" t="s">
        <v>309</v>
      </c>
      <c r="C4303" s="1" t="s">
        <v>242</v>
      </c>
      <c r="D4303">
        <f>Table1[[#This Row],[Antal utrikes fodda man]]+Table1[[#This Row],[Antal utrikes fodda kvinnor]]</f>
        <v>13642</v>
      </c>
      <c r="E4303">
        <v>6696</v>
      </c>
      <c r="F4303">
        <v>6946</v>
      </c>
      <c r="G4303">
        <v>49073</v>
      </c>
      <c r="H4303">
        <v>49804</v>
      </c>
      <c r="I4303">
        <f>Table1[[#This Row],[Antal man I kommunen]]+Table1[[#This Row],[Antal kvinnor I kommunen]]</f>
        <v>98877</v>
      </c>
      <c r="J4303" s="3">
        <f>Table1[[#This Row],[Totalt antal utrikes fodda]]/I4303</f>
        <v>0.13796939632068125</v>
      </c>
      <c r="K4303" s="4">
        <f>Table1[[#This Row],[Antal utrikes fodda man]]/Table1[[#This Row],[Antal man I kommunen]]</f>
        <v>0.13644977890082122</v>
      </c>
      <c r="L4303" s="4">
        <f>Table1[[#This Row],[Antal utrikes fodda kvinnor]]/Table1[[#This Row],[Antal kvinnor I kommunen]]</f>
        <v>0.13946670950124487</v>
      </c>
    </row>
    <row r="4304" spans="1:12" x14ac:dyDescent="0.2">
      <c r="A4304">
        <v>2015</v>
      </c>
      <c r="B4304" t="s">
        <v>309</v>
      </c>
      <c r="C4304" s="1" t="s">
        <v>243</v>
      </c>
      <c r="D4304">
        <f>Table1[[#This Row],[Antal utrikes fodda man]]+Table1[[#This Row],[Antal utrikes fodda kvinnor]]</f>
        <v>5734</v>
      </c>
      <c r="E4304">
        <v>2851</v>
      </c>
      <c r="F4304">
        <v>2883</v>
      </c>
      <c r="G4304">
        <v>19380</v>
      </c>
      <c r="H4304">
        <v>18934</v>
      </c>
      <c r="I4304">
        <f>Table1[[#This Row],[Antal man I kommunen]]+Table1[[#This Row],[Antal kvinnor I kommunen]]</f>
        <v>38314</v>
      </c>
      <c r="J4304" s="3">
        <f>Table1[[#This Row],[Totalt antal utrikes fodda]]/I4304</f>
        <v>0.14965808842720676</v>
      </c>
      <c r="K4304" s="4">
        <f>Table1[[#This Row],[Antal utrikes fodda man]]/Table1[[#This Row],[Antal man I kommunen]]</f>
        <v>0.14711042311661507</v>
      </c>
      <c r="L4304" s="4">
        <f>Table1[[#This Row],[Antal utrikes fodda kvinnor]]/Table1[[#This Row],[Antal kvinnor I kommunen]]</f>
        <v>0.15226576528995459</v>
      </c>
    </row>
    <row r="4305" spans="1:12" x14ac:dyDescent="0.2">
      <c r="A4305">
        <v>2015</v>
      </c>
      <c r="B4305" t="s">
        <v>309</v>
      </c>
      <c r="C4305" s="1" t="s">
        <v>244</v>
      </c>
      <c r="D4305">
        <f>Table1[[#This Row],[Antal utrikes fodda man]]+Table1[[#This Row],[Antal utrikes fodda kvinnor]]</f>
        <v>2854</v>
      </c>
      <c r="E4305">
        <v>1404</v>
      </c>
      <c r="F4305">
        <v>1450</v>
      </c>
      <c r="G4305">
        <v>13009</v>
      </c>
      <c r="H4305">
        <v>12776</v>
      </c>
      <c r="I4305">
        <f>Table1[[#This Row],[Antal man I kommunen]]+Table1[[#This Row],[Antal kvinnor I kommunen]]</f>
        <v>25785</v>
      </c>
      <c r="J4305" s="3">
        <f>Table1[[#This Row],[Totalt antal utrikes fodda]]/I4305</f>
        <v>0.11068450649602482</v>
      </c>
      <c r="K4305" s="4">
        <f>Table1[[#This Row],[Antal utrikes fodda man]]/Table1[[#This Row],[Antal man I kommunen]]</f>
        <v>0.10792528249673303</v>
      </c>
      <c r="L4305" s="4">
        <f>Table1[[#This Row],[Antal utrikes fodda kvinnor]]/Table1[[#This Row],[Antal kvinnor I kommunen]]</f>
        <v>0.11349405134627426</v>
      </c>
    </row>
    <row r="4306" spans="1:12" x14ac:dyDescent="0.2">
      <c r="A4306">
        <v>2015</v>
      </c>
      <c r="B4306" t="s">
        <v>309</v>
      </c>
      <c r="C4306" s="1" t="s">
        <v>245</v>
      </c>
      <c r="D4306">
        <f>Table1[[#This Row],[Antal utrikes fodda man]]+Table1[[#This Row],[Antal utrikes fodda kvinnor]]</f>
        <v>2761</v>
      </c>
      <c r="E4306">
        <v>1428</v>
      </c>
      <c r="F4306">
        <v>1333</v>
      </c>
      <c r="G4306">
        <v>13337</v>
      </c>
      <c r="H4306">
        <v>13257</v>
      </c>
      <c r="I4306">
        <f>Table1[[#This Row],[Antal man I kommunen]]+Table1[[#This Row],[Antal kvinnor I kommunen]]</f>
        <v>26594</v>
      </c>
      <c r="J4306" s="3">
        <f>Table1[[#This Row],[Totalt antal utrikes fodda]]/I4306</f>
        <v>0.1038204106189366</v>
      </c>
      <c r="K4306" s="4">
        <f>Table1[[#This Row],[Antal utrikes fodda man]]/Table1[[#This Row],[Antal man I kommunen]]</f>
        <v>0.10707055559721076</v>
      </c>
      <c r="L4306" s="4">
        <f>Table1[[#This Row],[Antal utrikes fodda kvinnor]]/Table1[[#This Row],[Antal kvinnor I kommunen]]</f>
        <v>0.10055065248547937</v>
      </c>
    </row>
    <row r="4307" spans="1:12" x14ac:dyDescent="0.2">
      <c r="A4307">
        <v>2015</v>
      </c>
      <c r="B4307" t="s">
        <v>309</v>
      </c>
      <c r="C4307" s="1" t="s">
        <v>246</v>
      </c>
      <c r="D4307">
        <f>Table1[[#This Row],[Antal utrikes fodda man]]+Table1[[#This Row],[Antal utrikes fodda kvinnor]]</f>
        <v>3050</v>
      </c>
      <c r="E4307">
        <v>1470</v>
      </c>
      <c r="F4307">
        <v>1580</v>
      </c>
      <c r="G4307">
        <v>18446</v>
      </c>
      <c r="H4307">
        <v>18529</v>
      </c>
      <c r="I4307">
        <f>Table1[[#This Row],[Antal man I kommunen]]+Table1[[#This Row],[Antal kvinnor I kommunen]]</f>
        <v>36975</v>
      </c>
      <c r="J4307" s="3">
        <f>Table1[[#This Row],[Totalt antal utrikes fodda]]/I4307</f>
        <v>8.2488167680865448E-2</v>
      </c>
      <c r="K4307" s="4">
        <f>Table1[[#This Row],[Antal utrikes fodda man]]/Table1[[#This Row],[Antal man I kommunen]]</f>
        <v>7.9692074162420037E-2</v>
      </c>
      <c r="L4307" s="4">
        <f>Table1[[#This Row],[Antal utrikes fodda kvinnor]]/Table1[[#This Row],[Antal kvinnor I kommunen]]</f>
        <v>8.527173619731232E-2</v>
      </c>
    </row>
    <row r="4308" spans="1:12" x14ac:dyDescent="0.2">
      <c r="A4308">
        <v>2015</v>
      </c>
      <c r="B4308" t="s">
        <v>310</v>
      </c>
      <c r="C4308" s="1" t="s">
        <v>247</v>
      </c>
      <c r="D4308">
        <f>Table1[[#This Row],[Antal utrikes fodda man]]+Table1[[#This Row],[Antal utrikes fodda kvinnor]]</f>
        <v>686</v>
      </c>
      <c r="E4308">
        <v>354</v>
      </c>
      <c r="F4308">
        <v>332</v>
      </c>
      <c r="G4308">
        <v>4887</v>
      </c>
      <c r="H4308">
        <v>4606</v>
      </c>
      <c r="I4308">
        <f>Table1[[#This Row],[Antal man I kommunen]]+Table1[[#This Row],[Antal kvinnor I kommunen]]</f>
        <v>9493</v>
      </c>
      <c r="J4308" s="3">
        <f>Table1[[#This Row],[Totalt antal utrikes fodda]]/I4308</f>
        <v>7.2263773306647003E-2</v>
      </c>
      <c r="K4308" s="4">
        <f>Table1[[#This Row],[Antal utrikes fodda man]]/Table1[[#This Row],[Antal man I kommunen]]</f>
        <v>7.2437077961939836E-2</v>
      </c>
      <c r="L4308" s="4">
        <f>Table1[[#This Row],[Antal utrikes fodda kvinnor]]/Table1[[#This Row],[Antal kvinnor I kommunen]]</f>
        <v>7.2079895788102477E-2</v>
      </c>
    </row>
    <row r="4309" spans="1:12" x14ac:dyDescent="0.2">
      <c r="A4309">
        <v>2015</v>
      </c>
      <c r="B4309" t="s">
        <v>310</v>
      </c>
      <c r="C4309" s="1" t="s">
        <v>248</v>
      </c>
      <c r="D4309">
        <f>Table1[[#This Row],[Antal utrikes fodda man]]+Table1[[#This Row],[Antal utrikes fodda kvinnor]]</f>
        <v>1649</v>
      </c>
      <c r="E4309">
        <v>749</v>
      </c>
      <c r="F4309">
        <v>900</v>
      </c>
      <c r="G4309">
        <v>9124</v>
      </c>
      <c r="H4309">
        <v>8863</v>
      </c>
      <c r="I4309">
        <f>Table1[[#This Row],[Antal man I kommunen]]+Table1[[#This Row],[Antal kvinnor I kommunen]]</f>
        <v>17987</v>
      </c>
      <c r="J4309" s="3">
        <f>Table1[[#This Row],[Totalt antal utrikes fodda]]/I4309</f>
        <v>9.1677322510702181E-2</v>
      </c>
      <c r="K4309" s="4">
        <f>Table1[[#This Row],[Antal utrikes fodda man]]/Table1[[#This Row],[Antal man I kommunen]]</f>
        <v>8.2091188075405525E-2</v>
      </c>
      <c r="L4309" s="4">
        <f>Table1[[#This Row],[Antal utrikes fodda kvinnor]]/Table1[[#This Row],[Antal kvinnor I kommunen]]</f>
        <v>0.10154575200270789</v>
      </c>
    </row>
    <row r="4310" spans="1:12" x14ac:dyDescent="0.2">
      <c r="A4310">
        <v>2015</v>
      </c>
      <c r="B4310" t="s">
        <v>310</v>
      </c>
      <c r="C4310" s="1" t="s">
        <v>249</v>
      </c>
      <c r="D4310">
        <f>Table1[[#This Row],[Antal utrikes fodda man]]+Table1[[#This Row],[Antal utrikes fodda kvinnor]]</f>
        <v>3210</v>
      </c>
      <c r="E4310">
        <v>1676</v>
      </c>
      <c r="F4310">
        <v>1534</v>
      </c>
      <c r="G4310">
        <v>12503</v>
      </c>
      <c r="H4310">
        <v>12563</v>
      </c>
      <c r="I4310">
        <f>Table1[[#This Row],[Antal man I kommunen]]+Table1[[#This Row],[Antal kvinnor I kommunen]]</f>
        <v>25066</v>
      </c>
      <c r="J4310" s="3">
        <f>Table1[[#This Row],[Totalt antal utrikes fodda]]/I4310</f>
        <v>0.12806191654033353</v>
      </c>
      <c r="K4310" s="4">
        <f>Table1[[#This Row],[Antal utrikes fodda man]]/Table1[[#This Row],[Antal man I kommunen]]</f>
        <v>0.13404782852115493</v>
      </c>
      <c r="L4310" s="4">
        <f>Table1[[#This Row],[Antal utrikes fodda kvinnor]]/Table1[[#This Row],[Antal kvinnor I kommunen]]</f>
        <v>0.1221045928520258</v>
      </c>
    </row>
    <row r="4311" spans="1:12" x14ac:dyDescent="0.2">
      <c r="A4311">
        <v>2015</v>
      </c>
      <c r="B4311" t="s">
        <v>310</v>
      </c>
      <c r="C4311" s="1" t="s">
        <v>250</v>
      </c>
      <c r="D4311">
        <f>Table1[[#This Row],[Antal utrikes fodda man]]+Table1[[#This Row],[Antal utrikes fodda kvinnor]]</f>
        <v>9771</v>
      </c>
      <c r="E4311">
        <v>4823</v>
      </c>
      <c r="F4311">
        <v>4948</v>
      </c>
      <c r="G4311">
        <v>48788</v>
      </c>
      <c r="H4311">
        <v>48845</v>
      </c>
      <c r="I4311">
        <f>Table1[[#This Row],[Antal man I kommunen]]+Table1[[#This Row],[Antal kvinnor I kommunen]]</f>
        <v>97633</v>
      </c>
      <c r="J4311" s="3">
        <f>Table1[[#This Row],[Totalt antal utrikes fodda]]/I4311</f>
        <v>0.10007886677660217</v>
      </c>
      <c r="K4311" s="4">
        <f>Table1[[#This Row],[Antal utrikes fodda man]]/Table1[[#This Row],[Antal man I kommunen]]</f>
        <v>9.8856276133475446E-2</v>
      </c>
      <c r="L4311" s="4">
        <f>Table1[[#This Row],[Antal utrikes fodda kvinnor]]/Table1[[#This Row],[Antal kvinnor I kommunen]]</f>
        <v>0.10130003070938684</v>
      </c>
    </row>
    <row r="4312" spans="1:12" x14ac:dyDescent="0.2">
      <c r="A4312">
        <v>2015</v>
      </c>
      <c r="B4312" t="s">
        <v>310</v>
      </c>
      <c r="C4312" s="1" t="s">
        <v>251</v>
      </c>
      <c r="D4312">
        <f>Table1[[#This Row],[Antal utrikes fodda man]]+Table1[[#This Row],[Antal utrikes fodda kvinnor]]</f>
        <v>1927</v>
      </c>
      <c r="E4312">
        <v>1023</v>
      </c>
      <c r="F4312">
        <v>904</v>
      </c>
      <c r="G4312">
        <v>9399</v>
      </c>
      <c r="H4312">
        <v>8960</v>
      </c>
      <c r="I4312">
        <f>Table1[[#This Row],[Antal man I kommunen]]+Table1[[#This Row],[Antal kvinnor I kommunen]]</f>
        <v>18359</v>
      </c>
      <c r="J4312" s="3">
        <f>Table1[[#This Row],[Totalt antal utrikes fodda]]/I4312</f>
        <v>0.10496214390762024</v>
      </c>
      <c r="K4312" s="4">
        <f>Table1[[#This Row],[Antal utrikes fodda man]]/Table1[[#This Row],[Antal man I kommunen]]</f>
        <v>0.10884136610277689</v>
      </c>
      <c r="L4312" s="4">
        <f>Table1[[#This Row],[Antal utrikes fodda kvinnor]]/Table1[[#This Row],[Antal kvinnor I kommunen]]</f>
        <v>0.10089285714285715</v>
      </c>
    </row>
    <row r="4313" spans="1:12" x14ac:dyDescent="0.2">
      <c r="A4313">
        <v>2015</v>
      </c>
      <c r="B4313" t="s">
        <v>310</v>
      </c>
      <c r="C4313" s="1" t="s">
        <v>252</v>
      </c>
      <c r="D4313">
        <f>Table1[[#This Row],[Antal utrikes fodda man]]+Table1[[#This Row],[Antal utrikes fodda kvinnor]]</f>
        <v>2133</v>
      </c>
      <c r="E4313">
        <v>1076</v>
      </c>
      <c r="F4313">
        <v>1057</v>
      </c>
      <c r="G4313">
        <v>9968</v>
      </c>
      <c r="H4313">
        <v>9815</v>
      </c>
      <c r="I4313">
        <f>Table1[[#This Row],[Antal man I kommunen]]+Table1[[#This Row],[Antal kvinnor I kommunen]]</f>
        <v>19783</v>
      </c>
      <c r="J4313" s="3">
        <f>Table1[[#This Row],[Totalt antal utrikes fodda]]/I4313</f>
        <v>0.1078198453217409</v>
      </c>
      <c r="K4313" s="4">
        <f>Table1[[#This Row],[Antal utrikes fodda man]]/Table1[[#This Row],[Antal man I kommunen]]</f>
        <v>0.1079454253611557</v>
      </c>
      <c r="L4313" s="4">
        <f>Table1[[#This Row],[Antal utrikes fodda kvinnor]]/Table1[[#This Row],[Antal kvinnor I kommunen]]</f>
        <v>0.1076923076923077</v>
      </c>
    </row>
    <row r="4314" spans="1:12" x14ac:dyDescent="0.2">
      <c r="A4314">
        <v>2015</v>
      </c>
      <c r="B4314" t="s">
        <v>310</v>
      </c>
      <c r="C4314" s="1" t="s">
        <v>253</v>
      </c>
      <c r="D4314">
        <f>Table1[[#This Row],[Antal utrikes fodda man]]+Table1[[#This Row],[Antal utrikes fodda kvinnor]]</f>
        <v>4282</v>
      </c>
      <c r="E4314">
        <v>2064</v>
      </c>
      <c r="F4314">
        <v>2218</v>
      </c>
      <c r="G4314">
        <v>27985</v>
      </c>
      <c r="H4314">
        <v>27591</v>
      </c>
      <c r="I4314">
        <f>Table1[[#This Row],[Antal man I kommunen]]+Table1[[#This Row],[Antal kvinnor I kommunen]]</f>
        <v>55576</v>
      </c>
      <c r="J4314" s="3">
        <f>Table1[[#This Row],[Totalt antal utrikes fodda]]/I4314</f>
        <v>7.7047646466100475E-2</v>
      </c>
      <c r="K4314" s="4">
        <f>Table1[[#This Row],[Antal utrikes fodda man]]/Table1[[#This Row],[Antal man I kommunen]]</f>
        <v>7.3753796676791133E-2</v>
      </c>
      <c r="L4314" s="4">
        <f>Table1[[#This Row],[Antal utrikes fodda kvinnor]]/Table1[[#This Row],[Antal kvinnor I kommunen]]</f>
        <v>8.0388532492479431E-2</v>
      </c>
    </row>
    <row r="4315" spans="1:12" x14ac:dyDescent="0.2">
      <c r="A4315">
        <v>2015</v>
      </c>
      <c r="B4315" t="s">
        <v>311</v>
      </c>
      <c r="C4315" s="1" t="s">
        <v>254</v>
      </c>
      <c r="D4315">
        <f>Table1[[#This Row],[Antal utrikes fodda man]]+Table1[[#This Row],[Antal utrikes fodda kvinnor]]</f>
        <v>557</v>
      </c>
      <c r="E4315">
        <v>278</v>
      </c>
      <c r="F4315">
        <v>279</v>
      </c>
      <c r="G4315">
        <v>2772</v>
      </c>
      <c r="H4315">
        <v>2615</v>
      </c>
      <c r="I4315">
        <f>Table1[[#This Row],[Antal man I kommunen]]+Table1[[#This Row],[Antal kvinnor I kommunen]]</f>
        <v>5387</v>
      </c>
      <c r="J4315" s="3">
        <f>Table1[[#This Row],[Totalt antal utrikes fodda]]/I4315</f>
        <v>0.10339706701317988</v>
      </c>
      <c r="K4315" s="4">
        <f>Table1[[#This Row],[Antal utrikes fodda man]]/Table1[[#This Row],[Antal man I kommunen]]</f>
        <v>0.10028860028860029</v>
      </c>
      <c r="L4315" s="4">
        <f>Table1[[#This Row],[Antal utrikes fodda kvinnor]]/Table1[[#This Row],[Antal kvinnor I kommunen]]</f>
        <v>0.10669216061185469</v>
      </c>
    </row>
    <row r="4316" spans="1:12" x14ac:dyDescent="0.2">
      <c r="A4316">
        <v>2015</v>
      </c>
      <c r="B4316" t="s">
        <v>311</v>
      </c>
      <c r="C4316" s="1" t="s">
        <v>255</v>
      </c>
      <c r="D4316">
        <f>Table1[[#This Row],[Antal utrikes fodda man]]+Table1[[#This Row],[Antal utrikes fodda kvinnor]]</f>
        <v>740</v>
      </c>
      <c r="E4316">
        <v>392</v>
      </c>
      <c r="F4316">
        <v>348</v>
      </c>
      <c r="G4316">
        <v>3393</v>
      </c>
      <c r="H4316">
        <v>3062</v>
      </c>
      <c r="I4316">
        <f>Table1[[#This Row],[Antal man I kommunen]]+Table1[[#This Row],[Antal kvinnor I kommunen]]</f>
        <v>6455</v>
      </c>
      <c r="J4316" s="3">
        <f>Table1[[#This Row],[Totalt antal utrikes fodda]]/I4316</f>
        <v>0.11463981409759876</v>
      </c>
      <c r="K4316" s="4">
        <f>Table1[[#This Row],[Antal utrikes fodda man]]/Table1[[#This Row],[Antal man I kommunen]]</f>
        <v>0.11553197760094312</v>
      </c>
      <c r="L4316" s="4">
        <f>Table1[[#This Row],[Antal utrikes fodda kvinnor]]/Table1[[#This Row],[Antal kvinnor I kommunen]]</f>
        <v>0.11365120836054866</v>
      </c>
    </row>
    <row r="4317" spans="1:12" x14ac:dyDescent="0.2">
      <c r="A4317">
        <v>2015</v>
      </c>
      <c r="B4317" t="s">
        <v>311</v>
      </c>
      <c r="C4317" s="1" t="s">
        <v>256</v>
      </c>
      <c r="D4317">
        <f>Table1[[#This Row],[Antal utrikes fodda man]]+Table1[[#This Row],[Antal utrikes fodda kvinnor]]</f>
        <v>1060</v>
      </c>
      <c r="E4317">
        <v>545</v>
      </c>
      <c r="F4317">
        <v>515</v>
      </c>
      <c r="G4317">
        <v>7609</v>
      </c>
      <c r="H4317">
        <v>7176</v>
      </c>
      <c r="I4317">
        <f>Table1[[#This Row],[Antal man I kommunen]]+Table1[[#This Row],[Antal kvinnor I kommunen]]</f>
        <v>14785</v>
      </c>
      <c r="J4317" s="3">
        <f>Table1[[#This Row],[Totalt antal utrikes fodda]]/I4317</f>
        <v>7.1694284748055462E-2</v>
      </c>
      <c r="K4317" s="4">
        <f>Table1[[#This Row],[Antal utrikes fodda man]]/Table1[[#This Row],[Antal man I kommunen]]</f>
        <v>7.1625706400315417E-2</v>
      </c>
      <c r="L4317" s="4">
        <f>Table1[[#This Row],[Antal utrikes fodda kvinnor]]/Table1[[#This Row],[Antal kvinnor I kommunen]]</f>
        <v>7.17670011148272E-2</v>
      </c>
    </row>
    <row r="4318" spans="1:12" x14ac:dyDescent="0.2">
      <c r="A4318">
        <v>2015</v>
      </c>
      <c r="B4318" t="s">
        <v>311</v>
      </c>
      <c r="C4318" s="1" t="s">
        <v>257</v>
      </c>
      <c r="D4318">
        <f>Table1[[#This Row],[Antal utrikes fodda man]]+Table1[[#This Row],[Antal utrikes fodda kvinnor]]</f>
        <v>1189</v>
      </c>
      <c r="E4318">
        <v>583</v>
      </c>
      <c r="F4318">
        <v>606</v>
      </c>
      <c r="G4318">
        <v>6084</v>
      </c>
      <c r="H4318">
        <v>5628</v>
      </c>
      <c r="I4318">
        <f>Table1[[#This Row],[Antal man I kommunen]]+Table1[[#This Row],[Antal kvinnor I kommunen]]</f>
        <v>11712</v>
      </c>
      <c r="J4318" s="3">
        <f>Table1[[#This Row],[Totalt antal utrikes fodda]]/I4318</f>
        <v>0.1015198087431694</v>
      </c>
      <c r="K4318" s="4">
        <f>Table1[[#This Row],[Antal utrikes fodda man]]/Table1[[#This Row],[Antal man I kommunen]]</f>
        <v>9.5825115055884286E-2</v>
      </c>
      <c r="L4318" s="4">
        <f>Table1[[#This Row],[Antal utrikes fodda kvinnor]]/Table1[[#This Row],[Antal kvinnor I kommunen]]</f>
        <v>0.10767590618336886</v>
      </c>
    </row>
    <row r="4319" spans="1:12" x14ac:dyDescent="0.2">
      <c r="A4319">
        <v>2015</v>
      </c>
      <c r="B4319" t="s">
        <v>311</v>
      </c>
      <c r="C4319" s="1" t="s">
        <v>258</v>
      </c>
      <c r="D4319">
        <f>Table1[[#This Row],[Antal utrikes fodda man]]+Table1[[#This Row],[Antal utrikes fodda kvinnor]]</f>
        <v>1074</v>
      </c>
      <c r="E4319">
        <v>534</v>
      </c>
      <c r="F4319">
        <v>540</v>
      </c>
      <c r="G4319">
        <v>5521</v>
      </c>
      <c r="H4319">
        <v>5156</v>
      </c>
      <c r="I4319">
        <f>Table1[[#This Row],[Antal man I kommunen]]+Table1[[#This Row],[Antal kvinnor I kommunen]]</f>
        <v>10677</v>
      </c>
      <c r="J4319" s="3">
        <f>Table1[[#This Row],[Totalt antal utrikes fodda]]/I4319</f>
        <v>0.10059005338578253</v>
      </c>
      <c r="K4319" s="4">
        <f>Table1[[#This Row],[Antal utrikes fodda man]]/Table1[[#This Row],[Antal man I kommunen]]</f>
        <v>9.6721608404274587E-2</v>
      </c>
      <c r="L4319" s="4">
        <f>Table1[[#This Row],[Antal utrikes fodda kvinnor]]/Table1[[#This Row],[Antal kvinnor I kommunen]]</f>
        <v>0.10473235065942592</v>
      </c>
    </row>
    <row r="4320" spans="1:12" x14ac:dyDescent="0.2">
      <c r="A4320">
        <v>2015</v>
      </c>
      <c r="B4320" t="s">
        <v>311</v>
      </c>
      <c r="C4320" s="1" t="s">
        <v>259</v>
      </c>
      <c r="D4320">
        <f>Table1[[#This Row],[Antal utrikes fodda man]]+Table1[[#This Row],[Antal utrikes fodda kvinnor]]</f>
        <v>530</v>
      </c>
      <c r="E4320">
        <v>274</v>
      </c>
      <c r="F4320">
        <v>256</v>
      </c>
      <c r="G4320">
        <v>3648</v>
      </c>
      <c r="H4320">
        <v>3384</v>
      </c>
      <c r="I4320">
        <f>Table1[[#This Row],[Antal man I kommunen]]+Table1[[#This Row],[Antal kvinnor I kommunen]]</f>
        <v>7032</v>
      </c>
      <c r="J4320" s="3">
        <f>Table1[[#This Row],[Totalt antal utrikes fodda]]/I4320</f>
        <v>7.5369738339021622E-2</v>
      </c>
      <c r="K4320" s="4">
        <f>Table1[[#This Row],[Antal utrikes fodda man]]/Table1[[#This Row],[Antal man I kommunen]]</f>
        <v>7.5109649122807015E-2</v>
      </c>
      <c r="L4320" s="4">
        <f>Table1[[#This Row],[Antal utrikes fodda kvinnor]]/Table1[[#This Row],[Antal kvinnor I kommunen]]</f>
        <v>7.5650118203309691E-2</v>
      </c>
    </row>
    <row r="4321" spans="1:12" x14ac:dyDescent="0.2">
      <c r="A4321">
        <v>2015</v>
      </c>
      <c r="B4321" t="s">
        <v>311</v>
      </c>
      <c r="C4321" s="1" t="s">
        <v>260</v>
      </c>
      <c r="D4321">
        <f>Table1[[#This Row],[Antal utrikes fodda man]]+Table1[[#This Row],[Antal utrikes fodda kvinnor]]</f>
        <v>975</v>
      </c>
      <c r="E4321">
        <v>501</v>
      </c>
      <c r="F4321">
        <v>474</v>
      </c>
      <c r="G4321">
        <v>5352</v>
      </c>
      <c r="H4321">
        <v>4910</v>
      </c>
      <c r="I4321">
        <f>Table1[[#This Row],[Antal man I kommunen]]+Table1[[#This Row],[Antal kvinnor I kommunen]]</f>
        <v>10262</v>
      </c>
      <c r="J4321" s="3">
        <f>Table1[[#This Row],[Totalt antal utrikes fodda]]/I4321</f>
        <v>9.5010719158058851E-2</v>
      </c>
      <c r="K4321" s="4">
        <f>Table1[[#This Row],[Antal utrikes fodda man]]/Table1[[#This Row],[Antal man I kommunen]]</f>
        <v>9.3609865470852024E-2</v>
      </c>
      <c r="L4321" s="4">
        <f>Table1[[#This Row],[Antal utrikes fodda kvinnor]]/Table1[[#This Row],[Antal kvinnor I kommunen]]</f>
        <v>9.6537678207739314E-2</v>
      </c>
    </row>
    <row r="4322" spans="1:12" x14ac:dyDescent="0.2">
      <c r="A4322">
        <v>2015</v>
      </c>
      <c r="B4322" t="s">
        <v>311</v>
      </c>
      <c r="C4322" s="1" t="s">
        <v>261</v>
      </c>
      <c r="D4322">
        <f>Table1[[#This Row],[Antal utrikes fodda man]]+Table1[[#This Row],[Antal utrikes fodda kvinnor]]</f>
        <v>4785</v>
      </c>
      <c r="E4322">
        <v>2288</v>
      </c>
      <c r="F4322">
        <v>2497</v>
      </c>
      <c r="G4322">
        <v>29806</v>
      </c>
      <c r="H4322">
        <v>31260</v>
      </c>
      <c r="I4322">
        <f>Table1[[#This Row],[Antal man I kommunen]]+Table1[[#This Row],[Antal kvinnor I kommunen]]</f>
        <v>61066</v>
      </c>
      <c r="J4322" s="3">
        <f>Table1[[#This Row],[Totalt antal utrikes fodda]]/I4322</f>
        <v>7.8357842334523309E-2</v>
      </c>
      <c r="K4322" s="4">
        <f>Table1[[#This Row],[Antal utrikes fodda man]]/Table1[[#This Row],[Antal man I kommunen]]</f>
        <v>7.6763067838690191E-2</v>
      </c>
      <c r="L4322" s="4">
        <f>Table1[[#This Row],[Antal utrikes fodda kvinnor]]/Table1[[#This Row],[Antal kvinnor I kommunen]]</f>
        <v>7.9878438899552137E-2</v>
      </c>
    </row>
    <row r="4323" spans="1:12" x14ac:dyDescent="0.2">
      <c r="A4323">
        <v>2015</v>
      </c>
      <c r="B4323" t="s">
        <v>312</v>
      </c>
      <c r="C4323" s="1" t="s">
        <v>262</v>
      </c>
      <c r="D4323">
        <f>Table1[[#This Row],[Antal utrikes fodda man]]+Table1[[#This Row],[Antal utrikes fodda kvinnor]]</f>
        <v>587</v>
      </c>
      <c r="E4323">
        <v>291</v>
      </c>
      <c r="F4323">
        <v>296</v>
      </c>
      <c r="G4323">
        <v>3647</v>
      </c>
      <c r="H4323">
        <v>3413</v>
      </c>
      <c r="I4323">
        <f>Table1[[#This Row],[Antal man I kommunen]]+Table1[[#This Row],[Antal kvinnor I kommunen]]</f>
        <v>7060</v>
      </c>
      <c r="J4323" s="3">
        <f>Table1[[#This Row],[Totalt antal utrikes fodda]]/I4323</f>
        <v>8.3144475920679889E-2</v>
      </c>
      <c r="K4323" s="4">
        <f>Table1[[#This Row],[Antal utrikes fodda man]]/Table1[[#This Row],[Antal man I kommunen]]</f>
        <v>7.9791609542089387E-2</v>
      </c>
      <c r="L4323" s="4">
        <f>Table1[[#This Row],[Antal utrikes fodda kvinnor]]/Table1[[#This Row],[Antal kvinnor I kommunen]]</f>
        <v>8.6727219455024901E-2</v>
      </c>
    </row>
    <row r="4324" spans="1:12" x14ac:dyDescent="0.2">
      <c r="A4324">
        <v>2015</v>
      </c>
      <c r="B4324" t="s">
        <v>312</v>
      </c>
      <c r="C4324" s="1" t="s">
        <v>263</v>
      </c>
      <c r="D4324">
        <f>Table1[[#This Row],[Antal utrikes fodda man]]+Table1[[#This Row],[Antal utrikes fodda kvinnor]]</f>
        <v>267</v>
      </c>
      <c r="E4324">
        <v>114</v>
      </c>
      <c r="F4324">
        <v>153</v>
      </c>
      <c r="G4324">
        <v>1267</v>
      </c>
      <c r="H4324">
        <v>1186</v>
      </c>
      <c r="I4324">
        <f>Table1[[#This Row],[Antal man I kommunen]]+Table1[[#This Row],[Antal kvinnor I kommunen]]</f>
        <v>2453</v>
      </c>
      <c r="J4324" s="3">
        <f>Table1[[#This Row],[Totalt antal utrikes fodda]]/I4324</f>
        <v>0.10884631064003261</v>
      </c>
      <c r="K4324" s="4">
        <f>Table1[[#This Row],[Antal utrikes fodda man]]/Table1[[#This Row],[Antal man I kommunen]]</f>
        <v>8.9976322020520916E-2</v>
      </c>
      <c r="L4324" s="4">
        <f>Table1[[#This Row],[Antal utrikes fodda kvinnor]]/Table1[[#This Row],[Antal kvinnor I kommunen]]</f>
        <v>0.12900505902192244</v>
      </c>
    </row>
    <row r="4325" spans="1:12" x14ac:dyDescent="0.2">
      <c r="A4325">
        <v>2015</v>
      </c>
      <c r="B4325" t="s">
        <v>312</v>
      </c>
      <c r="C4325" s="1" t="s">
        <v>264</v>
      </c>
      <c r="D4325">
        <f>Table1[[#This Row],[Antal utrikes fodda man]]+Table1[[#This Row],[Antal utrikes fodda kvinnor]]</f>
        <v>441</v>
      </c>
      <c r="E4325">
        <v>196</v>
      </c>
      <c r="F4325">
        <v>245</v>
      </c>
      <c r="G4325">
        <v>2710</v>
      </c>
      <c r="H4325">
        <v>2661</v>
      </c>
      <c r="I4325">
        <f>Table1[[#This Row],[Antal man I kommunen]]+Table1[[#This Row],[Antal kvinnor I kommunen]]</f>
        <v>5371</v>
      </c>
      <c r="J4325" s="3">
        <f>Table1[[#This Row],[Totalt antal utrikes fodda]]/I4325</f>
        <v>8.2107614969279458E-2</v>
      </c>
      <c r="K4325" s="4">
        <f>Table1[[#This Row],[Antal utrikes fodda man]]/Table1[[#This Row],[Antal man I kommunen]]</f>
        <v>7.2324723247232478E-2</v>
      </c>
      <c r="L4325" s="4">
        <f>Table1[[#This Row],[Antal utrikes fodda kvinnor]]/Table1[[#This Row],[Antal kvinnor I kommunen]]</f>
        <v>9.20706501315295E-2</v>
      </c>
    </row>
    <row r="4326" spans="1:12" x14ac:dyDescent="0.2">
      <c r="A4326">
        <v>2015</v>
      </c>
      <c r="B4326" t="s">
        <v>312</v>
      </c>
      <c r="C4326" s="1" t="s">
        <v>265</v>
      </c>
      <c r="D4326">
        <f>Table1[[#This Row],[Antal utrikes fodda man]]+Table1[[#This Row],[Antal utrikes fodda kvinnor]]</f>
        <v>545</v>
      </c>
      <c r="E4326">
        <v>239</v>
      </c>
      <c r="F4326">
        <v>306</v>
      </c>
      <c r="G4326">
        <v>3475</v>
      </c>
      <c r="H4326">
        <v>3296</v>
      </c>
      <c r="I4326">
        <f>Table1[[#This Row],[Antal man I kommunen]]+Table1[[#This Row],[Antal kvinnor I kommunen]]</f>
        <v>6771</v>
      </c>
      <c r="J4326" s="3">
        <f>Table1[[#This Row],[Totalt antal utrikes fodda]]/I4326</f>
        <v>8.0490326391965739E-2</v>
      </c>
      <c r="K4326" s="4">
        <f>Table1[[#This Row],[Antal utrikes fodda man]]/Table1[[#This Row],[Antal man I kommunen]]</f>
        <v>6.8776978417266182E-2</v>
      </c>
      <c r="L4326" s="4">
        <f>Table1[[#This Row],[Antal utrikes fodda kvinnor]]/Table1[[#This Row],[Antal kvinnor I kommunen]]</f>
        <v>9.2839805825242719E-2</v>
      </c>
    </row>
    <row r="4327" spans="1:12" x14ac:dyDescent="0.2">
      <c r="A4327">
        <v>2015</v>
      </c>
      <c r="B4327" t="s">
        <v>312</v>
      </c>
      <c r="C4327" s="1" t="s">
        <v>266</v>
      </c>
      <c r="D4327">
        <f>Table1[[#This Row],[Antal utrikes fodda man]]+Table1[[#This Row],[Antal utrikes fodda kvinnor]]</f>
        <v>391</v>
      </c>
      <c r="E4327">
        <v>207</v>
      </c>
      <c r="F4327">
        <v>184</v>
      </c>
      <c r="G4327">
        <v>2168</v>
      </c>
      <c r="H4327">
        <v>2008</v>
      </c>
      <c r="I4327">
        <f>Table1[[#This Row],[Antal man I kommunen]]+Table1[[#This Row],[Antal kvinnor I kommunen]]</f>
        <v>4176</v>
      </c>
      <c r="J4327" s="3">
        <f>Table1[[#This Row],[Totalt antal utrikes fodda]]/I4327</f>
        <v>9.3630268199233715E-2</v>
      </c>
      <c r="K4327" s="4">
        <f>Table1[[#This Row],[Antal utrikes fodda man]]/Table1[[#This Row],[Antal man I kommunen]]</f>
        <v>9.5479704797047968E-2</v>
      </c>
      <c r="L4327" s="4">
        <f>Table1[[#This Row],[Antal utrikes fodda kvinnor]]/Table1[[#This Row],[Antal kvinnor I kommunen]]</f>
        <v>9.1633466135458169E-2</v>
      </c>
    </row>
    <row r="4328" spans="1:12" x14ac:dyDescent="0.2">
      <c r="A4328">
        <v>2015</v>
      </c>
      <c r="B4328" t="s">
        <v>312</v>
      </c>
      <c r="C4328" s="1" t="s">
        <v>267</v>
      </c>
      <c r="D4328">
        <f>Table1[[#This Row],[Antal utrikes fodda man]]+Table1[[#This Row],[Antal utrikes fodda kvinnor]]</f>
        <v>244</v>
      </c>
      <c r="E4328">
        <v>111</v>
      </c>
      <c r="F4328">
        <v>133</v>
      </c>
      <c r="G4328">
        <v>1571</v>
      </c>
      <c r="H4328">
        <v>1538</v>
      </c>
      <c r="I4328">
        <f>Table1[[#This Row],[Antal man I kommunen]]+Table1[[#This Row],[Antal kvinnor I kommunen]]</f>
        <v>3109</v>
      </c>
      <c r="J4328" s="3">
        <f>Table1[[#This Row],[Totalt antal utrikes fodda]]/I4328</f>
        <v>7.8481826954004505E-2</v>
      </c>
      <c r="K4328" s="4">
        <f>Table1[[#This Row],[Antal utrikes fodda man]]/Table1[[#This Row],[Antal man I kommunen]]</f>
        <v>7.0655633354551245E-2</v>
      </c>
      <c r="L4328" s="4">
        <f>Table1[[#This Row],[Antal utrikes fodda kvinnor]]/Table1[[#This Row],[Antal kvinnor I kommunen]]</f>
        <v>8.6475942782834853E-2</v>
      </c>
    </row>
    <row r="4329" spans="1:12" x14ac:dyDescent="0.2">
      <c r="A4329">
        <v>2015</v>
      </c>
      <c r="B4329" t="s">
        <v>312</v>
      </c>
      <c r="C4329" s="1" t="s">
        <v>268</v>
      </c>
      <c r="D4329">
        <f>Table1[[#This Row],[Antal utrikes fodda man]]+Table1[[#This Row],[Antal utrikes fodda kvinnor]]</f>
        <v>414</v>
      </c>
      <c r="E4329">
        <v>181</v>
      </c>
      <c r="F4329">
        <v>233</v>
      </c>
      <c r="G4329">
        <v>3012</v>
      </c>
      <c r="H4329">
        <v>2931</v>
      </c>
      <c r="I4329">
        <f>Table1[[#This Row],[Antal man I kommunen]]+Table1[[#This Row],[Antal kvinnor I kommunen]]</f>
        <v>5943</v>
      </c>
      <c r="J4329" s="3">
        <f>Table1[[#This Row],[Totalt antal utrikes fodda]]/I4329</f>
        <v>6.9661786976274606E-2</v>
      </c>
      <c r="K4329" s="4">
        <f>Table1[[#This Row],[Antal utrikes fodda man]]/Table1[[#This Row],[Antal man I kommunen]]</f>
        <v>6.00929614873838E-2</v>
      </c>
      <c r="L4329" s="4">
        <f>Table1[[#This Row],[Antal utrikes fodda kvinnor]]/Table1[[#This Row],[Antal kvinnor I kommunen]]</f>
        <v>7.9495052882975092E-2</v>
      </c>
    </row>
    <row r="4330" spans="1:12" x14ac:dyDescent="0.2">
      <c r="A4330">
        <v>2015</v>
      </c>
      <c r="B4330" t="s">
        <v>312</v>
      </c>
      <c r="C4330" s="1" t="s">
        <v>269</v>
      </c>
      <c r="D4330">
        <f>Table1[[#This Row],[Antal utrikes fodda man]]+Table1[[#This Row],[Antal utrikes fodda kvinnor]]</f>
        <v>292</v>
      </c>
      <c r="E4330">
        <v>168</v>
      </c>
      <c r="F4330">
        <v>124</v>
      </c>
      <c r="G4330">
        <v>1339</v>
      </c>
      <c r="H4330">
        <v>1177</v>
      </c>
      <c r="I4330">
        <f>Table1[[#This Row],[Antal man I kommunen]]+Table1[[#This Row],[Antal kvinnor I kommunen]]</f>
        <v>2516</v>
      </c>
      <c r="J4330" s="3">
        <f>Table1[[#This Row],[Totalt antal utrikes fodda]]/I4330</f>
        <v>0.11605723370429252</v>
      </c>
      <c r="K4330" s="4">
        <f>Table1[[#This Row],[Antal utrikes fodda man]]/Table1[[#This Row],[Antal man I kommunen]]</f>
        <v>0.12546676624346528</v>
      </c>
      <c r="L4330" s="4">
        <f>Table1[[#This Row],[Antal utrikes fodda kvinnor]]/Table1[[#This Row],[Antal kvinnor I kommunen]]</f>
        <v>0.10535259133389975</v>
      </c>
    </row>
    <row r="4331" spans="1:12" x14ac:dyDescent="0.2">
      <c r="A4331">
        <v>2015</v>
      </c>
      <c r="B4331" t="s">
        <v>312</v>
      </c>
      <c r="C4331" s="1" t="s">
        <v>270</v>
      </c>
      <c r="D4331">
        <f>Table1[[#This Row],[Antal utrikes fodda man]]+Table1[[#This Row],[Antal utrikes fodda kvinnor]]</f>
        <v>249</v>
      </c>
      <c r="E4331">
        <v>124</v>
      </c>
      <c r="F4331">
        <v>125</v>
      </c>
      <c r="G4331">
        <v>1445</v>
      </c>
      <c r="H4331">
        <v>1295</v>
      </c>
      <c r="I4331">
        <f>Table1[[#This Row],[Antal man I kommunen]]+Table1[[#This Row],[Antal kvinnor I kommunen]]</f>
        <v>2740</v>
      </c>
      <c r="J4331" s="3">
        <f>Table1[[#This Row],[Totalt antal utrikes fodda]]/I4331</f>
        <v>9.0875912408759127E-2</v>
      </c>
      <c r="K4331" s="4">
        <f>Table1[[#This Row],[Antal utrikes fodda man]]/Table1[[#This Row],[Antal man I kommunen]]</f>
        <v>8.5813148788927332E-2</v>
      </c>
      <c r="L4331" s="4">
        <f>Table1[[#This Row],[Antal utrikes fodda kvinnor]]/Table1[[#This Row],[Antal kvinnor I kommunen]]</f>
        <v>9.6525096525096526E-2</v>
      </c>
    </row>
    <row r="4332" spans="1:12" x14ac:dyDescent="0.2">
      <c r="A4332">
        <v>2015</v>
      </c>
      <c r="B4332" t="s">
        <v>312</v>
      </c>
      <c r="C4332" s="1" t="s">
        <v>271</v>
      </c>
      <c r="D4332">
        <f>Table1[[#This Row],[Antal utrikes fodda man]]+Table1[[#This Row],[Antal utrikes fodda kvinnor]]</f>
        <v>593</v>
      </c>
      <c r="E4332">
        <v>286</v>
      </c>
      <c r="F4332">
        <v>307</v>
      </c>
      <c r="G4332">
        <v>4379</v>
      </c>
      <c r="H4332">
        <v>4214</v>
      </c>
      <c r="I4332">
        <f>Table1[[#This Row],[Antal man I kommunen]]+Table1[[#This Row],[Antal kvinnor I kommunen]]</f>
        <v>8593</v>
      </c>
      <c r="J4332" s="3">
        <f>Table1[[#This Row],[Totalt antal utrikes fodda]]/I4332</f>
        <v>6.9009659024787617E-2</v>
      </c>
      <c r="K4332" s="4">
        <f>Table1[[#This Row],[Antal utrikes fodda man]]/Table1[[#This Row],[Antal man I kommunen]]</f>
        <v>6.5311715003425433E-2</v>
      </c>
      <c r="L4332" s="4">
        <f>Table1[[#This Row],[Antal utrikes fodda kvinnor]]/Table1[[#This Row],[Antal kvinnor I kommunen]]</f>
        <v>7.2852396772662559E-2</v>
      </c>
    </row>
    <row r="4333" spans="1:12" x14ac:dyDescent="0.2">
      <c r="A4333">
        <v>2015</v>
      </c>
      <c r="B4333" t="s">
        <v>312</v>
      </c>
      <c r="C4333" s="1" t="s">
        <v>272</v>
      </c>
      <c r="D4333">
        <f>Table1[[#This Row],[Antal utrikes fodda man]]+Table1[[#This Row],[Antal utrikes fodda kvinnor]]</f>
        <v>542</v>
      </c>
      <c r="E4333">
        <v>279</v>
      </c>
      <c r="F4333">
        <v>263</v>
      </c>
      <c r="G4333">
        <v>3486</v>
      </c>
      <c r="H4333">
        <v>3343</v>
      </c>
      <c r="I4333">
        <f>Table1[[#This Row],[Antal man I kommunen]]+Table1[[#This Row],[Antal kvinnor I kommunen]]</f>
        <v>6829</v>
      </c>
      <c r="J4333" s="3">
        <f>Table1[[#This Row],[Totalt antal utrikes fodda]]/I4333</f>
        <v>7.9367403719431837E-2</v>
      </c>
      <c r="K4333" s="4">
        <f>Table1[[#This Row],[Antal utrikes fodda man]]/Table1[[#This Row],[Antal man I kommunen]]</f>
        <v>8.0034423407917388E-2</v>
      </c>
      <c r="L4333" s="4">
        <f>Table1[[#This Row],[Antal utrikes fodda kvinnor]]/Table1[[#This Row],[Antal kvinnor I kommunen]]</f>
        <v>7.867185163027221E-2</v>
      </c>
    </row>
    <row r="4334" spans="1:12" x14ac:dyDescent="0.2">
      <c r="A4334">
        <v>2015</v>
      </c>
      <c r="B4334" t="s">
        <v>312</v>
      </c>
      <c r="C4334" s="1" t="s">
        <v>273</v>
      </c>
      <c r="D4334">
        <f>Table1[[#This Row],[Antal utrikes fodda man]]+Table1[[#This Row],[Antal utrikes fodda kvinnor]]</f>
        <v>320</v>
      </c>
      <c r="E4334">
        <v>159</v>
      </c>
      <c r="F4334">
        <v>161</v>
      </c>
      <c r="G4334">
        <v>1467</v>
      </c>
      <c r="H4334">
        <v>1365</v>
      </c>
      <c r="I4334">
        <f>Table1[[#This Row],[Antal man I kommunen]]+Table1[[#This Row],[Antal kvinnor I kommunen]]</f>
        <v>2832</v>
      </c>
      <c r="J4334" s="3">
        <f>Table1[[#This Row],[Totalt antal utrikes fodda]]/I4334</f>
        <v>0.11299435028248588</v>
      </c>
      <c r="K4334" s="4">
        <f>Table1[[#This Row],[Antal utrikes fodda man]]/Table1[[#This Row],[Antal man I kommunen]]</f>
        <v>0.10838445807770961</v>
      </c>
      <c r="L4334" s="4">
        <f>Table1[[#This Row],[Antal utrikes fodda kvinnor]]/Table1[[#This Row],[Antal kvinnor I kommunen]]</f>
        <v>0.11794871794871795</v>
      </c>
    </row>
    <row r="4335" spans="1:12" x14ac:dyDescent="0.2">
      <c r="A4335">
        <v>2015</v>
      </c>
      <c r="B4335" t="s">
        <v>312</v>
      </c>
      <c r="C4335" s="1" t="s">
        <v>274</v>
      </c>
      <c r="D4335">
        <f>Table1[[#This Row],[Antal utrikes fodda man]]+Table1[[#This Row],[Antal utrikes fodda kvinnor]]</f>
        <v>12515</v>
      </c>
      <c r="E4335">
        <v>6209</v>
      </c>
      <c r="F4335">
        <v>6306</v>
      </c>
      <c r="G4335">
        <v>60440</v>
      </c>
      <c r="H4335">
        <v>60337</v>
      </c>
      <c r="I4335">
        <f>Table1[[#This Row],[Antal man I kommunen]]+Table1[[#This Row],[Antal kvinnor I kommunen]]</f>
        <v>120777</v>
      </c>
      <c r="J4335" s="3">
        <f>Table1[[#This Row],[Totalt antal utrikes fodda]]/I4335</f>
        <v>0.10362072248855328</v>
      </c>
      <c r="K4335" s="4">
        <f>Table1[[#This Row],[Antal utrikes fodda man]]/Table1[[#This Row],[Antal man I kommunen]]</f>
        <v>0.10272998014559893</v>
      </c>
      <c r="L4335" s="4">
        <f>Table1[[#This Row],[Antal utrikes fodda kvinnor]]/Table1[[#This Row],[Antal kvinnor I kommunen]]</f>
        <v>0.10451298539867743</v>
      </c>
    </row>
    <row r="4336" spans="1:12" x14ac:dyDescent="0.2">
      <c r="A4336">
        <v>2015</v>
      </c>
      <c r="B4336" t="s">
        <v>312</v>
      </c>
      <c r="C4336" s="1" t="s">
        <v>275</v>
      </c>
      <c r="D4336">
        <f>Table1[[#This Row],[Antal utrikes fodda man]]+Table1[[#This Row],[Antal utrikes fodda kvinnor]]</f>
        <v>1055</v>
      </c>
      <c r="E4336">
        <v>531</v>
      </c>
      <c r="F4336">
        <v>524</v>
      </c>
      <c r="G4336">
        <v>6109</v>
      </c>
      <c r="H4336">
        <v>6068</v>
      </c>
      <c r="I4336">
        <f>Table1[[#This Row],[Antal man I kommunen]]+Table1[[#This Row],[Antal kvinnor I kommunen]]</f>
        <v>12177</v>
      </c>
      <c r="J4336" s="3">
        <f>Table1[[#This Row],[Totalt antal utrikes fodda]]/I4336</f>
        <v>8.6638745175330545E-2</v>
      </c>
      <c r="K4336" s="4">
        <f>Table1[[#This Row],[Antal utrikes fodda man]]/Table1[[#This Row],[Antal man I kommunen]]</f>
        <v>8.6920936323457196E-2</v>
      </c>
      <c r="L4336" s="4">
        <f>Table1[[#This Row],[Antal utrikes fodda kvinnor]]/Table1[[#This Row],[Antal kvinnor I kommunen]]</f>
        <v>8.6354647330257092E-2</v>
      </c>
    </row>
    <row r="4337" spans="1:12" x14ac:dyDescent="0.2">
      <c r="A4337">
        <v>2015</v>
      </c>
      <c r="B4337" t="s">
        <v>312</v>
      </c>
      <c r="C4337" s="1" t="s">
        <v>276</v>
      </c>
      <c r="D4337">
        <f>Table1[[#This Row],[Antal utrikes fodda man]]+Table1[[#This Row],[Antal utrikes fodda kvinnor]]</f>
        <v>5335</v>
      </c>
      <c r="E4337">
        <v>2671</v>
      </c>
      <c r="F4337">
        <v>2664</v>
      </c>
      <c r="G4337">
        <v>36415</v>
      </c>
      <c r="H4337">
        <v>35616</v>
      </c>
      <c r="I4337">
        <f>Table1[[#This Row],[Antal man I kommunen]]+Table1[[#This Row],[Antal kvinnor I kommunen]]</f>
        <v>72031</v>
      </c>
      <c r="J4337" s="3">
        <f>Table1[[#This Row],[Totalt antal utrikes fodda]]/I4337</f>
        <v>7.4065332981632911E-2</v>
      </c>
      <c r="K4337" s="4">
        <f>Table1[[#This Row],[Antal utrikes fodda man]]/Table1[[#This Row],[Antal man I kommunen]]</f>
        <v>7.3348894686255661E-2</v>
      </c>
      <c r="L4337" s="4">
        <f>Table1[[#This Row],[Antal utrikes fodda kvinnor]]/Table1[[#This Row],[Antal kvinnor I kommunen]]</f>
        <v>7.4797843665768193E-2</v>
      </c>
    </row>
    <row r="4338" spans="1:12" x14ac:dyDescent="0.2">
      <c r="A4338">
        <v>2015</v>
      </c>
      <c r="B4338" t="s">
        <v>313</v>
      </c>
      <c r="C4338" s="1" t="s">
        <v>277</v>
      </c>
      <c r="D4338">
        <f>Table1[[#This Row],[Antal utrikes fodda man]]+Table1[[#This Row],[Antal utrikes fodda kvinnor]]</f>
        <v>528</v>
      </c>
      <c r="E4338">
        <v>249</v>
      </c>
      <c r="F4338">
        <v>279</v>
      </c>
      <c r="G4338">
        <v>3293</v>
      </c>
      <c r="H4338">
        <v>3178</v>
      </c>
      <c r="I4338">
        <f>Table1[[#This Row],[Antal man I kommunen]]+Table1[[#This Row],[Antal kvinnor I kommunen]]</f>
        <v>6471</v>
      </c>
      <c r="J4338" s="3">
        <f>Table1[[#This Row],[Totalt antal utrikes fodda]]/I4338</f>
        <v>8.1594807603152533E-2</v>
      </c>
      <c r="K4338" s="4">
        <f>Table1[[#This Row],[Antal utrikes fodda man]]/Table1[[#This Row],[Antal man I kommunen]]</f>
        <v>7.5614940783480106E-2</v>
      </c>
      <c r="L4338" s="4">
        <f>Table1[[#This Row],[Antal utrikes fodda kvinnor]]/Table1[[#This Row],[Antal kvinnor I kommunen]]</f>
        <v>8.7791063561988666E-2</v>
      </c>
    </row>
    <row r="4339" spans="1:12" x14ac:dyDescent="0.2">
      <c r="A4339">
        <v>2015</v>
      </c>
      <c r="B4339" t="s">
        <v>313</v>
      </c>
      <c r="C4339" s="1" t="s">
        <v>278</v>
      </c>
      <c r="D4339">
        <f>Table1[[#This Row],[Antal utrikes fodda man]]+Table1[[#This Row],[Antal utrikes fodda kvinnor]]</f>
        <v>300</v>
      </c>
      <c r="E4339">
        <v>151</v>
      </c>
      <c r="F4339">
        <v>149</v>
      </c>
      <c r="G4339">
        <v>1505</v>
      </c>
      <c r="H4339">
        <v>1382</v>
      </c>
      <c r="I4339">
        <f>Table1[[#This Row],[Antal man I kommunen]]+Table1[[#This Row],[Antal kvinnor I kommunen]]</f>
        <v>2887</v>
      </c>
      <c r="J4339" s="3">
        <f>Table1[[#This Row],[Totalt antal utrikes fodda]]/I4339</f>
        <v>0.10391409767925182</v>
      </c>
      <c r="K4339" s="4">
        <f>Table1[[#This Row],[Antal utrikes fodda man]]/Table1[[#This Row],[Antal man I kommunen]]</f>
        <v>0.10033222591362126</v>
      </c>
      <c r="L4339" s="4">
        <f>Table1[[#This Row],[Antal utrikes fodda kvinnor]]/Table1[[#This Row],[Antal kvinnor I kommunen]]</f>
        <v>0.10781476121562952</v>
      </c>
    </row>
    <row r="4340" spans="1:12" x14ac:dyDescent="0.2">
      <c r="A4340">
        <v>2015</v>
      </c>
      <c r="B4340" t="s">
        <v>313</v>
      </c>
      <c r="C4340" s="1" t="s">
        <v>279</v>
      </c>
      <c r="D4340">
        <f>Table1[[#This Row],[Antal utrikes fodda man]]+Table1[[#This Row],[Antal utrikes fodda kvinnor]]</f>
        <v>569</v>
      </c>
      <c r="E4340">
        <v>271</v>
      </c>
      <c r="F4340">
        <v>298</v>
      </c>
      <c r="G4340">
        <v>2596</v>
      </c>
      <c r="H4340">
        <v>2476</v>
      </c>
      <c r="I4340">
        <f>Table1[[#This Row],[Antal man I kommunen]]+Table1[[#This Row],[Antal kvinnor I kommunen]]</f>
        <v>5072</v>
      </c>
      <c r="J4340" s="3">
        <f>Table1[[#This Row],[Totalt antal utrikes fodda]]/I4340</f>
        <v>0.11218454258675079</v>
      </c>
      <c r="K4340" s="4">
        <f>Table1[[#This Row],[Antal utrikes fodda man]]/Table1[[#This Row],[Antal man I kommunen]]</f>
        <v>0.10439137134052388</v>
      </c>
      <c r="L4340" s="4">
        <f>Table1[[#This Row],[Antal utrikes fodda kvinnor]]/Table1[[#This Row],[Antal kvinnor I kommunen]]</f>
        <v>0.12035541195476575</v>
      </c>
    </row>
    <row r="4341" spans="1:12" x14ac:dyDescent="0.2">
      <c r="A4341">
        <v>2015</v>
      </c>
      <c r="B4341" t="s">
        <v>313</v>
      </c>
      <c r="C4341" s="1" t="s">
        <v>280</v>
      </c>
      <c r="D4341">
        <f>Table1[[#This Row],[Antal utrikes fodda man]]+Table1[[#This Row],[Antal utrikes fodda kvinnor]]</f>
        <v>359</v>
      </c>
      <c r="E4341">
        <v>160</v>
      </c>
      <c r="F4341">
        <v>199</v>
      </c>
      <c r="G4341">
        <v>1779</v>
      </c>
      <c r="H4341">
        <v>1616</v>
      </c>
      <c r="I4341">
        <f>Table1[[#This Row],[Antal man I kommunen]]+Table1[[#This Row],[Antal kvinnor I kommunen]]</f>
        <v>3395</v>
      </c>
      <c r="J4341" s="3">
        <f>Table1[[#This Row],[Totalt antal utrikes fodda]]/I4341</f>
        <v>0.10574374079528719</v>
      </c>
      <c r="K4341" s="4">
        <f>Table1[[#This Row],[Antal utrikes fodda man]]/Table1[[#This Row],[Antal man I kommunen]]</f>
        <v>8.9938167509836991E-2</v>
      </c>
      <c r="L4341" s="4">
        <f>Table1[[#This Row],[Antal utrikes fodda kvinnor]]/Table1[[#This Row],[Antal kvinnor I kommunen]]</f>
        <v>0.12314356435643564</v>
      </c>
    </row>
    <row r="4342" spans="1:12" x14ac:dyDescent="0.2">
      <c r="A4342">
        <v>2015</v>
      </c>
      <c r="B4342" t="s">
        <v>313</v>
      </c>
      <c r="C4342" s="1" t="s">
        <v>281</v>
      </c>
      <c r="D4342">
        <f>Table1[[#This Row],[Antal utrikes fodda man]]+Table1[[#This Row],[Antal utrikes fodda kvinnor]]</f>
        <v>1602</v>
      </c>
      <c r="E4342">
        <v>646</v>
      </c>
      <c r="F4342">
        <v>956</v>
      </c>
      <c r="G4342">
        <v>8335</v>
      </c>
      <c r="H4342">
        <v>7913</v>
      </c>
      <c r="I4342">
        <f>Table1[[#This Row],[Antal man I kommunen]]+Table1[[#This Row],[Antal kvinnor I kommunen]]</f>
        <v>16248</v>
      </c>
      <c r="J4342" s="3">
        <f>Table1[[#This Row],[Totalt antal utrikes fodda]]/I4342</f>
        <v>9.8596750369276218E-2</v>
      </c>
      <c r="K4342" s="4">
        <f>Table1[[#This Row],[Antal utrikes fodda man]]/Table1[[#This Row],[Antal man I kommunen]]</f>
        <v>7.7504499100179966E-2</v>
      </c>
      <c r="L4342" s="4">
        <f>Table1[[#This Row],[Antal utrikes fodda kvinnor]]/Table1[[#This Row],[Antal kvinnor I kommunen]]</f>
        <v>0.12081385062555289</v>
      </c>
    </row>
    <row r="4343" spans="1:12" x14ac:dyDescent="0.2">
      <c r="A4343">
        <v>2015</v>
      </c>
      <c r="B4343" t="s">
        <v>313</v>
      </c>
      <c r="C4343" s="1" t="s">
        <v>282</v>
      </c>
      <c r="D4343">
        <f>Table1[[#This Row],[Antal utrikes fodda man]]+Table1[[#This Row],[Antal utrikes fodda kvinnor]]</f>
        <v>1219</v>
      </c>
      <c r="E4343">
        <v>472</v>
      </c>
      <c r="F4343">
        <v>747</v>
      </c>
      <c r="G4343">
        <v>2447</v>
      </c>
      <c r="H4343">
        <v>2156</v>
      </c>
      <c r="I4343">
        <f>Table1[[#This Row],[Antal man I kommunen]]+Table1[[#This Row],[Antal kvinnor I kommunen]]</f>
        <v>4603</v>
      </c>
      <c r="J4343" s="3">
        <f>Table1[[#This Row],[Totalt antal utrikes fodda]]/I4343</f>
        <v>0.26482728655224852</v>
      </c>
      <c r="K4343" s="4">
        <f>Table1[[#This Row],[Antal utrikes fodda man]]/Table1[[#This Row],[Antal man I kommunen]]</f>
        <v>0.19288925214548427</v>
      </c>
      <c r="L4343" s="4">
        <f>Table1[[#This Row],[Antal utrikes fodda kvinnor]]/Table1[[#This Row],[Antal kvinnor I kommunen]]</f>
        <v>0.34647495361781078</v>
      </c>
    </row>
    <row r="4344" spans="1:12" x14ac:dyDescent="0.2">
      <c r="A4344">
        <v>2015</v>
      </c>
      <c r="B4344" t="s">
        <v>313</v>
      </c>
      <c r="C4344" s="1" t="s">
        <v>283</v>
      </c>
      <c r="D4344">
        <f>Table1[[#This Row],[Antal utrikes fodda man]]+Table1[[#This Row],[Antal utrikes fodda kvinnor]]</f>
        <v>824</v>
      </c>
      <c r="E4344">
        <v>297</v>
      </c>
      <c r="F4344">
        <v>527</v>
      </c>
      <c r="G4344">
        <v>3244</v>
      </c>
      <c r="H4344">
        <v>2949</v>
      </c>
      <c r="I4344">
        <f>Table1[[#This Row],[Antal man I kommunen]]+Table1[[#This Row],[Antal kvinnor I kommunen]]</f>
        <v>6193</v>
      </c>
      <c r="J4344" s="3">
        <f>Table1[[#This Row],[Totalt antal utrikes fodda]]/I4344</f>
        <v>0.13305344744065881</v>
      </c>
      <c r="K4344" s="4">
        <f>Table1[[#This Row],[Antal utrikes fodda man]]/Table1[[#This Row],[Antal man I kommunen]]</f>
        <v>9.1553637484586933E-2</v>
      </c>
      <c r="L4344" s="4">
        <f>Table1[[#This Row],[Antal utrikes fodda kvinnor]]/Table1[[#This Row],[Antal kvinnor I kommunen]]</f>
        <v>0.1787046456425907</v>
      </c>
    </row>
    <row r="4345" spans="1:12" x14ac:dyDescent="0.2">
      <c r="A4345">
        <v>2015</v>
      </c>
      <c r="B4345" t="s">
        <v>313</v>
      </c>
      <c r="C4345" s="1" t="s">
        <v>284</v>
      </c>
      <c r="D4345">
        <f>Table1[[#This Row],[Antal utrikes fodda man]]+Table1[[#This Row],[Antal utrikes fodda kvinnor]]</f>
        <v>1432</v>
      </c>
      <c r="E4345">
        <v>618</v>
      </c>
      <c r="F4345">
        <v>814</v>
      </c>
      <c r="G4345">
        <v>9363</v>
      </c>
      <c r="H4345">
        <v>8760</v>
      </c>
      <c r="I4345">
        <f>Table1[[#This Row],[Antal man I kommunen]]+Table1[[#This Row],[Antal kvinnor I kommunen]]</f>
        <v>18123</v>
      </c>
      <c r="J4345" s="3">
        <f>Table1[[#This Row],[Totalt antal utrikes fodda]]/I4345</f>
        <v>7.901561551619489E-2</v>
      </c>
      <c r="K4345" s="4">
        <f>Table1[[#This Row],[Antal utrikes fodda man]]/Table1[[#This Row],[Antal man I kommunen]]</f>
        <v>6.6004485741749441E-2</v>
      </c>
      <c r="L4345" s="4">
        <f>Table1[[#This Row],[Antal utrikes fodda kvinnor]]/Table1[[#This Row],[Antal kvinnor I kommunen]]</f>
        <v>9.2922374429223742E-2</v>
      </c>
    </row>
    <row r="4346" spans="1:12" x14ac:dyDescent="0.2">
      <c r="A4346">
        <v>2015</v>
      </c>
      <c r="B4346" t="s">
        <v>313</v>
      </c>
      <c r="C4346" s="1" t="s">
        <v>285</v>
      </c>
      <c r="D4346">
        <f>Table1[[#This Row],[Antal utrikes fodda man]]+Table1[[#This Row],[Antal utrikes fodda kvinnor]]</f>
        <v>679</v>
      </c>
      <c r="E4346">
        <v>336</v>
      </c>
      <c r="F4346">
        <v>343</v>
      </c>
      <c r="G4346">
        <v>4202</v>
      </c>
      <c r="H4346">
        <v>3981</v>
      </c>
      <c r="I4346">
        <f>Table1[[#This Row],[Antal man I kommunen]]+Table1[[#This Row],[Antal kvinnor I kommunen]]</f>
        <v>8183</v>
      </c>
      <c r="J4346" s="3">
        <f>Table1[[#This Row],[Totalt antal utrikes fodda]]/I4346</f>
        <v>8.2976903336184779E-2</v>
      </c>
      <c r="K4346" s="4">
        <f>Table1[[#This Row],[Antal utrikes fodda man]]/Table1[[#This Row],[Antal man I kommunen]]</f>
        <v>7.996192289386006E-2</v>
      </c>
      <c r="L4346" s="4">
        <f>Table1[[#This Row],[Antal utrikes fodda kvinnor]]/Table1[[#This Row],[Antal kvinnor I kommunen]]</f>
        <v>8.615925646822406E-2</v>
      </c>
    </row>
    <row r="4347" spans="1:12" x14ac:dyDescent="0.2">
      <c r="A4347">
        <v>2015</v>
      </c>
      <c r="B4347" t="s">
        <v>313</v>
      </c>
      <c r="C4347" s="1" t="s">
        <v>286</v>
      </c>
      <c r="D4347">
        <f>Table1[[#This Row],[Antal utrikes fodda man]]+Table1[[#This Row],[Antal utrikes fodda kvinnor]]</f>
        <v>7293</v>
      </c>
      <c r="E4347">
        <v>3342</v>
      </c>
      <c r="F4347">
        <v>3951</v>
      </c>
      <c r="G4347">
        <v>38576</v>
      </c>
      <c r="H4347">
        <v>37512</v>
      </c>
      <c r="I4347">
        <f>Table1[[#This Row],[Antal man I kommunen]]+Table1[[#This Row],[Antal kvinnor I kommunen]]</f>
        <v>76088</v>
      </c>
      <c r="J4347" s="3">
        <f>Table1[[#This Row],[Totalt antal utrikes fodda]]/I4347</f>
        <v>9.5849542634843868E-2</v>
      </c>
      <c r="K4347" s="4">
        <f>Table1[[#This Row],[Antal utrikes fodda man]]/Table1[[#This Row],[Antal man I kommunen]]</f>
        <v>8.6634176690170053E-2</v>
      </c>
      <c r="L4347" s="4">
        <f>Table1[[#This Row],[Antal utrikes fodda kvinnor]]/Table1[[#This Row],[Antal kvinnor I kommunen]]</f>
        <v>0.10532629558541266</v>
      </c>
    </row>
    <row r="4348" spans="1:12" x14ac:dyDescent="0.2">
      <c r="A4348">
        <v>2015</v>
      </c>
      <c r="B4348" t="s">
        <v>313</v>
      </c>
      <c r="C4348" s="1" t="s">
        <v>287</v>
      </c>
      <c r="D4348">
        <f>Table1[[#This Row],[Antal utrikes fodda man]]+Table1[[#This Row],[Antal utrikes fodda kvinnor]]</f>
        <v>2146</v>
      </c>
      <c r="E4348">
        <v>998</v>
      </c>
      <c r="F4348">
        <v>1148</v>
      </c>
      <c r="G4348">
        <v>20872</v>
      </c>
      <c r="H4348">
        <v>20676</v>
      </c>
      <c r="I4348">
        <f>Table1[[#This Row],[Antal man I kommunen]]+Table1[[#This Row],[Antal kvinnor I kommunen]]</f>
        <v>41548</v>
      </c>
      <c r="J4348" s="3">
        <f>Table1[[#This Row],[Totalt antal utrikes fodda]]/I4348</f>
        <v>5.1651102339462789E-2</v>
      </c>
      <c r="K4348" s="4">
        <f>Table1[[#This Row],[Antal utrikes fodda man]]/Table1[[#This Row],[Antal man I kommunen]]</f>
        <v>4.7815254886929857E-2</v>
      </c>
      <c r="L4348" s="4">
        <f>Table1[[#This Row],[Antal utrikes fodda kvinnor]]/Table1[[#This Row],[Antal kvinnor I kommunen]]</f>
        <v>5.5523312052621399E-2</v>
      </c>
    </row>
    <row r="4349" spans="1:12" x14ac:dyDescent="0.2">
      <c r="A4349">
        <v>2015</v>
      </c>
      <c r="B4349" t="s">
        <v>313</v>
      </c>
      <c r="C4349" s="1" t="s">
        <v>288</v>
      </c>
      <c r="D4349">
        <f>Table1[[#This Row],[Antal utrikes fodda man]]+Table1[[#This Row],[Antal utrikes fodda kvinnor]]</f>
        <v>2420</v>
      </c>
      <c r="E4349">
        <v>1194</v>
      </c>
      <c r="F4349">
        <v>1226</v>
      </c>
      <c r="G4349">
        <v>14158</v>
      </c>
      <c r="H4349">
        <v>13755</v>
      </c>
      <c r="I4349">
        <f>Table1[[#This Row],[Antal man I kommunen]]+Table1[[#This Row],[Antal kvinnor I kommunen]]</f>
        <v>27913</v>
      </c>
      <c r="J4349" s="3">
        <f>Table1[[#This Row],[Totalt antal utrikes fodda]]/I4349</f>
        <v>8.6697954358184365E-2</v>
      </c>
      <c r="K4349" s="4">
        <f>Table1[[#This Row],[Antal utrikes fodda man]]/Table1[[#This Row],[Antal man I kommunen]]</f>
        <v>8.4333945472524374E-2</v>
      </c>
      <c r="L4349" s="4">
        <f>Table1[[#This Row],[Antal utrikes fodda kvinnor]]/Table1[[#This Row],[Antal kvinnor I kommunen]]</f>
        <v>8.91312250090876E-2</v>
      </c>
    </row>
    <row r="4350" spans="1:12" x14ac:dyDescent="0.2">
      <c r="A4350">
        <v>2015</v>
      </c>
      <c r="B4350" t="s">
        <v>313</v>
      </c>
      <c r="C4350" s="1" t="s">
        <v>289</v>
      </c>
      <c r="D4350">
        <f>Table1[[#This Row],[Antal utrikes fodda man]]+Table1[[#This Row],[Antal utrikes fodda kvinnor]]</f>
        <v>3972</v>
      </c>
      <c r="E4350">
        <v>1751</v>
      </c>
      <c r="F4350">
        <v>2221</v>
      </c>
      <c r="G4350">
        <v>5040</v>
      </c>
      <c r="H4350">
        <v>4791</v>
      </c>
      <c r="I4350">
        <f>Table1[[#This Row],[Antal man I kommunen]]+Table1[[#This Row],[Antal kvinnor I kommunen]]</f>
        <v>9831</v>
      </c>
      <c r="J4350" s="3">
        <f>Table1[[#This Row],[Totalt antal utrikes fodda]]/I4350</f>
        <v>0.40402807445834604</v>
      </c>
      <c r="K4350" s="4">
        <f>Table1[[#This Row],[Antal utrikes fodda man]]/Table1[[#This Row],[Antal man I kommunen]]</f>
        <v>0.34742063492063491</v>
      </c>
      <c r="L4350" s="4">
        <f>Table1[[#This Row],[Antal utrikes fodda kvinnor]]/Table1[[#This Row],[Antal kvinnor I kommunen]]</f>
        <v>0.46357754122312672</v>
      </c>
    </row>
    <row r="4351" spans="1:12" x14ac:dyDescent="0.2">
      <c r="A4351">
        <v>2015</v>
      </c>
      <c r="B4351" t="s">
        <v>313</v>
      </c>
      <c r="C4351" s="1" t="s">
        <v>290</v>
      </c>
      <c r="D4351">
        <f>Table1[[#This Row],[Antal utrikes fodda man]]+Table1[[#This Row],[Antal utrikes fodda kvinnor]]</f>
        <v>2379</v>
      </c>
      <c r="E4351">
        <v>1017</v>
      </c>
      <c r="F4351">
        <v>1362</v>
      </c>
      <c r="G4351">
        <v>12025</v>
      </c>
      <c r="H4351">
        <v>11153</v>
      </c>
      <c r="I4351">
        <f>Table1[[#This Row],[Antal man I kommunen]]+Table1[[#This Row],[Antal kvinnor I kommunen]]</f>
        <v>23178</v>
      </c>
      <c r="J4351" s="3">
        <f>Table1[[#This Row],[Totalt antal utrikes fodda]]/I4351</f>
        <v>0.1026404348951592</v>
      </c>
      <c r="K4351" s="4">
        <f>Table1[[#This Row],[Antal utrikes fodda man]]/Table1[[#This Row],[Antal man I kommunen]]</f>
        <v>8.4573804573804576E-2</v>
      </c>
      <c r="L4351" s="4">
        <f>Table1[[#This Row],[Antal utrikes fodda kvinnor]]/Table1[[#This Row],[Antal kvinnor I kommunen]]</f>
        <v>0.12211960907379181</v>
      </c>
    </row>
    <row r="4352" spans="1:12" x14ac:dyDescent="0.2">
      <c r="A4352">
        <v>2016</v>
      </c>
      <c r="B4352" t="s">
        <v>294</v>
      </c>
      <c r="C4352" s="1" t="s">
        <v>1</v>
      </c>
      <c r="D4352">
        <f>Table1[[#This Row],[Antal utrikes fodda man]]+Table1[[#This Row],[Antal utrikes fodda kvinnor]]</f>
        <v>12443</v>
      </c>
      <c r="E4352" s="5">
        <v>6127</v>
      </c>
      <c r="F4352" s="5">
        <v>6316</v>
      </c>
      <c r="G4352" s="5">
        <v>22046</v>
      </c>
      <c r="H4352" s="5">
        <v>21845</v>
      </c>
      <c r="I4352">
        <f>Table1[[#This Row],[Antal man I kommunen]]+Table1[[#This Row],[Antal kvinnor I kommunen]]</f>
        <v>43891</v>
      </c>
      <c r="J4352" s="3">
        <f>Table1[[#This Row],[Totalt antal utrikes fodda]]/I4352</f>
        <v>0.28349775580415121</v>
      </c>
      <c r="K4352" s="4">
        <f>Table1[[#This Row],[Antal utrikes fodda man]]/Table1[[#This Row],[Antal man I kommunen]]</f>
        <v>0.27791889685203663</v>
      </c>
      <c r="L4352" s="4">
        <f>Table1[[#This Row],[Antal utrikes fodda kvinnor]]/Table1[[#This Row],[Antal kvinnor I kommunen]]</f>
        <v>0.28912794689860383</v>
      </c>
    </row>
    <row r="4353" spans="1:12" x14ac:dyDescent="0.2">
      <c r="A4353">
        <v>2016</v>
      </c>
      <c r="B4353" t="s">
        <v>294</v>
      </c>
      <c r="C4353" s="1" t="s">
        <v>2</v>
      </c>
      <c r="D4353">
        <f>Table1[[#This Row],[Antal utrikes fodda man]]+Table1[[#This Row],[Antal utrikes fodda kvinnor]]</f>
        <v>4401</v>
      </c>
      <c r="E4353" s="5">
        <v>2123</v>
      </c>
      <c r="F4353" s="5">
        <v>2278</v>
      </c>
      <c r="G4353" s="5">
        <v>16403</v>
      </c>
      <c r="H4353" s="5">
        <v>16382</v>
      </c>
      <c r="I4353">
        <f>Table1[[#This Row],[Antal man I kommunen]]+Table1[[#This Row],[Antal kvinnor I kommunen]]</f>
        <v>32785</v>
      </c>
      <c r="J4353" s="3">
        <f>Table1[[#This Row],[Totalt antal utrikes fodda]]/I4353</f>
        <v>0.1342382186975751</v>
      </c>
      <c r="K4353" s="4">
        <f>Table1[[#This Row],[Antal utrikes fodda man]]/Table1[[#This Row],[Antal man I kommunen]]</f>
        <v>0.12942754374199841</v>
      </c>
      <c r="L4353" s="4">
        <f>Table1[[#This Row],[Antal utrikes fodda kvinnor]]/Table1[[#This Row],[Antal kvinnor I kommunen]]</f>
        <v>0.13905506043218166</v>
      </c>
    </row>
    <row r="4354" spans="1:12" x14ac:dyDescent="0.2">
      <c r="A4354">
        <v>2016</v>
      </c>
      <c r="B4354" t="s">
        <v>294</v>
      </c>
      <c r="C4354" s="1" t="s">
        <v>3</v>
      </c>
      <c r="D4354">
        <f>Table1[[#This Row],[Antal utrikes fodda man]]+Table1[[#This Row],[Antal utrikes fodda kvinnor]]</f>
        <v>6676</v>
      </c>
      <c r="E4354" s="5">
        <v>3255</v>
      </c>
      <c r="F4354" s="5">
        <v>3421</v>
      </c>
      <c r="G4354" s="5">
        <v>21916</v>
      </c>
      <c r="H4354" s="5">
        <v>21377</v>
      </c>
      <c r="I4354">
        <f>Table1[[#This Row],[Antal man I kommunen]]+Table1[[#This Row],[Antal kvinnor I kommunen]]</f>
        <v>43293</v>
      </c>
      <c r="J4354" s="3">
        <f>Table1[[#This Row],[Totalt antal utrikes fodda]]/I4354</f>
        <v>0.15420506779386967</v>
      </c>
      <c r="K4354" s="4">
        <f>Table1[[#This Row],[Antal utrikes fodda man]]/Table1[[#This Row],[Antal man I kommunen]]</f>
        <v>0.14852162803431282</v>
      </c>
      <c r="L4354" s="4">
        <f>Table1[[#This Row],[Antal utrikes fodda kvinnor]]/Table1[[#This Row],[Antal kvinnor I kommunen]]</f>
        <v>0.16003180988913318</v>
      </c>
    </row>
    <row r="4355" spans="1:12" x14ac:dyDescent="0.2">
      <c r="A4355">
        <v>2016</v>
      </c>
      <c r="B4355" t="s">
        <v>294</v>
      </c>
      <c r="C4355" s="1" t="s">
        <v>4</v>
      </c>
      <c r="D4355">
        <f>Table1[[#This Row],[Antal utrikes fodda man]]+Table1[[#This Row],[Antal utrikes fodda kvinnor]]</f>
        <v>5135</v>
      </c>
      <c r="E4355" s="5">
        <v>2465</v>
      </c>
      <c r="F4355" s="5">
        <v>2670</v>
      </c>
      <c r="G4355" s="5">
        <v>21245</v>
      </c>
      <c r="H4355" s="5">
        <v>20755</v>
      </c>
      <c r="I4355">
        <f>Table1[[#This Row],[Antal man I kommunen]]+Table1[[#This Row],[Antal kvinnor I kommunen]]</f>
        <v>42000</v>
      </c>
      <c r="J4355" s="3">
        <f>Table1[[#This Row],[Totalt antal utrikes fodda]]/I4355</f>
        <v>0.12226190476190477</v>
      </c>
      <c r="K4355" s="4">
        <f>Table1[[#This Row],[Antal utrikes fodda man]]/Table1[[#This Row],[Antal man I kommunen]]</f>
        <v>0.11602730054130383</v>
      </c>
      <c r="L4355" s="4">
        <f>Table1[[#This Row],[Antal utrikes fodda kvinnor]]/Table1[[#This Row],[Antal kvinnor I kommunen]]</f>
        <v>0.12864370031317754</v>
      </c>
    </row>
    <row r="4356" spans="1:12" x14ac:dyDescent="0.2">
      <c r="A4356">
        <v>2016</v>
      </c>
      <c r="B4356" t="s">
        <v>294</v>
      </c>
      <c r="C4356" s="1" t="s">
        <v>5</v>
      </c>
      <c r="D4356">
        <f>Table1[[#This Row],[Antal utrikes fodda man]]+Table1[[#This Row],[Antal utrikes fodda kvinnor]]</f>
        <v>20881</v>
      </c>
      <c r="E4356" s="5">
        <v>10367</v>
      </c>
      <c r="F4356" s="5">
        <v>10514</v>
      </c>
      <c r="G4356" s="5">
        <v>37471</v>
      </c>
      <c r="H4356" s="5">
        <v>36941</v>
      </c>
      <c r="I4356">
        <f>Table1[[#This Row],[Antal man I kommunen]]+Table1[[#This Row],[Antal kvinnor I kommunen]]</f>
        <v>74412</v>
      </c>
      <c r="J4356" s="3">
        <f>Table1[[#This Row],[Totalt antal utrikes fodda]]/I4356</f>
        <v>0.28061334193409665</v>
      </c>
      <c r="K4356" s="4">
        <f>Table1[[#This Row],[Antal utrikes fodda man]]/Table1[[#This Row],[Antal man I kommunen]]</f>
        <v>0.27666728937044649</v>
      </c>
      <c r="L4356" s="4">
        <f>Table1[[#This Row],[Antal utrikes fodda kvinnor]]/Table1[[#This Row],[Antal kvinnor I kommunen]]</f>
        <v>0.28461600931214642</v>
      </c>
    </row>
    <row r="4357" spans="1:12" x14ac:dyDescent="0.2">
      <c r="A4357">
        <v>2016</v>
      </c>
      <c r="B4357" t="s">
        <v>294</v>
      </c>
      <c r="C4357" s="1" t="s">
        <v>6</v>
      </c>
      <c r="D4357">
        <f>Table1[[#This Row],[Antal utrikes fodda man]]+Table1[[#This Row],[Antal utrikes fodda kvinnor]]</f>
        <v>3157</v>
      </c>
      <c r="E4357" s="5">
        <v>1509</v>
      </c>
      <c r="F4357" s="5">
        <v>1648</v>
      </c>
      <c r="G4357" s="5">
        <v>13821</v>
      </c>
      <c r="H4357" s="5">
        <v>13585</v>
      </c>
      <c r="I4357">
        <f>Table1[[#This Row],[Antal man I kommunen]]+Table1[[#This Row],[Antal kvinnor I kommunen]]</f>
        <v>27406</v>
      </c>
      <c r="J4357" s="3">
        <f>Table1[[#This Row],[Totalt antal utrikes fodda]]/I4357</f>
        <v>0.11519375319273152</v>
      </c>
      <c r="K4357" s="4">
        <f>Table1[[#This Row],[Antal utrikes fodda man]]/Table1[[#This Row],[Antal man I kommunen]]</f>
        <v>0.10918168005209464</v>
      </c>
      <c r="L4357" s="4">
        <f>Table1[[#This Row],[Antal utrikes fodda kvinnor]]/Table1[[#This Row],[Antal kvinnor I kommunen]]</f>
        <v>0.12131026867868973</v>
      </c>
    </row>
    <row r="4358" spans="1:12" x14ac:dyDescent="0.2">
      <c r="A4358">
        <v>2016</v>
      </c>
      <c r="B4358" t="s">
        <v>294</v>
      </c>
      <c r="C4358" s="1" t="s">
        <v>7</v>
      </c>
      <c r="D4358">
        <f>Table1[[#This Row],[Antal utrikes fodda man]]+Table1[[#This Row],[Antal utrikes fodda kvinnor]]</f>
        <v>30769</v>
      </c>
      <c r="E4358" s="5">
        <v>15456</v>
      </c>
      <c r="F4358" s="5">
        <v>15313</v>
      </c>
      <c r="G4358" s="5">
        <v>54357</v>
      </c>
      <c r="H4358" s="5">
        <v>53181</v>
      </c>
      <c r="I4358">
        <f>Table1[[#This Row],[Antal man I kommunen]]+Table1[[#This Row],[Antal kvinnor I kommunen]]</f>
        <v>107538</v>
      </c>
      <c r="J4358" s="3">
        <f>Table1[[#This Row],[Totalt antal utrikes fodda]]/I4358</f>
        <v>0.28612211497331175</v>
      </c>
      <c r="K4358" s="4">
        <f>Table1[[#This Row],[Antal utrikes fodda man]]/Table1[[#This Row],[Antal man I kommunen]]</f>
        <v>0.28434240300237318</v>
      </c>
      <c r="L4358" s="4">
        <f>Table1[[#This Row],[Antal utrikes fodda kvinnor]]/Table1[[#This Row],[Antal kvinnor I kommunen]]</f>
        <v>0.28794118200109059</v>
      </c>
    </row>
    <row r="4359" spans="1:12" x14ac:dyDescent="0.2">
      <c r="A4359">
        <v>2016</v>
      </c>
      <c r="B4359" t="s">
        <v>294</v>
      </c>
      <c r="C4359" s="1" t="s">
        <v>8</v>
      </c>
      <c r="D4359">
        <f>Table1[[#This Row],[Antal utrikes fodda man]]+Table1[[#This Row],[Antal utrikes fodda kvinnor]]</f>
        <v>36972</v>
      </c>
      <c r="E4359" s="5">
        <v>18974</v>
      </c>
      <c r="F4359" s="5">
        <v>17998</v>
      </c>
      <c r="G4359" s="5">
        <v>46256</v>
      </c>
      <c r="H4359" s="5">
        <v>44419</v>
      </c>
      <c r="I4359">
        <f>Table1[[#This Row],[Antal man I kommunen]]+Table1[[#This Row],[Antal kvinnor I kommunen]]</f>
        <v>90675</v>
      </c>
      <c r="J4359" s="3">
        <f>Table1[[#This Row],[Totalt antal utrikes fodda]]/I4359</f>
        <v>0.40774193548387094</v>
      </c>
      <c r="K4359" s="4">
        <f>Table1[[#This Row],[Antal utrikes fodda man]]/Table1[[#This Row],[Antal man I kommunen]]</f>
        <v>0.41019543410584575</v>
      </c>
      <c r="L4359" s="4">
        <f>Table1[[#This Row],[Antal utrikes fodda kvinnor]]/Table1[[#This Row],[Antal kvinnor I kommunen]]</f>
        <v>0.40518696954006167</v>
      </c>
    </row>
    <row r="4360" spans="1:12" x14ac:dyDescent="0.2">
      <c r="A4360">
        <v>2016</v>
      </c>
      <c r="B4360" t="s">
        <v>294</v>
      </c>
      <c r="C4360" s="1" t="s">
        <v>9</v>
      </c>
      <c r="D4360">
        <f>Table1[[#This Row],[Antal utrikes fodda man]]+Table1[[#This Row],[Antal utrikes fodda kvinnor]]</f>
        <v>3128</v>
      </c>
      <c r="E4360" s="5">
        <v>1477</v>
      </c>
      <c r="F4360" s="5">
        <v>1651</v>
      </c>
      <c r="G4360" s="5">
        <v>8215</v>
      </c>
      <c r="H4360" s="5">
        <v>8400</v>
      </c>
      <c r="I4360">
        <f>Table1[[#This Row],[Antal man I kommunen]]+Table1[[#This Row],[Antal kvinnor I kommunen]]</f>
        <v>16615</v>
      </c>
      <c r="J4360" s="3">
        <f>Table1[[#This Row],[Totalt antal utrikes fodda]]/I4360</f>
        <v>0.18826361721336143</v>
      </c>
      <c r="K4360" s="4">
        <f>Table1[[#This Row],[Antal utrikes fodda man]]/Table1[[#This Row],[Antal man I kommunen]]</f>
        <v>0.17979306147291541</v>
      </c>
      <c r="L4360" s="4">
        <f>Table1[[#This Row],[Antal utrikes fodda kvinnor]]/Table1[[#This Row],[Antal kvinnor I kommunen]]</f>
        <v>0.19654761904761905</v>
      </c>
    </row>
    <row r="4361" spans="1:12" x14ac:dyDescent="0.2">
      <c r="A4361">
        <v>2016</v>
      </c>
      <c r="B4361" t="s">
        <v>294</v>
      </c>
      <c r="C4361" s="1" t="s">
        <v>10</v>
      </c>
      <c r="D4361">
        <f>Table1[[#This Row],[Antal utrikes fodda man]]+Table1[[#This Row],[Antal utrikes fodda kvinnor]]</f>
        <v>21777</v>
      </c>
      <c r="E4361" s="5">
        <v>10982</v>
      </c>
      <c r="F4361" s="5">
        <v>10795</v>
      </c>
      <c r="G4361" s="5">
        <v>43448</v>
      </c>
      <c r="H4361" s="5">
        <v>42245</v>
      </c>
      <c r="I4361">
        <f>Table1[[#This Row],[Antal man I kommunen]]+Table1[[#This Row],[Antal kvinnor I kommunen]]</f>
        <v>85693</v>
      </c>
      <c r="J4361" s="3">
        <f>Table1[[#This Row],[Totalt antal utrikes fodda]]/I4361</f>
        <v>0.25412810848027262</v>
      </c>
      <c r="K4361" s="4">
        <f>Table1[[#This Row],[Antal utrikes fodda man]]/Table1[[#This Row],[Antal man I kommunen]]</f>
        <v>0.25276192229791933</v>
      </c>
      <c r="L4361" s="4">
        <f>Table1[[#This Row],[Antal utrikes fodda kvinnor]]/Table1[[#This Row],[Antal kvinnor I kommunen]]</f>
        <v>0.25553319919517103</v>
      </c>
    </row>
    <row r="4362" spans="1:12" x14ac:dyDescent="0.2">
      <c r="A4362">
        <v>2016</v>
      </c>
      <c r="B4362" t="s">
        <v>294</v>
      </c>
      <c r="C4362" s="1" t="s">
        <v>11</v>
      </c>
      <c r="D4362">
        <f>Table1[[#This Row],[Antal utrikes fodda man]]+Table1[[#This Row],[Antal utrikes fodda kvinnor]]</f>
        <v>7524</v>
      </c>
      <c r="E4362" s="5">
        <v>3573</v>
      </c>
      <c r="F4362" s="5">
        <v>3951</v>
      </c>
      <c r="G4362" s="5">
        <v>23551</v>
      </c>
      <c r="H4362" s="5">
        <v>23552</v>
      </c>
      <c r="I4362">
        <f>Table1[[#This Row],[Antal man I kommunen]]+Table1[[#This Row],[Antal kvinnor I kommunen]]</f>
        <v>47103</v>
      </c>
      <c r="J4362" s="3">
        <f>Table1[[#This Row],[Totalt antal utrikes fodda]]/I4362</f>
        <v>0.15973504872301128</v>
      </c>
      <c r="K4362" s="4">
        <f>Table1[[#This Row],[Antal utrikes fodda man]]/Table1[[#This Row],[Antal man I kommunen]]</f>
        <v>0.15171330304445671</v>
      </c>
      <c r="L4362" s="4">
        <f>Table1[[#This Row],[Antal utrikes fodda kvinnor]]/Table1[[#This Row],[Antal kvinnor I kommunen]]</f>
        <v>0.16775645380434784</v>
      </c>
    </row>
    <row r="4363" spans="1:12" x14ac:dyDescent="0.2">
      <c r="A4363">
        <v>2016</v>
      </c>
      <c r="B4363" t="s">
        <v>294</v>
      </c>
      <c r="C4363" s="1" t="s">
        <v>12</v>
      </c>
      <c r="D4363">
        <f>Table1[[#This Row],[Antal utrikes fodda man]]+Table1[[#This Row],[Antal utrikes fodda kvinnor]]</f>
        <v>6607</v>
      </c>
      <c r="E4363" s="5">
        <v>3224</v>
      </c>
      <c r="F4363" s="5">
        <v>3383</v>
      </c>
      <c r="G4363" s="5">
        <v>13481</v>
      </c>
      <c r="H4363" s="5">
        <v>13274</v>
      </c>
      <c r="I4363">
        <f>Table1[[#This Row],[Antal man I kommunen]]+Table1[[#This Row],[Antal kvinnor I kommunen]]</f>
        <v>26755</v>
      </c>
      <c r="J4363" s="3">
        <f>Table1[[#This Row],[Totalt antal utrikes fodda]]/I4363</f>
        <v>0.24694449635582133</v>
      </c>
      <c r="K4363" s="4">
        <f>Table1[[#This Row],[Antal utrikes fodda man]]/Table1[[#This Row],[Antal man I kommunen]]</f>
        <v>0.23915139826422371</v>
      </c>
      <c r="L4363" s="4">
        <f>Table1[[#This Row],[Antal utrikes fodda kvinnor]]/Table1[[#This Row],[Antal kvinnor I kommunen]]</f>
        <v>0.25485912309778513</v>
      </c>
    </row>
    <row r="4364" spans="1:12" x14ac:dyDescent="0.2">
      <c r="A4364">
        <v>2016</v>
      </c>
      <c r="B4364" t="s">
        <v>294</v>
      </c>
      <c r="C4364" s="1" t="s">
        <v>13</v>
      </c>
      <c r="D4364">
        <f>Table1[[#This Row],[Antal utrikes fodda man]]+Table1[[#This Row],[Antal utrikes fodda kvinnor]]</f>
        <v>1223</v>
      </c>
      <c r="E4364" s="5">
        <v>608</v>
      </c>
      <c r="F4364" s="5">
        <v>615</v>
      </c>
      <c r="G4364" s="5">
        <v>5344</v>
      </c>
      <c r="H4364" s="5">
        <v>5080</v>
      </c>
      <c r="I4364">
        <f>Table1[[#This Row],[Antal man I kommunen]]+Table1[[#This Row],[Antal kvinnor I kommunen]]</f>
        <v>10424</v>
      </c>
      <c r="J4364" s="3">
        <f>Table1[[#This Row],[Totalt antal utrikes fodda]]/I4364</f>
        <v>0.1173254029163469</v>
      </c>
      <c r="K4364" s="4">
        <f>Table1[[#This Row],[Antal utrikes fodda man]]/Table1[[#This Row],[Antal man I kommunen]]</f>
        <v>0.11377245508982035</v>
      </c>
      <c r="L4364" s="4">
        <f>Table1[[#This Row],[Antal utrikes fodda kvinnor]]/Table1[[#This Row],[Antal kvinnor I kommunen]]</f>
        <v>0.12106299212598425</v>
      </c>
    </row>
    <row r="4365" spans="1:12" x14ac:dyDescent="0.2">
      <c r="A4365">
        <v>2016</v>
      </c>
      <c r="B4365" t="s">
        <v>294</v>
      </c>
      <c r="C4365" s="1" t="s">
        <v>14</v>
      </c>
      <c r="D4365">
        <f>Table1[[#This Row],[Antal utrikes fodda man]]+Table1[[#This Row],[Antal utrikes fodda kvinnor]]</f>
        <v>11614</v>
      </c>
      <c r="E4365" s="5">
        <v>5353</v>
      </c>
      <c r="F4365" s="5">
        <v>6261</v>
      </c>
      <c r="G4365" s="5">
        <v>34434</v>
      </c>
      <c r="H4365" s="5">
        <v>34952</v>
      </c>
      <c r="I4365">
        <f>Table1[[#This Row],[Antal man I kommunen]]+Table1[[#This Row],[Antal kvinnor I kommunen]]</f>
        <v>69386</v>
      </c>
      <c r="J4365" s="3">
        <f>Table1[[#This Row],[Totalt antal utrikes fodda]]/I4365</f>
        <v>0.16738246908598275</v>
      </c>
      <c r="K4365" s="4">
        <f>Table1[[#This Row],[Antal utrikes fodda man]]/Table1[[#This Row],[Antal man I kommunen]]</f>
        <v>0.15545681593773597</v>
      </c>
      <c r="L4365" s="4">
        <f>Table1[[#This Row],[Antal utrikes fodda kvinnor]]/Table1[[#This Row],[Antal kvinnor I kommunen]]</f>
        <v>0.17913138017853056</v>
      </c>
    </row>
    <row r="4366" spans="1:12" x14ac:dyDescent="0.2">
      <c r="A4366">
        <v>2016</v>
      </c>
      <c r="B4366" t="s">
        <v>294</v>
      </c>
      <c r="C4366" s="1" t="s">
        <v>15</v>
      </c>
      <c r="D4366">
        <f>Table1[[#This Row],[Antal utrikes fodda man]]+Table1[[#This Row],[Antal utrikes fodda kvinnor]]</f>
        <v>5171</v>
      </c>
      <c r="E4366" s="5">
        <v>2335</v>
      </c>
      <c r="F4366" s="5">
        <v>2836</v>
      </c>
      <c r="G4366" s="5">
        <v>15989</v>
      </c>
      <c r="H4366" s="5">
        <v>16664</v>
      </c>
      <c r="I4366">
        <f>Table1[[#This Row],[Antal man I kommunen]]+Table1[[#This Row],[Antal kvinnor I kommunen]]</f>
        <v>32653</v>
      </c>
      <c r="J4366" s="3">
        <f>Table1[[#This Row],[Totalt antal utrikes fodda]]/I4366</f>
        <v>0.15836217192907237</v>
      </c>
      <c r="K4366" s="4">
        <f>Table1[[#This Row],[Antal utrikes fodda man]]/Table1[[#This Row],[Antal man I kommunen]]</f>
        <v>0.14603790105697667</v>
      </c>
      <c r="L4366" s="4">
        <f>Table1[[#This Row],[Antal utrikes fodda kvinnor]]/Table1[[#This Row],[Antal kvinnor I kommunen]]</f>
        <v>0.17018722995679308</v>
      </c>
    </row>
    <row r="4367" spans="1:12" x14ac:dyDescent="0.2">
      <c r="A4367">
        <v>2016</v>
      </c>
      <c r="B4367" t="s">
        <v>294</v>
      </c>
      <c r="C4367" s="1" t="s">
        <v>16</v>
      </c>
      <c r="D4367">
        <f>Table1[[#This Row],[Antal utrikes fodda man]]+Table1[[#This Row],[Antal utrikes fodda kvinnor]]</f>
        <v>16688</v>
      </c>
      <c r="E4367" s="5">
        <v>8243</v>
      </c>
      <c r="F4367" s="5">
        <v>8445</v>
      </c>
      <c r="G4367" s="5">
        <v>35454</v>
      </c>
      <c r="H4367" s="5">
        <v>35569</v>
      </c>
      <c r="I4367">
        <f>Table1[[#This Row],[Antal man I kommunen]]+Table1[[#This Row],[Antal kvinnor I kommunen]]</f>
        <v>71023</v>
      </c>
      <c r="J4367" s="3">
        <f>Table1[[#This Row],[Totalt antal utrikes fodda]]/I4367</f>
        <v>0.23496613773003111</v>
      </c>
      <c r="K4367" s="4">
        <f>Table1[[#This Row],[Antal utrikes fodda man]]/Table1[[#This Row],[Antal man I kommunen]]</f>
        <v>0.23249844869408248</v>
      </c>
      <c r="L4367" s="4">
        <f>Table1[[#This Row],[Antal utrikes fodda kvinnor]]/Table1[[#This Row],[Antal kvinnor I kommunen]]</f>
        <v>0.23742584835109223</v>
      </c>
    </row>
    <row r="4368" spans="1:12" x14ac:dyDescent="0.2">
      <c r="A4368">
        <v>2016</v>
      </c>
      <c r="B4368" t="s">
        <v>294</v>
      </c>
      <c r="C4368" s="1" t="s">
        <v>17</v>
      </c>
      <c r="D4368">
        <f>Table1[[#This Row],[Antal utrikes fodda man]]+Table1[[#This Row],[Antal utrikes fodda kvinnor]]</f>
        <v>225203</v>
      </c>
      <c r="E4368" s="5">
        <v>111172</v>
      </c>
      <c r="F4368" s="5">
        <v>114031</v>
      </c>
      <c r="G4368" s="5">
        <v>461677</v>
      </c>
      <c r="H4368" s="5">
        <v>473942</v>
      </c>
      <c r="I4368">
        <f>Table1[[#This Row],[Antal man I kommunen]]+Table1[[#This Row],[Antal kvinnor I kommunen]]</f>
        <v>935619</v>
      </c>
      <c r="J4368" s="3">
        <f>Table1[[#This Row],[Totalt antal utrikes fodda]]/I4368</f>
        <v>0.24069947275546991</v>
      </c>
      <c r="K4368" s="4">
        <f>Table1[[#This Row],[Antal utrikes fodda man]]/Table1[[#This Row],[Antal man I kommunen]]</f>
        <v>0.24080038641734372</v>
      </c>
      <c r="L4368" s="4">
        <f>Table1[[#This Row],[Antal utrikes fodda kvinnor]]/Table1[[#This Row],[Antal kvinnor I kommunen]]</f>
        <v>0.2406011706073739</v>
      </c>
    </row>
    <row r="4369" spans="1:12" x14ac:dyDescent="0.2">
      <c r="A4369">
        <v>2016</v>
      </c>
      <c r="B4369" t="s">
        <v>294</v>
      </c>
      <c r="C4369" s="1" t="s">
        <v>18</v>
      </c>
      <c r="D4369">
        <f>Table1[[#This Row],[Antal utrikes fodda man]]+Table1[[#This Row],[Antal utrikes fodda kvinnor]]</f>
        <v>36157</v>
      </c>
      <c r="E4369" s="5">
        <v>18419</v>
      </c>
      <c r="F4369" s="5">
        <v>17738</v>
      </c>
      <c r="G4369" s="5">
        <v>48106</v>
      </c>
      <c r="H4369" s="5">
        <v>46525</v>
      </c>
      <c r="I4369">
        <f>Table1[[#This Row],[Antal man I kommunen]]+Table1[[#This Row],[Antal kvinnor I kommunen]]</f>
        <v>94631</v>
      </c>
      <c r="J4369" s="3">
        <f>Table1[[#This Row],[Totalt antal utrikes fodda]]/I4369</f>
        <v>0.38208409506398539</v>
      </c>
      <c r="K4369" s="4">
        <f>Table1[[#This Row],[Antal utrikes fodda man]]/Table1[[#This Row],[Antal man I kommunen]]</f>
        <v>0.38288363197937886</v>
      </c>
      <c r="L4369" s="4">
        <f>Table1[[#This Row],[Antal utrikes fodda kvinnor]]/Table1[[#This Row],[Antal kvinnor I kommunen]]</f>
        <v>0.38125738850080604</v>
      </c>
    </row>
    <row r="4370" spans="1:12" x14ac:dyDescent="0.2">
      <c r="A4370">
        <v>2016</v>
      </c>
      <c r="B4370" t="s">
        <v>294</v>
      </c>
      <c r="C4370" s="1" t="s">
        <v>19</v>
      </c>
      <c r="D4370">
        <f>Table1[[#This Row],[Antal utrikes fodda man]]+Table1[[#This Row],[Antal utrikes fodda kvinnor]]</f>
        <v>18757</v>
      </c>
      <c r="E4370" s="5">
        <v>8929</v>
      </c>
      <c r="F4370" s="5">
        <v>9828</v>
      </c>
      <c r="G4370" s="5">
        <v>49238</v>
      </c>
      <c r="H4370" s="5">
        <v>50121</v>
      </c>
      <c r="I4370">
        <f>Table1[[#This Row],[Antal man I kommunen]]+Table1[[#This Row],[Antal kvinnor I kommunen]]</f>
        <v>99359</v>
      </c>
      <c r="J4370" s="3">
        <f>Table1[[#This Row],[Totalt antal utrikes fodda]]/I4370</f>
        <v>0.18878008031481799</v>
      </c>
      <c r="K4370" s="4">
        <f>Table1[[#This Row],[Antal utrikes fodda man]]/Table1[[#This Row],[Antal man I kommunen]]</f>
        <v>0.18134367764734555</v>
      </c>
      <c r="L4370" s="4">
        <f>Table1[[#This Row],[Antal utrikes fodda kvinnor]]/Table1[[#This Row],[Antal kvinnor I kommunen]]</f>
        <v>0.196085473154965</v>
      </c>
    </row>
    <row r="4371" spans="1:12" x14ac:dyDescent="0.2">
      <c r="A4371">
        <v>2016</v>
      </c>
      <c r="B4371" t="s">
        <v>294</v>
      </c>
      <c r="C4371" s="1" t="s">
        <v>20</v>
      </c>
      <c r="D4371">
        <f>Table1[[#This Row],[Antal utrikes fodda man]]+Table1[[#This Row],[Antal utrikes fodda kvinnor]]</f>
        <v>14167</v>
      </c>
      <c r="E4371" s="5">
        <v>7121</v>
      </c>
      <c r="F4371" s="5">
        <v>7046</v>
      </c>
      <c r="G4371" s="5">
        <v>24035</v>
      </c>
      <c r="H4371" s="5">
        <v>23715</v>
      </c>
      <c r="I4371">
        <f>Table1[[#This Row],[Antal man I kommunen]]+Table1[[#This Row],[Antal kvinnor I kommunen]]</f>
        <v>47750</v>
      </c>
      <c r="J4371" s="3">
        <f>Table1[[#This Row],[Totalt antal utrikes fodda]]/I4371</f>
        <v>0.29669109947643979</v>
      </c>
      <c r="K4371" s="4">
        <f>Table1[[#This Row],[Antal utrikes fodda man]]/Table1[[#This Row],[Antal man I kommunen]]</f>
        <v>0.29627626378198463</v>
      </c>
      <c r="L4371" s="4">
        <f>Table1[[#This Row],[Antal utrikes fodda kvinnor]]/Table1[[#This Row],[Antal kvinnor I kommunen]]</f>
        <v>0.29711153278515706</v>
      </c>
    </row>
    <row r="4372" spans="1:12" x14ac:dyDescent="0.2">
      <c r="A4372">
        <v>2016</v>
      </c>
      <c r="B4372" t="s">
        <v>294</v>
      </c>
      <c r="C4372" s="1" t="s">
        <v>21</v>
      </c>
      <c r="D4372">
        <f>Table1[[#This Row],[Antal utrikes fodda man]]+Table1[[#This Row],[Antal utrikes fodda kvinnor]]</f>
        <v>22146</v>
      </c>
      <c r="E4372" s="5">
        <v>10878</v>
      </c>
      <c r="F4372" s="5">
        <v>11268</v>
      </c>
      <c r="G4372" s="5">
        <v>38986</v>
      </c>
      <c r="H4372" s="5">
        <v>39143</v>
      </c>
      <c r="I4372">
        <f>Table1[[#This Row],[Antal man I kommunen]]+Table1[[#This Row],[Antal kvinnor I kommunen]]</f>
        <v>78129</v>
      </c>
      <c r="J4372" s="3">
        <f>Table1[[#This Row],[Totalt antal utrikes fodda]]/I4372</f>
        <v>0.28345428714049842</v>
      </c>
      <c r="K4372" s="4">
        <f>Table1[[#This Row],[Antal utrikes fodda man]]/Table1[[#This Row],[Antal man I kommunen]]</f>
        <v>0.27902323911147592</v>
      </c>
      <c r="L4372" s="4">
        <f>Table1[[#This Row],[Antal utrikes fodda kvinnor]]/Table1[[#This Row],[Antal kvinnor I kommunen]]</f>
        <v>0.28786756252714407</v>
      </c>
    </row>
    <row r="4373" spans="1:12" x14ac:dyDescent="0.2">
      <c r="A4373">
        <v>2016</v>
      </c>
      <c r="B4373" t="s">
        <v>294</v>
      </c>
      <c r="C4373" s="1" t="s">
        <v>22</v>
      </c>
      <c r="D4373">
        <f>Table1[[#This Row],[Antal utrikes fodda man]]+Table1[[#This Row],[Antal utrikes fodda kvinnor]]</f>
        <v>8082</v>
      </c>
      <c r="E4373" s="5">
        <v>3741</v>
      </c>
      <c r="F4373" s="5">
        <v>4341</v>
      </c>
      <c r="G4373" s="5">
        <v>22844</v>
      </c>
      <c r="H4373" s="5">
        <v>24009</v>
      </c>
      <c r="I4373">
        <f>Table1[[#This Row],[Antal man I kommunen]]+Table1[[#This Row],[Antal kvinnor I kommunen]]</f>
        <v>46853</v>
      </c>
      <c r="J4373" s="3">
        <f>Table1[[#This Row],[Totalt antal utrikes fodda]]/I4373</f>
        <v>0.17249695857255673</v>
      </c>
      <c r="K4373" s="4">
        <f>Table1[[#This Row],[Antal utrikes fodda man]]/Table1[[#This Row],[Antal man I kommunen]]</f>
        <v>0.16376291367536333</v>
      </c>
      <c r="L4373" s="4">
        <f>Table1[[#This Row],[Antal utrikes fodda kvinnor]]/Table1[[#This Row],[Antal kvinnor I kommunen]]</f>
        <v>0.18080719730101211</v>
      </c>
    </row>
    <row r="4374" spans="1:12" x14ac:dyDescent="0.2">
      <c r="A4374">
        <v>2016</v>
      </c>
      <c r="B4374" t="s">
        <v>294</v>
      </c>
      <c r="C4374" s="1" t="s">
        <v>23</v>
      </c>
      <c r="D4374">
        <f>Table1[[#This Row],[Antal utrikes fodda man]]+Table1[[#This Row],[Antal utrikes fodda kvinnor]]</f>
        <v>1201</v>
      </c>
      <c r="E4374" s="5">
        <v>558</v>
      </c>
      <c r="F4374" s="5">
        <v>643</v>
      </c>
      <c r="G4374" s="5">
        <v>5766</v>
      </c>
      <c r="H4374" s="5">
        <v>5855</v>
      </c>
      <c r="I4374">
        <f>Table1[[#This Row],[Antal man I kommunen]]+Table1[[#This Row],[Antal kvinnor I kommunen]]</f>
        <v>11621</v>
      </c>
      <c r="J4374" s="3">
        <f>Table1[[#This Row],[Totalt antal utrikes fodda]]/I4374</f>
        <v>0.10334738834867911</v>
      </c>
      <c r="K4374" s="4">
        <f>Table1[[#This Row],[Antal utrikes fodda man]]/Table1[[#This Row],[Antal man I kommunen]]</f>
        <v>9.6774193548387094E-2</v>
      </c>
      <c r="L4374" s="4">
        <f>Table1[[#This Row],[Antal utrikes fodda kvinnor]]/Table1[[#This Row],[Antal kvinnor I kommunen]]</f>
        <v>0.10982066609735269</v>
      </c>
    </row>
    <row r="4375" spans="1:12" x14ac:dyDescent="0.2">
      <c r="A4375">
        <v>2016</v>
      </c>
      <c r="B4375" t="s">
        <v>294</v>
      </c>
      <c r="C4375" s="1" t="s">
        <v>24</v>
      </c>
      <c r="D4375">
        <f>Table1[[#This Row],[Antal utrikes fodda man]]+Table1[[#This Row],[Antal utrikes fodda kvinnor]]</f>
        <v>6977</v>
      </c>
      <c r="E4375" s="5">
        <v>3331</v>
      </c>
      <c r="F4375" s="5">
        <v>3646</v>
      </c>
      <c r="G4375" s="5">
        <v>29947</v>
      </c>
      <c r="H4375" s="5">
        <v>29473</v>
      </c>
      <c r="I4375">
        <f>Table1[[#This Row],[Antal man I kommunen]]+Table1[[#This Row],[Antal kvinnor I kommunen]]</f>
        <v>59420</v>
      </c>
      <c r="J4375" s="3">
        <f>Table1[[#This Row],[Totalt antal utrikes fodda]]/I4375</f>
        <v>0.11741837765062269</v>
      </c>
      <c r="K4375" s="4">
        <f>Table1[[#This Row],[Antal utrikes fodda man]]/Table1[[#This Row],[Antal man I kommunen]]</f>
        <v>0.11122983938290981</v>
      </c>
      <c r="L4375" s="4">
        <f>Table1[[#This Row],[Antal utrikes fodda kvinnor]]/Table1[[#This Row],[Antal kvinnor I kommunen]]</f>
        <v>0.12370644318528823</v>
      </c>
    </row>
    <row r="4376" spans="1:12" x14ac:dyDescent="0.2">
      <c r="A4376">
        <v>2016</v>
      </c>
      <c r="B4376" t="s">
        <v>294</v>
      </c>
      <c r="C4376" s="1" t="s">
        <v>25</v>
      </c>
      <c r="D4376">
        <f>Table1[[#This Row],[Antal utrikes fodda man]]+Table1[[#This Row],[Antal utrikes fodda kvinnor]]</f>
        <v>14377</v>
      </c>
      <c r="E4376" s="5">
        <v>7343</v>
      </c>
      <c r="F4376" s="5">
        <v>7034</v>
      </c>
      <c r="G4376" s="5">
        <v>23507</v>
      </c>
      <c r="H4376" s="5">
        <v>22767</v>
      </c>
      <c r="I4376">
        <f>Table1[[#This Row],[Antal man I kommunen]]+Table1[[#This Row],[Antal kvinnor I kommunen]]</f>
        <v>46274</v>
      </c>
      <c r="J4376" s="3">
        <f>Table1[[#This Row],[Totalt antal utrikes fodda]]/I4376</f>
        <v>0.31069282966676753</v>
      </c>
      <c r="K4376" s="4">
        <f>Table1[[#This Row],[Antal utrikes fodda man]]/Table1[[#This Row],[Antal man I kommunen]]</f>
        <v>0.31237503722295484</v>
      </c>
      <c r="L4376" s="4">
        <f>Table1[[#This Row],[Antal utrikes fodda kvinnor]]/Table1[[#This Row],[Antal kvinnor I kommunen]]</f>
        <v>0.30895594500812579</v>
      </c>
    </row>
    <row r="4377" spans="1:12" x14ac:dyDescent="0.2">
      <c r="A4377">
        <v>2016</v>
      </c>
      <c r="B4377" t="s">
        <v>294</v>
      </c>
      <c r="C4377" s="1" t="s">
        <v>26</v>
      </c>
      <c r="D4377">
        <f>Table1[[#This Row],[Antal utrikes fodda man]]+Table1[[#This Row],[Antal utrikes fodda kvinnor]]</f>
        <v>4519</v>
      </c>
      <c r="E4377" s="5">
        <v>2230</v>
      </c>
      <c r="F4377" s="5">
        <v>2289</v>
      </c>
      <c r="G4377" s="5">
        <v>14043</v>
      </c>
      <c r="H4377" s="5">
        <v>13709</v>
      </c>
      <c r="I4377">
        <f>Table1[[#This Row],[Antal man I kommunen]]+Table1[[#This Row],[Antal kvinnor I kommunen]]</f>
        <v>27752</v>
      </c>
      <c r="J4377" s="3">
        <f>Table1[[#This Row],[Totalt antal utrikes fodda]]/I4377</f>
        <v>0.16283511098299222</v>
      </c>
      <c r="K4377" s="4">
        <f>Table1[[#This Row],[Antal utrikes fodda man]]/Table1[[#This Row],[Antal man I kommunen]]</f>
        <v>0.15879797764010539</v>
      </c>
      <c r="L4377" s="4">
        <f>Table1[[#This Row],[Antal utrikes fodda kvinnor]]/Table1[[#This Row],[Antal kvinnor I kommunen]]</f>
        <v>0.16697060325333724</v>
      </c>
    </row>
    <row r="4378" spans="1:12" x14ac:dyDescent="0.2">
      <c r="A4378">
        <v>2016</v>
      </c>
      <c r="B4378" t="s">
        <v>296</v>
      </c>
      <c r="C4378" s="1" t="s">
        <v>27</v>
      </c>
      <c r="D4378">
        <f>Table1[[#This Row],[Antal utrikes fodda man]]+Table1[[#This Row],[Antal utrikes fodda kvinnor]]</f>
        <v>2948</v>
      </c>
      <c r="E4378" s="5">
        <v>1419</v>
      </c>
      <c r="F4378" s="5">
        <v>1529</v>
      </c>
      <c r="G4378" s="5">
        <v>10496</v>
      </c>
      <c r="H4378" s="5">
        <v>10241</v>
      </c>
      <c r="I4378">
        <f>Table1[[#This Row],[Antal man I kommunen]]+Table1[[#This Row],[Antal kvinnor I kommunen]]</f>
        <v>20737</v>
      </c>
      <c r="J4378" s="3">
        <f>Table1[[#This Row],[Totalt antal utrikes fodda]]/I4378</f>
        <v>0.14216135410136471</v>
      </c>
      <c r="K4378" s="4">
        <f>Table1[[#This Row],[Antal utrikes fodda man]]/Table1[[#This Row],[Antal man I kommunen]]</f>
        <v>0.13519435975609756</v>
      </c>
      <c r="L4378" s="4">
        <f>Table1[[#This Row],[Antal utrikes fodda kvinnor]]/Table1[[#This Row],[Antal kvinnor I kommunen]]</f>
        <v>0.14930182599355532</v>
      </c>
    </row>
    <row r="4379" spans="1:12" x14ac:dyDescent="0.2">
      <c r="A4379">
        <v>2016</v>
      </c>
      <c r="B4379" t="s">
        <v>296</v>
      </c>
      <c r="C4379" s="1" t="s">
        <v>28</v>
      </c>
      <c r="D4379">
        <f>Table1[[#This Row],[Antal utrikes fodda man]]+Table1[[#This Row],[Antal utrikes fodda kvinnor]]</f>
        <v>1408</v>
      </c>
      <c r="E4379" s="5">
        <v>712</v>
      </c>
      <c r="F4379" s="5">
        <v>696</v>
      </c>
      <c r="G4379" s="5">
        <v>4821</v>
      </c>
      <c r="H4379" s="5">
        <v>4624</v>
      </c>
      <c r="I4379">
        <f>Table1[[#This Row],[Antal man I kommunen]]+Table1[[#This Row],[Antal kvinnor I kommunen]]</f>
        <v>9445</v>
      </c>
      <c r="J4379" s="3">
        <f>Table1[[#This Row],[Totalt antal utrikes fodda]]/I4379</f>
        <v>0.14907358390682901</v>
      </c>
      <c r="K4379" s="4">
        <f>Table1[[#This Row],[Antal utrikes fodda man]]/Table1[[#This Row],[Antal man I kommunen]]</f>
        <v>0.14768720182534745</v>
      </c>
      <c r="L4379" s="4">
        <f>Table1[[#This Row],[Antal utrikes fodda kvinnor]]/Table1[[#This Row],[Antal kvinnor I kommunen]]</f>
        <v>0.15051903114186851</v>
      </c>
    </row>
    <row r="4380" spans="1:12" x14ac:dyDescent="0.2">
      <c r="A4380">
        <v>2016</v>
      </c>
      <c r="B4380" t="s">
        <v>296</v>
      </c>
      <c r="C4380" s="1" t="s">
        <v>29</v>
      </c>
      <c r="D4380">
        <f>Table1[[#This Row],[Antal utrikes fodda man]]+Table1[[#This Row],[Antal utrikes fodda kvinnor]]</f>
        <v>2053</v>
      </c>
      <c r="E4380" s="5">
        <v>997</v>
      </c>
      <c r="F4380" s="5">
        <v>1056</v>
      </c>
      <c r="G4380" s="5">
        <v>8772</v>
      </c>
      <c r="H4380" s="5">
        <v>8551</v>
      </c>
      <c r="I4380">
        <f>Table1[[#This Row],[Antal man I kommunen]]+Table1[[#This Row],[Antal kvinnor I kommunen]]</f>
        <v>17323</v>
      </c>
      <c r="J4380" s="3">
        <f>Table1[[#This Row],[Totalt antal utrikes fodda]]/I4380</f>
        <v>0.11851295964902153</v>
      </c>
      <c r="K4380" s="4">
        <f>Table1[[#This Row],[Antal utrikes fodda man]]/Table1[[#This Row],[Antal man I kommunen]]</f>
        <v>0.11365709074327406</v>
      </c>
      <c r="L4380" s="4">
        <f>Table1[[#This Row],[Antal utrikes fodda kvinnor]]/Table1[[#This Row],[Antal kvinnor I kommunen]]</f>
        <v>0.12349432814875454</v>
      </c>
    </row>
    <row r="4381" spans="1:12" x14ac:dyDescent="0.2">
      <c r="A4381">
        <v>2016</v>
      </c>
      <c r="B4381" t="s">
        <v>296</v>
      </c>
      <c r="C4381" s="1" t="s">
        <v>30</v>
      </c>
      <c r="D4381">
        <f>Table1[[#This Row],[Antal utrikes fodda man]]+Table1[[#This Row],[Antal utrikes fodda kvinnor]]</f>
        <v>1512</v>
      </c>
      <c r="E4381" s="5">
        <v>730</v>
      </c>
      <c r="F4381" s="5">
        <v>782</v>
      </c>
      <c r="G4381" s="5">
        <v>7004</v>
      </c>
      <c r="H4381" s="5">
        <v>6751</v>
      </c>
      <c r="I4381">
        <f>Table1[[#This Row],[Antal man I kommunen]]+Table1[[#This Row],[Antal kvinnor I kommunen]]</f>
        <v>13755</v>
      </c>
      <c r="J4381" s="3">
        <f>Table1[[#This Row],[Totalt antal utrikes fodda]]/I4381</f>
        <v>0.1099236641221374</v>
      </c>
      <c r="K4381" s="4">
        <f>Table1[[#This Row],[Antal utrikes fodda man]]/Table1[[#This Row],[Antal man I kommunen]]</f>
        <v>0.10422615648201028</v>
      </c>
      <c r="L4381" s="4">
        <f>Table1[[#This Row],[Antal utrikes fodda kvinnor]]/Table1[[#This Row],[Antal kvinnor I kommunen]]</f>
        <v>0.11583469115686565</v>
      </c>
    </row>
    <row r="4382" spans="1:12" x14ac:dyDescent="0.2">
      <c r="A4382">
        <v>2016</v>
      </c>
      <c r="B4382" t="s">
        <v>296</v>
      </c>
      <c r="C4382" s="1" t="s">
        <v>31</v>
      </c>
      <c r="D4382">
        <f>Table1[[#This Row],[Antal utrikes fodda man]]+Table1[[#This Row],[Antal utrikes fodda kvinnor]]</f>
        <v>2324</v>
      </c>
      <c r="E4382" s="5">
        <v>1104</v>
      </c>
      <c r="F4382" s="5">
        <v>1220</v>
      </c>
      <c r="G4382" s="5">
        <v>10489</v>
      </c>
      <c r="H4382" s="5">
        <v>10255</v>
      </c>
      <c r="I4382">
        <f>Table1[[#This Row],[Antal man I kommunen]]+Table1[[#This Row],[Antal kvinnor I kommunen]]</f>
        <v>20744</v>
      </c>
      <c r="J4382" s="3">
        <f>Table1[[#This Row],[Totalt antal utrikes fodda]]/I4382</f>
        <v>0.11203239490937139</v>
      </c>
      <c r="K4382" s="4">
        <f>Table1[[#This Row],[Antal utrikes fodda man]]/Table1[[#This Row],[Antal man I kommunen]]</f>
        <v>0.10525312231861951</v>
      </c>
      <c r="L4382" s="4">
        <f>Table1[[#This Row],[Antal utrikes fodda kvinnor]]/Table1[[#This Row],[Antal kvinnor I kommunen]]</f>
        <v>0.1189663578742077</v>
      </c>
    </row>
    <row r="4383" spans="1:12" x14ac:dyDescent="0.2">
      <c r="A4383">
        <v>2016</v>
      </c>
      <c r="B4383" t="s">
        <v>296</v>
      </c>
      <c r="C4383" s="1" t="s">
        <v>32</v>
      </c>
      <c r="D4383">
        <f>Table1[[#This Row],[Antal utrikes fodda man]]+Table1[[#This Row],[Antal utrikes fodda kvinnor]]</f>
        <v>40691</v>
      </c>
      <c r="E4383" s="5">
        <v>20153</v>
      </c>
      <c r="F4383" s="5">
        <v>20538</v>
      </c>
      <c r="G4383" s="5">
        <v>105836</v>
      </c>
      <c r="H4383" s="5">
        <v>108723</v>
      </c>
      <c r="I4383">
        <f>Table1[[#This Row],[Antal man I kommunen]]+Table1[[#This Row],[Antal kvinnor I kommunen]]</f>
        <v>214559</v>
      </c>
      <c r="J4383" s="3">
        <f>Table1[[#This Row],[Totalt antal utrikes fodda]]/I4383</f>
        <v>0.18964946704636021</v>
      </c>
      <c r="K4383" s="4">
        <f>Table1[[#This Row],[Antal utrikes fodda man]]/Table1[[#This Row],[Antal man I kommunen]]</f>
        <v>0.19041724932915077</v>
      </c>
      <c r="L4383" s="4">
        <f>Table1[[#This Row],[Antal utrikes fodda kvinnor]]/Table1[[#This Row],[Antal kvinnor I kommunen]]</f>
        <v>0.18890207223862476</v>
      </c>
    </row>
    <row r="4384" spans="1:12" x14ac:dyDescent="0.2">
      <c r="A4384">
        <v>2016</v>
      </c>
      <c r="B4384" t="s">
        <v>296</v>
      </c>
      <c r="C4384" s="1" t="s">
        <v>33</v>
      </c>
      <c r="D4384">
        <f>Table1[[#This Row],[Antal utrikes fodda man]]+Table1[[#This Row],[Antal utrikes fodda kvinnor]]</f>
        <v>5829</v>
      </c>
      <c r="E4384" s="5">
        <v>2918</v>
      </c>
      <c r="F4384" s="5">
        <v>2911</v>
      </c>
      <c r="G4384" s="5">
        <v>21749</v>
      </c>
      <c r="H4384" s="5">
        <v>21239</v>
      </c>
      <c r="I4384">
        <f>Table1[[#This Row],[Antal man I kommunen]]+Table1[[#This Row],[Antal kvinnor I kommunen]]</f>
        <v>42988</v>
      </c>
      <c r="J4384" s="3">
        <f>Table1[[#This Row],[Totalt antal utrikes fodda]]/I4384</f>
        <v>0.1355959802735647</v>
      </c>
      <c r="K4384" s="4">
        <f>Table1[[#This Row],[Antal utrikes fodda man]]/Table1[[#This Row],[Antal man I kommunen]]</f>
        <v>0.13416708814198353</v>
      </c>
      <c r="L4384" s="4">
        <f>Table1[[#This Row],[Antal utrikes fodda kvinnor]]/Table1[[#This Row],[Antal kvinnor I kommunen]]</f>
        <v>0.13705918357738123</v>
      </c>
    </row>
    <row r="4385" spans="1:12" x14ac:dyDescent="0.2">
      <c r="A4385">
        <v>2016</v>
      </c>
      <c r="B4385" t="s">
        <v>296</v>
      </c>
      <c r="C4385" s="1" t="s">
        <v>34</v>
      </c>
      <c r="D4385">
        <f>Table1[[#This Row],[Antal utrikes fodda man]]+Table1[[#This Row],[Antal utrikes fodda kvinnor]]</f>
        <v>1933</v>
      </c>
      <c r="E4385" s="5">
        <v>908</v>
      </c>
      <c r="F4385" s="5">
        <v>1025</v>
      </c>
      <c r="G4385" s="5">
        <v>11209</v>
      </c>
      <c r="H4385" s="5">
        <v>10613</v>
      </c>
      <c r="I4385">
        <f>Table1[[#This Row],[Antal man I kommunen]]+Table1[[#This Row],[Antal kvinnor I kommunen]]</f>
        <v>21822</v>
      </c>
      <c r="J4385" s="3">
        <f>Table1[[#This Row],[Totalt antal utrikes fodda]]/I4385</f>
        <v>8.8580331775272664E-2</v>
      </c>
      <c r="K4385" s="4">
        <f>Table1[[#This Row],[Antal utrikes fodda man]]/Table1[[#This Row],[Antal man I kommunen]]</f>
        <v>8.1006334195735566E-2</v>
      </c>
      <c r="L4385" s="4">
        <f>Table1[[#This Row],[Antal utrikes fodda kvinnor]]/Table1[[#This Row],[Antal kvinnor I kommunen]]</f>
        <v>9.6579666446810514E-2</v>
      </c>
    </row>
    <row r="4386" spans="1:12" x14ac:dyDescent="0.2">
      <c r="A4386">
        <v>2016</v>
      </c>
      <c r="B4386" t="s">
        <v>297</v>
      </c>
      <c r="C4386" s="1" t="s">
        <v>35</v>
      </c>
      <c r="D4386">
        <f>Table1[[#This Row],[Antal utrikes fodda man]]+Table1[[#This Row],[Antal utrikes fodda kvinnor]]</f>
        <v>1232</v>
      </c>
      <c r="E4386" s="5">
        <v>615</v>
      </c>
      <c r="F4386" s="5">
        <v>617</v>
      </c>
      <c r="G4386" s="5">
        <v>4667</v>
      </c>
      <c r="H4386" s="5">
        <v>4432</v>
      </c>
      <c r="I4386">
        <f>Table1[[#This Row],[Antal man I kommunen]]+Table1[[#This Row],[Antal kvinnor I kommunen]]</f>
        <v>9099</v>
      </c>
      <c r="J4386" s="3">
        <f>Table1[[#This Row],[Totalt antal utrikes fodda]]/I4386</f>
        <v>0.13539949444993957</v>
      </c>
      <c r="K4386" s="4">
        <f>Table1[[#This Row],[Antal utrikes fodda man]]/Table1[[#This Row],[Antal man I kommunen]]</f>
        <v>0.13177630169273624</v>
      </c>
      <c r="L4386" s="4">
        <f>Table1[[#This Row],[Antal utrikes fodda kvinnor]]/Table1[[#This Row],[Antal kvinnor I kommunen]]</f>
        <v>0.13921480144404333</v>
      </c>
    </row>
    <row r="4387" spans="1:12" x14ac:dyDescent="0.2">
      <c r="A4387">
        <v>2016</v>
      </c>
      <c r="B4387" t="s">
        <v>297</v>
      </c>
      <c r="C4387" s="1" t="s">
        <v>36</v>
      </c>
      <c r="D4387">
        <f>Table1[[#This Row],[Antal utrikes fodda man]]+Table1[[#This Row],[Antal utrikes fodda kvinnor]]</f>
        <v>1324</v>
      </c>
      <c r="E4387" s="5">
        <v>642</v>
      </c>
      <c r="F4387" s="5">
        <v>682</v>
      </c>
      <c r="G4387" s="5">
        <v>5481</v>
      </c>
      <c r="H4387" s="5">
        <v>5380</v>
      </c>
      <c r="I4387">
        <f>Table1[[#This Row],[Antal man I kommunen]]+Table1[[#This Row],[Antal kvinnor I kommunen]]</f>
        <v>10861</v>
      </c>
      <c r="J4387" s="3">
        <f>Table1[[#This Row],[Totalt antal utrikes fodda]]/I4387</f>
        <v>0.12190406039959488</v>
      </c>
      <c r="K4387" s="4">
        <f>Table1[[#This Row],[Antal utrikes fodda man]]/Table1[[#This Row],[Antal man I kommunen]]</f>
        <v>0.11713191023535852</v>
      </c>
      <c r="L4387" s="4">
        <f>Table1[[#This Row],[Antal utrikes fodda kvinnor]]/Table1[[#This Row],[Antal kvinnor I kommunen]]</f>
        <v>0.12676579925650558</v>
      </c>
    </row>
    <row r="4388" spans="1:12" x14ac:dyDescent="0.2">
      <c r="A4388">
        <v>2016</v>
      </c>
      <c r="B4388" t="s">
        <v>297</v>
      </c>
      <c r="C4388" s="1" t="s">
        <v>37</v>
      </c>
      <c r="D4388">
        <f>Table1[[#This Row],[Antal utrikes fodda man]]+Table1[[#This Row],[Antal utrikes fodda kvinnor]]</f>
        <v>7789</v>
      </c>
      <c r="E4388" s="5">
        <v>3765</v>
      </c>
      <c r="F4388" s="5">
        <v>4024</v>
      </c>
      <c r="G4388" s="5">
        <v>27192</v>
      </c>
      <c r="H4388" s="5">
        <v>27732</v>
      </c>
      <c r="I4388">
        <f>Table1[[#This Row],[Antal man I kommunen]]+Table1[[#This Row],[Antal kvinnor I kommunen]]</f>
        <v>54924</v>
      </c>
      <c r="J4388" s="3">
        <f>Table1[[#This Row],[Totalt antal utrikes fodda]]/I4388</f>
        <v>0.14181414317966645</v>
      </c>
      <c r="K4388" s="4">
        <f>Table1[[#This Row],[Antal utrikes fodda man]]/Table1[[#This Row],[Antal man I kommunen]]</f>
        <v>0.13845984112974405</v>
      </c>
      <c r="L4388" s="4">
        <f>Table1[[#This Row],[Antal utrikes fodda kvinnor]]/Table1[[#This Row],[Antal kvinnor I kommunen]]</f>
        <v>0.14510312995817107</v>
      </c>
    </row>
    <row r="4389" spans="1:12" x14ac:dyDescent="0.2">
      <c r="A4389">
        <v>2016</v>
      </c>
      <c r="B4389" t="s">
        <v>297</v>
      </c>
      <c r="C4389" s="1" t="s">
        <v>38</v>
      </c>
      <c r="D4389">
        <f>Table1[[#This Row],[Antal utrikes fodda man]]+Table1[[#This Row],[Antal utrikes fodda kvinnor]]</f>
        <v>2585</v>
      </c>
      <c r="E4389" s="5">
        <v>1292</v>
      </c>
      <c r="F4389" s="5">
        <v>1293</v>
      </c>
      <c r="G4389" s="5">
        <v>6073</v>
      </c>
      <c r="H4389" s="5">
        <v>5848</v>
      </c>
      <c r="I4389">
        <f>Table1[[#This Row],[Antal man I kommunen]]+Table1[[#This Row],[Antal kvinnor I kommunen]]</f>
        <v>11921</v>
      </c>
      <c r="J4389" s="3">
        <f>Table1[[#This Row],[Totalt antal utrikes fodda]]/I4389</f>
        <v>0.21684422447781226</v>
      </c>
      <c r="K4389" s="4">
        <f>Table1[[#This Row],[Antal utrikes fodda man]]/Table1[[#This Row],[Antal man I kommunen]]</f>
        <v>0.2127449366046435</v>
      </c>
      <c r="L4389" s="4">
        <f>Table1[[#This Row],[Antal utrikes fodda kvinnor]]/Table1[[#This Row],[Antal kvinnor I kommunen]]</f>
        <v>0.22110123119015049</v>
      </c>
    </row>
    <row r="4390" spans="1:12" x14ac:dyDescent="0.2">
      <c r="A4390">
        <v>2016</v>
      </c>
      <c r="B4390" t="s">
        <v>297</v>
      </c>
      <c r="C4390" s="1" t="s">
        <v>39</v>
      </c>
      <c r="D4390">
        <f>Table1[[#This Row],[Antal utrikes fodda man]]+Table1[[#This Row],[Antal utrikes fodda kvinnor]]</f>
        <v>3807</v>
      </c>
      <c r="E4390" s="5">
        <v>1988</v>
      </c>
      <c r="F4390" s="5">
        <v>1819</v>
      </c>
      <c r="G4390" s="5">
        <v>8632</v>
      </c>
      <c r="H4390" s="5">
        <v>8198</v>
      </c>
      <c r="I4390">
        <f>Table1[[#This Row],[Antal man I kommunen]]+Table1[[#This Row],[Antal kvinnor I kommunen]]</f>
        <v>16830</v>
      </c>
      <c r="J4390" s="3">
        <f>Table1[[#This Row],[Totalt antal utrikes fodda]]/I4390</f>
        <v>0.22620320855614973</v>
      </c>
      <c r="K4390" s="4">
        <f>Table1[[#This Row],[Antal utrikes fodda man]]/Table1[[#This Row],[Antal man I kommunen]]</f>
        <v>0.23030583873957369</v>
      </c>
      <c r="L4390" s="4">
        <f>Table1[[#This Row],[Antal utrikes fodda kvinnor]]/Table1[[#This Row],[Antal kvinnor I kommunen]]</f>
        <v>0.22188338619175407</v>
      </c>
    </row>
    <row r="4391" spans="1:12" x14ac:dyDescent="0.2">
      <c r="A4391">
        <v>2016</v>
      </c>
      <c r="B4391" t="s">
        <v>297</v>
      </c>
      <c r="C4391" s="1" t="s">
        <v>40</v>
      </c>
      <c r="D4391">
        <f>Table1[[#This Row],[Antal utrikes fodda man]]+Table1[[#This Row],[Antal utrikes fodda kvinnor]]</f>
        <v>5876</v>
      </c>
      <c r="E4391" s="5">
        <v>2897</v>
      </c>
      <c r="F4391" s="5">
        <v>2979</v>
      </c>
      <c r="G4391" s="5">
        <v>16871</v>
      </c>
      <c r="H4391" s="5">
        <v>16851</v>
      </c>
      <c r="I4391">
        <f>Table1[[#This Row],[Antal man I kommunen]]+Table1[[#This Row],[Antal kvinnor I kommunen]]</f>
        <v>33722</v>
      </c>
      <c r="J4391" s="3">
        <f>Table1[[#This Row],[Totalt antal utrikes fodda]]/I4391</f>
        <v>0.17424826522744796</v>
      </c>
      <c r="K4391" s="4">
        <f>Table1[[#This Row],[Antal utrikes fodda man]]/Table1[[#This Row],[Antal man I kommunen]]</f>
        <v>0.17171477683599076</v>
      </c>
      <c r="L4391" s="4">
        <f>Table1[[#This Row],[Antal utrikes fodda kvinnor]]/Table1[[#This Row],[Antal kvinnor I kommunen]]</f>
        <v>0.17678476054833542</v>
      </c>
    </row>
    <row r="4392" spans="1:12" x14ac:dyDescent="0.2">
      <c r="A4392">
        <v>2016</v>
      </c>
      <c r="B4392" t="s">
        <v>297</v>
      </c>
      <c r="C4392" s="1" t="s">
        <v>41</v>
      </c>
      <c r="D4392">
        <f>Table1[[#This Row],[Antal utrikes fodda man]]+Table1[[#This Row],[Antal utrikes fodda kvinnor]]</f>
        <v>25238</v>
      </c>
      <c r="E4392" s="5">
        <v>12656</v>
      </c>
      <c r="F4392" s="5">
        <v>12582</v>
      </c>
      <c r="G4392" s="5">
        <v>51942</v>
      </c>
      <c r="H4392" s="5">
        <v>51742</v>
      </c>
      <c r="I4392">
        <f>Table1[[#This Row],[Antal man I kommunen]]+Table1[[#This Row],[Antal kvinnor I kommunen]]</f>
        <v>103684</v>
      </c>
      <c r="J4392" s="3">
        <f>Table1[[#This Row],[Totalt antal utrikes fodda]]/I4392</f>
        <v>0.24341267698005478</v>
      </c>
      <c r="K4392" s="4">
        <f>Table1[[#This Row],[Antal utrikes fodda man]]/Table1[[#This Row],[Antal man I kommunen]]</f>
        <v>0.24365638596896538</v>
      </c>
      <c r="L4392" s="4">
        <f>Table1[[#This Row],[Antal utrikes fodda kvinnor]]/Table1[[#This Row],[Antal kvinnor I kommunen]]</f>
        <v>0.24316802597502996</v>
      </c>
    </row>
    <row r="4393" spans="1:12" x14ac:dyDescent="0.2">
      <c r="A4393">
        <v>2016</v>
      </c>
      <c r="B4393" t="s">
        <v>297</v>
      </c>
      <c r="C4393" s="1" t="s">
        <v>42</v>
      </c>
      <c r="D4393">
        <f>Table1[[#This Row],[Antal utrikes fodda man]]+Table1[[#This Row],[Antal utrikes fodda kvinnor]]</f>
        <v>4737</v>
      </c>
      <c r="E4393" s="5">
        <v>2342</v>
      </c>
      <c r="F4393" s="5">
        <v>2395</v>
      </c>
      <c r="G4393" s="5">
        <v>17308</v>
      </c>
      <c r="H4393" s="5">
        <v>17301</v>
      </c>
      <c r="I4393">
        <f>Table1[[#This Row],[Antal man I kommunen]]+Table1[[#This Row],[Antal kvinnor I kommunen]]</f>
        <v>34609</v>
      </c>
      <c r="J4393" s="3">
        <f>Table1[[#This Row],[Totalt antal utrikes fodda]]/I4393</f>
        <v>0.13687191193042272</v>
      </c>
      <c r="K4393" s="4">
        <f>Table1[[#This Row],[Antal utrikes fodda man]]/Table1[[#This Row],[Antal man I kommunen]]</f>
        <v>0.13531314998844465</v>
      </c>
      <c r="L4393" s="4">
        <f>Table1[[#This Row],[Antal utrikes fodda kvinnor]]/Table1[[#This Row],[Antal kvinnor I kommunen]]</f>
        <v>0.13843130454887001</v>
      </c>
    </row>
    <row r="4394" spans="1:12" x14ac:dyDescent="0.2">
      <c r="A4394">
        <v>2016</v>
      </c>
      <c r="B4394" t="s">
        <v>297</v>
      </c>
      <c r="C4394" s="1" t="s">
        <v>43</v>
      </c>
      <c r="D4394">
        <f>Table1[[#This Row],[Antal utrikes fodda man]]+Table1[[#This Row],[Antal utrikes fodda kvinnor]]</f>
        <v>1624</v>
      </c>
      <c r="E4394" s="5">
        <v>787</v>
      </c>
      <c r="F4394" s="5">
        <v>837</v>
      </c>
      <c r="G4394" s="5">
        <v>6217</v>
      </c>
      <c r="H4394" s="5">
        <v>6230</v>
      </c>
      <c r="I4394">
        <f>Table1[[#This Row],[Antal man I kommunen]]+Table1[[#This Row],[Antal kvinnor I kommunen]]</f>
        <v>12447</v>
      </c>
      <c r="J4394" s="3">
        <f>Table1[[#This Row],[Totalt antal utrikes fodda]]/I4394</f>
        <v>0.13047320639511528</v>
      </c>
      <c r="K4394" s="4">
        <f>Table1[[#This Row],[Antal utrikes fodda man]]/Table1[[#This Row],[Antal man I kommunen]]</f>
        <v>0.12658838668167927</v>
      </c>
      <c r="L4394" s="4">
        <f>Table1[[#This Row],[Antal utrikes fodda kvinnor]]/Table1[[#This Row],[Antal kvinnor I kommunen]]</f>
        <v>0.13434991974317817</v>
      </c>
    </row>
    <row r="4395" spans="1:12" x14ac:dyDescent="0.2">
      <c r="A4395">
        <v>2016</v>
      </c>
      <c r="B4395" t="s">
        <v>298</v>
      </c>
      <c r="C4395" s="1" t="s">
        <v>44</v>
      </c>
      <c r="D4395">
        <f>Table1[[#This Row],[Antal utrikes fodda man]]+Table1[[#This Row],[Antal utrikes fodda kvinnor]]</f>
        <v>571</v>
      </c>
      <c r="E4395" s="5">
        <v>299</v>
      </c>
      <c r="F4395" s="5">
        <v>272</v>
      </c>
      <c r="G4395" s="5">
        <v>2706</v>
      </c>
      <c r="H4395" s="5">
        <v>2629</v>
      </c>
      <c r="I4395">
        <f>Table1[[#This Row],[Antal man I kommunen]]+Table1[[#This Row],[Antal kvinnor I kommunen]]</f>
        <v>5335</v>
      </c>
      <c r="J4395" s="3">
        <f>Table1[[#This Row],[Totalt antal utrikes fodda]]/I4395</f>
        <v>0.107029053420806</v>
      </c>
      <c r="K4395" s="4">
        <f>Table1[[#This Row],[Antal utrikes fodda man]]/Table1[[#This Row],[Antal man I kommunen]]</f>
        <v>0.11049519586104951</v>
      </c>
      <c r="L4395" s="4">
        <f>Table1[[#This Row],[Antal utrikes fodda kvinnor]]/Table1[[#This Row],[Antal kvinnor I kommunen]]</f>
        <v>0.10346139216432103</v>
      </c>
    </row>
    <row r="4396" spans="1:12" x14ac:dyDescent="0.2">
      <c r="A4396">
        <v>2016</v>
      </c>
      <c r="B4396" t="s">
        <v>298</v>
      </c>
      <c r="C4396" s="1" t="s">
        <v>45</v>
      </c>
      <c r="D4396">
        <f>Table1[[#This Row],[Antal utrikes fodda man]]+Table1[[#This Row],[Antal utrikes fodda kvinnor]]</f>
        <v>352</v>
      </c>
      <c r="E4396" s="5">
        <v>186</v>
      </c>
      <c r="F4396" s="5">
        <v>166</v>
      </c>
      <c r="G4396" s="5">
        <v>1904</v>
      </c>
      <c r="H4396" s="5">
        <v>1771</v>
      </c>
      <c r="I4396">
        <f>Table1[[#This Row],[Antal man I kommunen]]+Table1[[#This Row],[Antal kvinnor I kommunen]]</f>
        <v>3675</v>
      </c>
      <c r="J4396" s="3">
        <f>Table1[[#This Row],[Totalt antal utrikes fodda]]/I4396</f>
        <v>9.5782312925170074E-2</v>
      </c>
      <c r="K4396" s="4">
        <f>Table1[[#This Row],[Antal utrikes fodda man]]/Table1[[#This Row],[Antal man I kommunen]]</f>
        <v>9.7689075630252101E-2</v>
      </c>
      <c r="L4396" s="4">
        <f>Table1[[#This Row],[Antal utrikes fodda kvinnor]]/Table1[[#This Row],[Antal kvinnor I kommunen]]</f>
        <v>9.3732354601919823E-2</v>
      </c>
    </row>
    <row r="4397" spans="1:12" x14ac:dyDescent="0.2">
      <c r="A4397">
        <v>2016</v>
      </c>
      <c r="B4397" t="s">
        <v>298</v>
      </c>
      <c r="C4397" s="1" t="s">
        <v>46</v>
      </c>
      <c r="D4397">
        <f>Table1[[#This Row],[Antal utrikes fodda man]]+Table1[[#This Row],[Antal utrikes fodda kvinnor]]</f>
        <v>832</v>
      </c>
      <c r="E4397" s="5">
        <v>402</v>
      </c>
      <c r="F4397" s="5">
        <v>430</v>
      </c>
      <c r="G4397" s="5">
        <v>4986</v>
      </c>
      <c r="H4397" s="5">
        <v>4888</v>
      </c>
      <c r="I4397">
        <f>Table1[[#This Row],[Antal man I kommunen]]+Table1[[#This Row],[Antal kvinnor I kommunen]]</f>
        <v>9874</v>
      </c>
      <c r="J4397" s="3">
        <f>Table1[[#This Row],[Totalt antal utrikes fodda]]/I4397</f>
        <v>8.4261697387077172E-2</v>
      </c>
      <c r="K4397" s="4">
        <f>Table1[[#This Row],[Antal utrikes fodda man]]/Table1[[#This Row],[Antal man I kommunen]]</f>
        <v>8.0625752105896509E-2</v>
      </c>
      <c r="L4397" s="4">
        <f>Table1[[#This Row],[Antal utrikes fodda kvinnor]]/Table1[[#This Row],[Antal kvinnor I kommunen]]</f>
        <v>8.797054009819967E-2</v>
      </c>
    </row>
    <row r="4398" spans="1:12" x14ac:dyDescent="0.2">
      <c r="A4398">
        <v>2016</v>
      </c>
      <c r="B4398" t="s">
        <v>298</v>
      </c>
      <c r="C4398" s="1" t="s">
        <v>47</v>
      </c>
      <c r="D4398">
        <f>Table1[[#This Row],[Antal utrikes fodda man]]+Table1[[#This Row],[Antal utrikes fodda kvinnor]]</f>
        <v>429</v>
      </c>
      <c r="E4398" s="5">
        <v>206</v>
      </c>
      <c r="F4398" s="5">
        <v>223</v>
      </c>
      <c r="G4398" s="5">
        <v>2744</v>
      </c>
      <c r="H4398" s="5">
        <v>2629</v>
      </c>
      <c r="I4398">
        <f>Table1[[#This Row],[Antal man I kommunen]]+Table1[[#This Row],[Antal kvinnor I kommunen]]</f>
        <v>5373</v>
      </c>
      <c r="J4398" s="3">
        <f>Table1[[#This Row],[Totalt antal utrikes fodda]]/I4398</f>
        <v>7.9843662758235623E-2</v>
      </c>
      <c r="K4398" s="4">
        <f>Table1[[#This Row],[Antal utrikes fodda man]]/Table1[[#This Row],[Antal man I kommunen]]</f>
        <v>7.5072886297376087E-2</v>
      </c>
      <c r="L4398" s="4">
        <f>Table1[[#This Row],[Antal utrikes fodda kvinnor]]/Table1[[#This Row],[Antal kvinnor I kommunen]]</f>
        <v>8.4823126664130846E-2</v>
      </c>
    </row>
    <row r="4399" spans="1:12" x14ac:dyDescent="0.2">
      <c r="A4399">
        <v>2016</v>
      </c>
      <c r="B4399" t="s">
        <v>298</v>
      </c>
      <c r="C4399" s="1" t="s">
        <v>48</v>
      </c>
      <c r="D4399">
        <f>Table1[[#This Row],[Antal utrikes fodda man]]+Table1[[#This Row],[Antal utrikes fodda kvinnor]]</f>
        <v>875</v>
      </c>
      <c r="E4399" s="5">
        <v>432</v>
      </c>
      <c r="F4399" s="5">
        <v>443</v>
      </c>
      <c r="G4399" s="5">
        <v>5852</v>
      </c>
      <c r="H4399" s="5">
        <v>5765</v>
      </c>
      <c r="I4399">
        <f>Table1[[#This Row],[Antal man I kommunen]]+Table1[[#This Row],[Antal kvinnor I kommunen]]</f>
        <v>11617</v>
      </c>
      <c r="J4399" s="3">
        <f>Table1[[#This Row],[Totalt antal utrikes fodda]]/I4399</f>
        <v>7.5320650770422659E-2</v>
      </c>
      <c r="K4399" s="4">
        <f>Table1[[#This Row],[Antal utrikes fodda man]]/Table1[[#This Row],[Antal man I kommunen]]</f>
        <v>7.3820915926179079E-2</v>
      </c>
      <c r="L4399" s="4">
        <f>Table1[[#This Row],[Antal utrikes fodda kvinnor]]/Table1[[#This Row],[Antal kvinnor I kommunen]]</f>
        <v>7.6843018213356457E-2</v>
      </c>
    </row>
    <row r="4400" spans="1:12" x14ac:dyDescent="0.2">
      <c r="A4400">
        <v>2016</v>
      </c>
      <c r="B4400" t="s">
        <v>298</v>
      </c>
      <c r="C4400" s="1" t="s">
        <v>49</v>
      </c>
      <c r="D4400">
        <f>Table1[[#This Row],[Antal utrikes fodda man]]+Table1[[#This Row],[Antal utrikes fodda kvinnor]]</f>
        <v>3215</v>
      </c>
      <c r="E4400" s="5">
        <v>1575</v>
      </c>
      <c r="F4400" s="5">
        <v>1640</v>
      </c>
      <c r="G4400" s="5">
        <v>10989</v>
      </c>
      <c r="H4400" s="5">
        <v>10537</v>
      </c>
      <c r="I4400">
        <f>Table1[[#This Row],[Antal man I kommunen]]+Table1[[#This Row],[Antal kvinnor I kommunen]]</f>
        <v>21526</v>
      </c>
      <c r="J4400" s="3">
        <f>Table1[[#This Row],[Totalt antal utrikes fodda]]/I4400</f>
        <v>0.14935426925578371</v>
      </c>
      <c r="K4400" s="4">
        <f>Table1[[#This Row],[Antal utrikes fodda man]]/Table1[[#This Row],[Antal man I kommunen]]</f>
        <v>0.14332514332514332</v>
      </c>
      <c r="L4400" s="4">
        <f>Table1[[#This Row],[Antal utrikes fodda kvinnor]]/Table1[[#This Row],[Antal kvinnor I kommunen]]</f>
        <v>0.1556420233463035</v>
      </c>
    </row>
    <row r="4401" spans="1:12" x14ac:dyDescent="0.2">
      <c r="A4401">
        <v>2016</v>
      </c>
      <c r="B4401" t="s">
        <v>298</v>
      </c>
      <c r="C4401" s="1" t="s">
        <v>50</v>
      </c>
      <c r="D4401">
        <f>Table1[[#This Row],[Antal utrikes fodda man]]+Table1[[#This Row],[Antal utrikes fodda kvinnor]]</f>
        <v>882</v>
      </c>
      <c r="E4401" s="5">
        <v>463</v>
      </c>
      <c r="F4401" s="5">
        <v>419</v>
      </c>
      <c r="G4401" s="5">
        <v>4030</v>
      </c>
      <c r="H4401" s="5">
        <v>3779</v>
      </c>
      <c r="I4401">
        <f>Table1[[#This Row],[Antal man I kommunen]]+Table1[[#This Row],[Antal kvinnor I kommunen]]</f>
        <v>7809</v>
      </c>
      <c r="J4401" s="3">
        <f>Table1[[#This Row],[Totalt antal utrikes fodda]]/I4401</f>
        <v>0.11294660007683442</v>
      </c>
      <c r="K4401" s="4">
        <f>Table1[[#This Row],[Antal utrikes fodda man]]/Table1[[#This Row],[Antal man I kommunen]]</f>
        <v>0.11488833746898262</v>
      </c>
      <c r="L4401" s="4">
        <f>Table1[[#This Row],[Antal utrikes fodda kvinnor]]/Table1[[#This Row],[Antal kvinnor I kommunen]]</f>
        <v>0.11087589309341095</v>
      </c>
    </row>
    <row r="4402" spans="1:12" x14ac:dyDescent="0.2">
      <c r="A4402">
        <v>2016</v>
      </c>
      <c r="B4402" t="s">
        <v>298</v>
      </c>
      <c r="C4402" s="1" t="s">
        <v>51</v>
      </c>
      <c r="D4402">
        <f>Table1[[#This Row],[Antal utrikes fodda man]]+Table1[[#This Row],[Antal utrikes fodda kvinnor]]</f>
        <v>24570</v>
      </c>
      <c r="E4402" s="5">
        <v>12363</v>
      </c>
      <c r="F4402" s="5">
        <v>12207</v>
      </c>
      <c r="G4402" s="5">
        <v>79067</v>
      </c>
      <c r="H4402" s="5">
        <v>76750</v>
      </c>
      <c r="I4402">
        <f>Table1[[#This Row],[Antal man I kommunen]]+Table1[[#This Row],[Antal kvinnor I kommunen]]</f>
        <v>155817</v>
      </c>
      <c r="J4402" s="3">
        <f>Table1[[#This Row],[Totalt antal utrikes fodda]]/I4402</f>
        <v>0.15768497660717379</v>
      </c>
      <c r="K4402" s="4">
        <f>Table1[[#This Row],[Antal utrikes fodda man]]/Table1[[#This Row],[Antal man I kommunen]]</f>
        <v>0.15636106087242466</v>
      </c>
      <c r="L4402" s="4">
        <f>Table1[[#This Row],[Antal utrikes fodda kvinnor]]/Table1[[#This Row],[Antal kvinnor I kommunen]]</f>
        <v>0.15904885993485343</v>
      </c>
    </row>
    <row r="4403" spans="1:12" x14ac:dyDescent="0.2">
      <c r="A4403">
        <v>2016</v>
      </c>
      <c r="B4403" t="s">
        <v>298</v>
      </c>
      <c r="C4403" s="1" t="s">
        <v>52</v>
      </c>
      <c r="D4403">
        <f>Table1[[#This Row],[Antal utrikes fodda man]]+Table1[[#This Row],[Antal utrikes fodda kvinnor]]</f>
        <v>26238</v>
      </c>
      <c r="E4403" s="5">
        <v>13133</v>
      </c>
      <c r="F4403" s="5">
        <v>13105</v>
      </c>
      <c r="G4403" s="5">
        <v>69585</v>
      </c>
      <c r="H4403" s="5">
        <v>69778</v>
      </c>
      <c r="I4403">
        <f>Table1[[#This Row],[Antal man I kommunen]]+Table1[[#This Row],[Antal kvinnor I kommunen]]</f>
        <v>139363</v>
      </c>
      <c r="J4403" s="3">
        <f>Table1[[#This Row],[Totalt antal utrikes fodda]]/I4403</f>
        <v>0.18827091839297375</v>
      </c>
      <c r="K4403" s="4">
        <f>Table1[[#This Row],[Antal utrikes fodda man]]/Table1[[#This Row],[Antal man I kommunen]]</f>
        <v>0.1887332039951139</v>
      </c>
      <c r="L4403" s="4">
        <f>Table1[[#This Row],[Antal utrikes fodda kvinnor]]/Table1[[#This Row],[Antal kvinnor I kommunen]]</f>
        <v>0.18780991143340309</v>
      </c>
    </row>
    <row r="4404" spans="1:12" x14ac:dyDescent="0.2">
      <c r="A4404">
        <v>2016</v>
      </c>
      <c r="B4404" t="s">
        <v>298</v>
      </c>
      <c r="C4404" s="1" t="s">
        <v>53</v>
      </c>
      <c r="D4404">
        <f>Table1[[#This Row],[Antal utrikes fodda man]]+Table1[[#This Row],[Antal utrikes fodda kvinnor]]</f>
        <v>905</v>
      </c>
      <c r="E4404" s="5">
        <v>452</v>
      </c>
      <c r="F4404" s="5">
        <v>453</v>
      </c>
      <c r="G4404" s="5">
        <v>7276</v>
      </c>
      <c r="H4404" s="5">
        <v>7126</v>
      </c>
      <c r="I4404">
        <f>Table1[[#This Row],[Antal man I kommunen]]+Table1[[#This Row],[Antal kvinnor I kommunen]]</f>
        <v>14402</v>
      </c>
      <c r="J4404" s="3">
        <f>Table1[[#This Row],[Totalt antal utrikes fodda]]/I4404</f>
        <v>6.2838494653520344E-2</v>
      </c>
      <c r="K4404" s="4">
        <f>Table1[[#This Row],[Antal utrikes fodda man]]/Table1[[#This Row],[Antal man I kommunen]]</f>
        <v>6.2122045079714132E-2</v>
      </c>
      <c r="L4404" s="4">
        <f>Table1[[#This Row],[Antal utrikes fodda kvinnor]]/Table1[[#This Row],[Antal kvinnor I kommunen]]</f>
        <v>6.3570025259612681E-2</v>
      </c>
    </row>
    <row r="4405" spans="1:12" x14ac:dyDescent="0.2">
      <c r="A4405">
        <v>2016</v>
      </c>
      <c r="B4405" t="s">
        <v>298</v>
      </c>
      <c r="C4405" s="1" t="s">
        <v>54</v>
      </c>
      <c r="D4405">
        <f>Table1[[#This Row],[Antal utrikes fodda man]]+Table1[[#This Row],[Antal utrikes fodda kvinnor]]</f>
        <v>6119</v>
      </c>
      <c r="E4405" s="5">
        <v>3062</v>
      </c>
      <c r="F4405" s="5">
        <v>3057</v>
      </c>
      <c r="G4405" s="5">
        <v>21876</v>
      </c>
      <c r="H4405" s="5">
        <v>21382</v>
      </c>
      <c r="I4405">
        <f>Table1[[#This Row],[Antal man I kommunen]]+Table1[[#This Row],[Antal kvinnor I kommunen]]</f>
        <v>43258</v>
      </c>
      <c r="J4405" s="3">
        <f>Table1[[#This Row],[Totalt antal utrikes fodda]]/I4405</f>
        <v>0.14145360395764944</v>
      </c>
      <c r="K4405" s="4">
        <f>Table1[[#This Row],[Antal utrikes fodda man]]/Table1[[#This Row],[Antal man I kommunen]]</f>
        <v>0.13997074419455111</v>
      </c>
      <c r="L4405" s="4">
        <f>Table1[[#This Row],[Antal utrikes fodda kvinnor]]/Table1[[#This Row],[Antal kvinnor I kommunen]]</f>
        <v>0.1429707230380694</v>
      </c>
    </row>
    <row r="4406" spans="1:12" x14ac:dyDescent="0.2">
      <c r="A4406">
        <v>2016</v>
      </c>
      <c r="B4406" t="s">
        <v>298</v>
      </c>
      <c r="C4406" s="1" t="s">
        <v>55</v>
      </c>
      <c r="D4406">
        <f>Table1[[#This Row],[Antal utrikes fodda man]]+Table1[[#This Row],[Antal utrikes fodda kvinnor]]</f>
        <v>632</v>
      </c>
      <c r="E4406" s="5">
        <v>298</v>
      </c>
      <c r="F4406" s="5">
        <v>334</v>
      </c>
      <c r="G4406" s="5">
        <v>3623</v>
      </c>
      <c r="H4406" s="5">
        <v>3725</v>
      </c>
      <c r="I4406">
        <f>Table1[[#This Row],[Antal man I kommunen]]+Table1[[#This Row],[Antal kvinnor I kommunen]]</f>
        <v>7348</v>
      </c>
      <c r="J4406" s="3">
        <f>Table1[[#This Row],[Totalt antal utrikes fodda]]/I4406</f>
        <v>8.6009798584648883E-2</v>
      </c>
      <c r="K4406" s="4">
        <f>Table1[[#This Row],[Antal utrikes fodda man]]/Table1[[#This Row],[Antal man I kommunen]]</f>
        <v>8.2252277118410155E-2</v>
      </c>
      <c r="L4406" s="4">
        <f>Table1[[#This Row],[Antal utrikes fodda kvinnor]]/Table1[[#This Row],[Antal kvinnor I kommunen]]</f>
        <v>8.9664429530201345E-2</v>
      </c>
    </row>
    <row r="4407" spans="1:12" x14ac:dyDescent="0.2">
      <c r="A4407">
        <v>2016</v>
      </c>
      <c r="B4407" t="s">
        <v>298</v>
      </c>
      <c r="C4407" s="1" t="s">
        <v>56</v>
      </c>
      <c r="D4407">
        <f>Table1[[#This Row],[Antal utrikes fodda man]]+Table1[[#This Row],[Antal utrikes fodda kvinnor]]</f>
        <v>2502</v>
      </c>
      <c r="E4407" s="5">
        <v>1252</v>
      </c>
      <c r="F4407" s="5">
        <v>1250</v>
      </c>
      <c r="G4407" s="5">
        <v>13508</v>
      </c>
      <c r="H4407" s="5">
        <v>13200</v>
      </c>
      <c r="I4407">
        <f>Table1[[#This Row],[Antal man I kommunen]]+Table1[[#This Row],[Antal kvinnor I kommunen]]</f>
        <v>26708</v>
      </c>
      <c r="J4407" s="3">
        <f>Table1[[#This Row],[Totalt antal utrikes fodda]]/I4407</f>
        <v>9.3679796315710648E-2</v>
      </c>
      <c r="K4407" s="4">
        <f>Table1[[#This Row],[Antal utrikes fodda man]]/Table1[[#This Row],[Antal man I kommunen]]</f>
        <v>9.2685815812851638E-2</v>
      </c>
      <c r="L4407" s="4">
        <f>Table1[[#This Row],[Antal utrikes fodda kvinnor]]/Table1[[#This Row],[Antal kvinnor I kommunen]]</f>
        <v>9.4696969696969696E-2</v>
      </c>
    </row>
    <row r="4408" spans="1:12" x14ac:dyDescent="0.2">
      <c r="A4408">
        <v>2016</v>
      </c>
      <c r="B4408" t="s">
        <v>295</v>
      </c>
      <c r="C4408" s="1" t="s">
        <v>57</v>
      </c>
      <c r="D4408">
        <f>Table1[[#This Row],[Antal utrikes fodda man]]+Table1[[#This Row],[Antal utrikes fodda kvinnor]]</f>
        <v>741</v>
      </c>
      <c r="E4408" s="5">
        <v>371</v>
      </c>
      <c r="F4408" s="5">
        <v>370</v>
      </c>
      <c r="G4408" s="5">
        <v>3372</v>
      </c>
      <c r="H4408" s="5">
        <v>3231</v>
      </c>
      <c r="I4408">
        <f>Table1[[#This Row],[Antal man I kommunen]]+Table1[[#This Row],[Antal kvinnor I kommunen]]</f>
        <v>6603</v>
      </c>
      <c r="J4408" s="3">
        <f>Table1[[#This Row],[Totalt antal utrikes fodda]]/I4408</f>
        <v>0.11222171740118128</v>
      </c>
      <c r="K4408" s="4">
        <f>Table1[[#This Row],[Antal utrikes fodda man]]/Table1[[#This Row],[Antal man I kommunen]]</f>
        <v>0.11002372479240807</v>
      </c>
      <c r="L4408" s="4">
        <f>Table1[[#This Row],[Antal utrikes fodda kvinnor]]/Table1[[#This Row],[Antal kvinnor I kommunen]]</f>
        <v>0.1145156298359641</v>
      </c>
    </row>
    <row r="4409" spans="1:12" x14ac:dyDescent="0.2">
      <c r="A4409">
        <v>2016</v>
      </c>
      <c r="B4409" t="s">
        <v>295</v>
      </c>
      <c r="C4409" s="1" t="s">
        <v>58</v>
      </c>
      <c r="D4409">
        <f>Table1[[#This Row],[Antal utrikes fodda man]]+Table1[[#This Row],[Antal utrikes fodda kvinnor]]</f>
        <v>2341</v>
      </c>
      <c r="E4409" s="5">
        <v>1252</v>
      </c>
      <c r="F4409" s="5">
        <v>1089</v>
      </c>
      <c r="G4409" s="5">
        <v>4985</v>
      </c>
      <c r="H4409" s="5">
        <v>4630</v>
      </c>
      <c r="I4409">
        <f>Table1[[#This Row],[Antal man I kommunen]]+Table1[[#This Row],[Antal kvinnor I kommunen]]</f>
        <v>9615</v>
      </c>
      <c r="J4409" s="3">
        <f>Table1[[#This Row],[Totalt antal utrikes fodda]]/I4409</f>
        <v>0.24347373894955798</v>
      </c>
      <c r="K4409" s="4">
        <f>Table1[[#This Row],[Antal utrikes fodda man]]/Table1[[#This Row],[Antal man I kommunen]]</f>
        <v>0.25115346038114345</v>
      </c>
      <c r="L4409" s="4">
        <f>Table1[[#This Row],[Antal utrikes fodda kvinnor]]/Table1[[#This Row],[Antal kvinnor I kommunen]]</f>
        <v>0.23520518358531317</v>
      </c>
    </row>
    <row r="4410" spans="1:12" x14ac:dyDescent="0.2">
      <c r="A4410">
        <v>2016</v>
      </c>
      <c r="B4410" t="s">
        <v>295</v>
      </c>
      <c r="C4410" s="1" t="s">
        <v>59</v>
      </c>
      <c r="D4410">
        <f>Table1[[#This Row],[Antal utrikes fodda man]]+Table1[[#This Row],[Antal utrikes fodda kvinnor]]</f>
        <v>700</v>
      </c>
      <c r="E4410" s="5">
        <v>334</v>
      </c>
      <c r="F4410" s="5">
        <v>366</v>
      </c>
      <c r="G4410" s="5">
        <v>3629</v>
      </c>
      <c r="H4410" s="5">
        <v>3597</v>
      </c>
      <c r="I4410">
        <f>Table1[[#This Row],[Antal man I kommunen]]+Table1[[#This Row],[Antal kvinnor I kommunen]]</f>
        <v>7226</v>
      </c>
      <c r="J4410" s="3">
        <f>Table1[[#This Row],[Totalt antal utrikes fodda]]/I4410</f>
        <v>9.6872405203432058E-2</v>
      </c>
      <c r="K4410" s="4">
        <f>Table1[[#This Row],[Antal utrikes fodda man]]/Table1[[#This Row],[Antal man I kommunen]]</f>
        <v>9.2036373656654721E-2</v>
      </c>
      <c r="L4410" s="4">
        <f>Table1[[#This Row],[Antal utrikes fodda kvinnor]]/Table1[[#This Row],[Antal kvinnor I kommunen]]</f>
        <v>0.10175145954962468</v>
      </c>
    </row>
    <row r="4411" spans="1:12" x14ac:dyDescent="0.2">
      <c r="A4411">
        <v>2016</v>
      </c>
      <c r="B4411" t="s">
        <v>295</v>
      </c>
      <c r="C4411" s="1" t="s">
        <v>60</v>
      </c>
      <c r="D4411">
        <f>Table1[[#This Row],[Antal utrikes fodda man]]+Table1[[#This Row],[Antal utrikes fodda kvinnor]]</f>
        <v>804</v>
      </c>
      <c r="E4411" s="5">
        <v>395</v>
      </c>
      <c r="F4411" s="5">
        <v>409</v>
      </c>
      <c r="G4411" s="5">
        <v>5883</v>
      </c>
      <c r="H4411" s="5">
        <v>5703</v>
      </c>
      <c r="I4411">
        <f>Table1[[#This Row],[Antal man I kommunen]]+Table1[[#This Row],[Antal kvinnor I kommunen]]</f>
        <v>11586</v>
      </c>
      <c r="J4411" s="3">
        <f>Table1[[#This Row],[Totalt antal utrikes fodda]]/I4411</f>
        <v>6.9394096323148621E-2</v>
      </c>
      <c r="K4411" s="4">
        <f>Table1[[#This Row],[Antal utrikes fodda man]]/Table1[[#This Row],[Antal man I kommunen]]</f>
        <v>6.714261431242563E-2</v>
      </c>
      <c r="L4411" s="4">
        <f>Table1[[#This Row],[Antal utrikes fodda kvinnor]]/Table1[[#This Row],[Antal kvinnor I kommunen]]</f>
        <v>7.1716640364720322E-2</v>
      </c>
    </row>
    <row r="4412" spans="1:12" x14ac:dyDescent="0.2">
      <c r="A4412">
        <v>2016</v>
      </c>
      <c r="B4412" t="s">
        <v>295</v>
      </c>
      <c r="C4412" s="1" t="s">
        <v>61</v>
      </c>
      <c r="D4412">
        <f>Table1[[#This Row],[Antal utrikes fodda man]]+Table1[[#This Row],[Antal utrikes fodda kvinnor]]</f>
        <v>6418</v>
      </c>
      <c r="E4412" s="5">
        <v>3199</v>
      </c>
      <c r="F4412" s="5">
        <v>3219</v>
      </c>
      <c r="G4412" s="5">
        <v>15015</v>
      </c>
      <c r="H4412" s="5">
        <v>14463</v>
      </c>
      <c r="I4412">
        <f>Table1[[#This Row],[Antal man I kommunen]]+Table1[[#This Row],[Antal kvinnor I kommunen]]</f>
        <v>29478</v>
      </c>
      <c r="J4412" s="3">
        <f>Table1[[#This Row],[Totalt antal utrikes fodda]]/I4412</f>
        <v>0.21772169075242553</v>
      </c>
      <c r="K4412" s="4">
        <f>Table1[[#This Row],[Antal utrikes fodda man]]/Table1[[#This Row],[Antal man I kommunen]]</f>
        <v>0.21305361305361306</v>
      </c>
      <c r="L4412" s="4">
        <f>Table1[[#This Row],[Antal utrikes fodda kvinnor]]/Table1[[#This Row],[Antal kvinnor I kommunen]]</f>
        <v>0.22256793196432276</v>
      </c>
    </row>
    <row r="4413" spans="1:12" x14ac:dyDescent="0.2">
      <c r="A4413">
        <v>2016</v>
      </c>
      <c r="B4413" t="s">
        <v>295</v>
      </c>
      <c r="C4413" s="1" t="s">
        <v>62</v>
      </c>
      <c r="D4413">
        <f>Table1[[#This Row],[Antal utrikes fodda man]]+Table1[[#This Row],[Antal utrikes fodda kvinnor]]</f>
        <v>2112</v>
      </c>
      <c r="E4413" s="5">
        <v>1035</v>
      </c>
      <c r="F4413" s="5">
        <v>1077</v>
      </c>
      <c r="G4413" s="5">
        <v>6858</v>
      </c>
      <c r="H4413" s="5">
        <v>6786</v>
      </c>
      <c r="I4413">
        <f>Table1[[#This Row],[Antal man I kommunen]]+Table1[[#This Row],[Antal kvinnor I kommunen]]</f>
        <v>13644</v>
      </c>
      <c r="J4413" s="3">
        <f>Table1[[#This Row],[Totalt antal utrikes fodda]]/I4413</f>
        <v>0.15479331574318381</v>
      </c>
      <c r="K4413" s="4">
        <f>Table1[[#This Row],[Antal utrikes fodda man]]/Table1[[#This Row],[Antal man I kommunen]]</f>
        <v>0.15091863517060367</v>
      </c>
      <c r="L4413" s="4">
        <f>Table1[[#This Row],[Antal utrikes fodda kvinnor]]/Table1[[#This Row],[Antal kvinnor I kommunen]]</f>
        <v>0.15870910698496907</v>
      </c>
    </row>
    <row r="4414" spans="1:12" x14ac:dyDescent="0.2">
      <c r="A4414">
        <v>2016</v>
      </c>
      <c r="B4414" t="s">
        <v>295</v>
      </c>
      <c r="C4414" s="1" t="s">
        <v>63</v>
      </c>
      <c r="D4414">
        <f>Table1[[#This Row],[Antal utrikes fodda man]]+Table1[[#This Row],[Antal utrikes fodda kvinnor]]</f>
        <v>21870</v>
      </c>
      <c r="E4414" s="5">
        <v>11066</v>
      </c>
      <c r="F4414" s="5">
        <v>10804</v>
      </c>
      <c r="G4414" s="5">
        <v>67474</v>
      </c>
      <c r="H4414" s="5">
        <v>67823</v>
      </c>
      <c r="I4414">
        <f>Table1[[#This Row],[Antal man I kommunen]]+Table1[[#This Row],[Antal kvinnor I kommunen]]</f>
        <v>135297</v>
      </c>
      <c r="J4414" s="3">
        <f>Table1[[#This Row],[Totalt antal utrikes fodda]]/I4414</f>
        <v>0.16164438235881062</v>
      </c>
      <c r="K4414" s="4">
        <f>Table1[[#This Row],[Antal utrikes fodda man]]/Table1[[#This Row],[Antal man I kommunen]]</f>
        <v>0.16400391261819366</v>
      </c>
      <c r="L4414" s="4">
        <f>Table1[[#This Row],[Antal utrikes fodda kvinnor]]/Table1[[#This Row],[Antal kvinnor I kommunen]]</f>
        <v>0.15929699364522359</v>
      </c>
    </row>
    <row r="4415" spans="1:12" x14ac:dyDescent="0.2">
      <c r="A4415">
        <v>2016</v>
      </c>
      <c r="B4415" t="s">
        <v>295</v>
      </c>
      <c r="C4415" s="1" t="s">
        <v>64</v>
      </c>
      <c r="D4415">
        <f>Table1[[#This Row],[Antal utrikes fodda man]]+Table1[[#This Row],[Antal utrikes fodda kvinnor]]</f>
        <v>5325</v>
      </c>
      <c r="E4415" s="5">
        <v>2759</v>
      </c>
      <c r="F4415" s="5">
        <v>2566</v>
      </c>
      <c r="G4415" s="5">
        <v>15745</v>
      </c>
      <c r="H4415" s="5">
        <v>15075</v>
      </c>
      <c r="I4415">
        <f>Table1[[#This Row],[Antal man I kommunen]]+Table1[[#This Row],[Antal kvinnor I kommunen]]</f>
        <v>30820</v>
      </c>
      <c r="J4415" s="3">
        <f>Table1[[#This Row],[Totalt antal utrikes fodda]]/I4415</f>
        <v>0.17277741726151849</v>
      </c>
      <c r="K4415" s="4">
        <f>Table1[[#This Row],[Antal utrikes fodda man]]/Table1[[#This Row],[Antal man I kommunen]]</f>
        <v>0.17523023181962527</v>
      </c>
      <c r="L4415" s="4">
        <f>Table1[[#This Row],[Antal utrikes fodda kvinnor]]/Table1[[#This Row],[Antal kvinnor I kommunen]]</f>
        <v>0.1702155887230514</v>
      </c>
    </row>
    <row r="4416" spans="1:12" x14ac:dyDescent="0.2">
      <c r="A4416">
        <v>2016</v>
      </c>
      <c r="B4416" t="s">
        <v>295</v>
      </c>
      <c r="C4416" s="1" t="s">
        <v>65</v>
      </c>
      <c r="D4416">
        <f>Table1[[#This Row],[Antal utrikes fodda man]]+Table1[[#This Row],[Antal utrikes fodda kvinnor]]</f>
        <v>6309</v>
      </c>
      <c r="E4416" s="5">
        <v>3123</v>
      </c>
      <c r="F4416" s="5">
        <v>3186</v>
      </c>
      <c r="G4416" s="5">
        <v>17086</v>
      </c>
      <c r="H4416" s="5">
        <v>16820</v>
      </c>
      <c r="I4416">
        <f>Table1[[#This Row],[Antal man I kommunen]]+Table1[[#This Row],[Antal kvinnor I kommunen]]</f>
        <v>33906</v>
      </c>
      <c r="J4416" s="3">
        <f>Table1[[#This Row],[Totalt antal utrikes fodda]]/I4416</f>
        <v>0.18607326136966909</v>
      </c>
      <c r="K4416" s="4">
        <f>Table1[[#This Row],[Antal utrikes fodda man]]/Table1[[#This Row],[Antal man I kommunen]]</f>
        <v>0.18278122439424091</v>
      </c>
      <c r="L4416" s="4">
        <f>Table1[[#This Row],[Antal utrikes fodda kvinnor]]/Table1[[#This Row],[Antal kvinnor I kommunen]]</f>
        <v>0.18941736028537456</v>
      </c>
    </row>
    <row r="4417" spans="1:12" x14ac:dyDescent="0.2">
      <c r="A4417">
        <v>2016</v>
      </c>
      <c r="B4417" t="s">
        <v>295</v>
      </c>
      <c r="C4417" s="1" t="s">
        <v>66</v>
      </c>
      <c r="D4417">
        <f>Table1[[#This Row],[Antal utrikes fodda man]]+Table1[[#This Row],[Antal utrikes fodda kvinnor]]</f>
        <v>2010</v>
      </c>
      <c r="E4417" s="5">
        <v>1074</v>
      </c>
      <c r="F4417" s="5">
        <v>936</v>
      </c>
      <c r="G4417" s="5">
        <v>5865</v>
      </c>
      <c r="H4417" s="5">
        <v>5531</v>
      </c>
      <c r="I4417">
        <f>Table1[[#This Row],[Antal man I kommunen]]+Table1[[#This Row],[Antal kvinnor I kommunen]]</f>
        <v>11396</v>
      </c>
      <c r="J4417" s="3">
        <f>Table1[[#This Row],[Totalt antal utrikes fodda]]/I4417</f>
        <v>0.17637767637767637</v>
      </c>
      <c r="K4417" s="4">
        <f>Table1[[#This Row],[Antal utrikes fodda man]]/Table1[[#This Row],[Antal man I kommunen]]</f>
        <v>0.18312020460358056</v>
      </c>
      <c r="L4417" s="4">
        <f>Table1[[#This Row],[Antal utrikes fodda kvinnor]]/Table1[[#This Row],[Antal kvinnor I kommunen]]</f>
        <v>0.169227987705659</v>
      </c>
    </row>
    <row r="4418" spans="1:12" x14ac:dyDescent="0.2">
      <c r="A4418">
        <v>2016</v>
      </c>
      <c r="B4418" t="s">
        <v>295</v>
      </c>
      <c r="C4418" s="1" t="s">
        <v>67</v>
      </c>
      <c r="D4418">
        <f>Table1[[#This Row],[Antal utrikes fodda man]]+Table1[[#This Row],[Antal utrikes fodda kvinnor]]</f>
        <v>3899</v>
      </c>
      <c r="E4418" s="5">
        <v>1995</v>
      </c>
      <c r="F4418" s="5">
        <v>1904</v>
      </c>
      <c r="G4418" s="5">
        <v>13893</v>
      </c>
      <c r="H4418" s="5">
        <v>13348</v>
      </c>
      <c r="I4418">
        <f>Table1[[#This Row],[Antal man I kommunen]]+Table1[[#This Row],[Antal kvinnor I kommunen]]</f>
        <v>27241</v>
      </c>
      <c r="J4418" s="3">
        <f>Table1[[#This Row],[Totalt antal utrikes fodda]]/I4418</f>
        <v>0.14312984104841966</v>
      </c>
      <c r="K4418" s="4">
        <f>Table1[[#This Row],[Antal utrikes fodda man]]/Table1[[#This Row],[Antal man I kommunen]]</f>
        <v>0.14359749514143813</v>
      </c>
      <c r="L4418" s="4">
        <f>Table1[[#This Row],[Antal utrikes fodda kvinnor]]/Table1[[#This Row],[Antal kvinnor I kommunen]]</f>
        <v>0.14264309259814204</v>
      </c>
    </row>
    <row r="4419" spans="1:12" x14ac:dyDescent="0.2">
      <c r="A4419">
        <v>2016</v>
      </c>
      <c r="B4419" t="s">
        <v>295</v>
      </c>
      <c r="C4419" s="1" t="s">
        <v>68</v>
      </c>
      <c r="D4419">
        <f>Table1[[#This Row],[Antal utrikes fodda man]]+Table1[[#This Row],[Antal utrikes fodda kvinnor]]</f>
        <v>2275</v>
      </c>
      <c r="E4419" s="5">
        <v>1159</v>
      </c>
      <c r="F4419" s="5">
        <v>1116</v>
      </c>
      <c r="G4419" s="5">
        <v>8593</v>
      </c>
      <c r="H4419" s="5">
        <v>8536</v>
      </c>
      <c r="I4419">
        <f>Table1[[#This Row],[Antal man I kommunen]]+Table1[[#This Row],[Antal kvinnor I kommunen]]</f>
        <v>17129</v>
      </c>
      <c r="J4419" s="3">
        <f>Table1[[#This Row],[Totalt antal utrikes fodda]]/I4419</f>
        <v>0.1328156926849203</v>
      </c>
      <c r="K4419" s="4">
        <f>Table1[[#This Row],[Antal utrikes fodda man]]/Table1[[#This Row],[Antal man I kommunen]]</f>
        <v>0.1348772256487839</v>
      </c>
      <c r="L4419" s="4">
        <f>Table1[[#This Row],[Antal utrikes fodda kvinnor]]/Table1[[#This Row],[Antal kvinnor I kommunen]]</f>
        <v>0.13074039362699155</v>
      </c>
    </row>
    <row r="4420" spans="1:12" x14ac:dyDescent="0.2">
      <c r="A4420">
        <v>2016</v>
      </c>
      <c r="B4420" t="s">
        <v>295</v>
      </c>
      <c r="C4420" s="1" t="s">
        <v>69</v>
      </c>
      <c r="D4420">
        <f>Table1[[#This Row],[Antal utrikes fodda man]]+Table1[[#This Row],[Antal utrikes fodda kvinnor]]</f>
        <v>2537</v>
      </c>
      <c r="E4420" s="5">
        <v>1295</v>
      </c>
      <c r="F4420" s="5">
        <v>1242</v>
      </c>
      <c r="G4420" s="5">
        <v>9466</v>
      </c>
      <c r="H4420" s="5">
        <v>9328</v>
      </c>
      <c r="I4420">
        <f>Table1[[#This Row],[Antal man I kommunen]]+Table1[[#This Row],[Antal kvinnor I kommunen]]</f>
        <v>18794</v>
      </c>
      <c r="J4420" s="3">
        <f>Table1[[#This Row],[Totalt antal utrikes fodda]]/I4420</f>
        <v>0.13498989039055018</v>
      </c>
      <c r="K4420" s="4">
        <f>Table1[[#This Row],[Antal utrikes fodda man]]/Table1[[#This Row],[Antal man I kommunen]]</f>
        <v>0.13680540883160786</v>
      </c>
      <c r="L4420" s="4">
        <f>Table1[[#This Row],[Antal utrikes fodda kvinnor]]/Table1[[#This Row],[Antal kvinnor I kommunen]]</f>
        <v>0.133147512864494</v>
      </c>
    </row>
    <row r="4421" spans="1:12" x14ac:dyDescent="0.2">
      <c r="A4421">
        <v>2016</v>
      </c>
      <c r="B4421" t="s">
        <v>299</v>
      </c>
      <c r="C4421" s="1" t="s">
        <v>70</v>
      </c>
      <c r="D4421">
        <f>Table1[[#This Row],[Antal utrikes fodda man]]+Table1[[#This Row],[Antal utrikes fodda kvinnor]]</f>
        <v>1894</v>
      </c>
      <c r="E4421" s="5">
        <v>1044</v>
      </c>
      <c r="F4421" s="5">
        <v>850</v>
      </c>
      <c r="G4421" s="5">
        <v>4973</v>
      </c>
      <c r="H4421" s="5">
        <v>4535</v>
      </c>
      <c r="I4421">
        <f>Table1[[#This Row],[Antal man I kommunen]]+Table1[[#This Row],[Antal kvinnor I kommunen]]</f>
        <v>9508</v>
      </c>
      <c r="J4421" s="3">
        <f>Table1[[#This Row],[Totalt antal utrikes fodda]]/I4421</f>
        <v>0.19920067311737485</v>
      </c>
      <c r="K4421" s="4">
        <f>Table1[[#This Row],[Antal utrikes fodda man]]/Table1[[#This Row],[Antal man I kommunen]]</f>
        <v>0.20993364166499096</v>
      </c>
      <c r="L4421" s="4">
        <f>Table1[[#This Row],[Antal utrikes fodda kvinnor]]/Table1[[#This Row],[Antal kvinnor I kommunen]]</f>
        <v>0.1874310915104741</v>
      </c>
    </row>
    <row r="4422" spans="1:12" x14ac:dyDescent="0.2">
      <c r="A4422">
        <v>2016</v>
      </c>
      <c r="B4422" t="s">
        <v>299</v>
      </c>
      <c r="C4422" s="1" t="s">
        <v>71</v>
      </c>
      <c r="D4422">
        <f>Table1[[#This Row],[Antal utrikes fodda man]]+Table1[[#This Row],[Antal utrikes fodda kvinnor]]</f>
        <v>2260</v>
      </c>
      <c r="E4422" s="5">
        <v>1211</v>
      </c>
      <c r="F4422" s="5">
        <v>1049</v>
      </c>
      <c r="G4422" s="5">
        <v>4530</v>
      </c>
      <c r="H4422" s="5">
        <v>4230</v>
      </c>
      <c r="I4422">
        <f>Table1[[#This Row],[Antal man I kommunen]]+Table1[[#This Row],[Antal kvinnor I kommunen]]</f>
        <v>8760</v>
      </c>
      <c r="J4422" s="3">
        <f>Table1[[#This Row],[Totalt antal utrikes fodda]]/I4422</f>
        <v>0.25799086757990869</v>
      </c>
      <c r="K4422" s="4">
        <f>Table1[[#This Row],[Antal utrikes fodda man]]/Table1[[#This Row],[Antal man I kommunen]]</f>
        <v>0.26732891832229583</v>
      </c>
      <c r="L4422" s="4">
        <f>Table1[[#This Row],[Antal utrikes fodda kvinnor]]/Table1[[#This Row],[Antal kvinnor I kommunen]]</f>
        <v>0.24799054373522458</v>
      </c>
    </row>
    <row r="4423" spans="1:12" x14ac:dyDescent="0.2">
      <c r="A4423">
        <v>2016</v>
      </c>
      <c r="B4423" t="s">
        <v>299</v>
      </c>
      <c r="C4423" s="1" t="s">
        <v>72</v>
      </c>
      <c r="D4423">
        <f>Table1[[#This Row],[Antal utrikes fodda man]]+Table1[[#This Row],[Antal utrikes fodda kvinnor]]</f>
        <v>1936</v>
      </c>
      <c r="E4423" s="5">
        <v>997</v>
      </c>
      <c r="F4423" s="5">
        <v>939</v>
      </c>
      <c r="G4423" s="5">
        <v>6310</v>
      </c>
      <c r="H4423" s="5">
        <v>6083</v>
      </c>
      <c r="I4423">
        <f>Table1[[#This Row],[Antal man I kommunen]]+Table1[[#This Row],[Antal kvinnor I kommunen]]</f>
        <v>12393</v>
      </c>
      <c r="J4423" s="3">
        <f>Table1[[#This Row],[Totalt antal utrikes fodda]]/I4423</f>
        <v>0.15621721939804728</v>
      </c>
      <c r="K4423" s="4">
        <f>Table1[[#This Row],[Antal utrikes fodda man]]/Table1[[#This Row],[Antal man I kommunen]]</f>
        <v>0.15800316957210778</v>
      </c>
      <c r="L4423" s="4">
        <f>Table1[[#This Row],[Antal utrikes fodda kvinnor]]/Table1[[#This Row],[Antal kvinnor I kommunen]]</f>
        <v>0.1543646227190531</v>
      </c>
    </row>
    <row r="4424" spans="1:12" x14ac:dyDescent="0.2">
      <c r="A4424">
        <v>2016</v>
      </c>
      <c r="B4424" t="s">
        <v>299</v>
      </c>
      <c r="C4424" s="1" t="s">
        <v>73</v>
      </c>
      <c r="D4424">
        <f>Table1[[#This Row],[Antal utrikes fodda man]]+Table1[[#This Row],[Antal utrikes fodda kvinnor]]</f>
        <v>3711</v>
      </c>
      <c r="E4424" s="5">
        <v>1898</v>
      </c>
      <c r="F4424" s="5">
        <v>1813</v>
      </c>
      <c r="G4424" s="5">
        <v>10165</v>
      </c>
      <c r="H4424" s="5">
        <v>9685</v>
      </c>
      <c r="I4424">
        <f>Table1[[#This Row],[Antal man I kommunen]]+Table1[[#This Row],[Antal kvinnor I kommunen]]</f>
        <v>19850</v>
      </c>
      <c r="J4424" s="3">
        <f>Table1[[#This Row],[Totalt antal utrikes fodda]]/I4424</f>
        <v>0.18695214105793451</v>
      </c>
      <c r="K4424" s="4">
        <f>Table1[[#This Row],[Antal utrikes fodda man]]/Table1[[#This Row],[Antal man I kommunen]]</f>
        <v>0.18671913428430889</v>
      </c>
      <c r="L4424" s="4">
        <f>Table1[[#This Row],[Antal utrikes fodda kvinnor]]/Table1[[#This Row],[Antal kvinnor I kommunen]]</f>
        <v>0.18719669592152813</v>
      </c>
    </row>
    <row r="4425" spans="1:12" x14ac:dyDescent="0.2">
      <c r="A4425">
        <v>2016</v>
      </c>
      <c r="B4425" t="s">
        <v>299</v>
      </c>
      <c r="C4425" s="1" t="s">
        <v>74</v>
      </c>
      <c r="D4425">
        <f>Table1[[#This Row],[Antal utrikes fodda man]]+Table1[[#This Row],[Antal utrikes fodda kvinnor]]</f>
        <v>3427</v>
      </c>
      <c r="E4425" s="5">
        <v>1728</v>
      </c>
      <c r="F4425" s="5">
        <v>1699</v>
      </c>
      <c r="G4425" s="5">
        <v>8432</v>
      </c>
      <c r="H4425" s="5">
        <v>8186</v>
      </c>
      <c r="I4425">
        <f>Table1[[#This Row],[Antal man I kommunen]]+Table1[[#This Row],[Antal kvinnor I kommunen]]</f>
        <v>16618</v>
      </c>
      <c r="J4425" s="3">
        <f>Table1[[#This Row],[Totalt antal utrikes fodda]]/I4425</f>
        <v>0.2062221687326995</v>
      </c>
      <c r="K4425" s="4">
        <f>Table1[[#This Row],[Antal utrikes fodda man]]/Table1[[#This Row],[Antal man I kommunen]]</f>
        <v>0.2049335863377609</v>
      </c>
      <c r="L4425" s="4">
        <f>Table1[[#This Row],[Antal utrikes fodda kvinnor]]/Table1[[#This Row],[Antal kvinnor I kommunen]]</f>
        <v>0.20754947471292451</v>
      </c>
    </row>
    <row r="4426" spans="1:12" x14ac:dyDescent="0.2">
      <c r="A4426">
        <v>2016</v>
      </c>
      <c r="B4426" t="s">
        <v>299</v>
      </c>
      <c r="C4426" s="1" t="s">
        <v>75</v>
      </c>
      <c r="D4426">
        <f>Table1[[#This Row],[Antal utrikes fodda man]]+Table1[[#This Row],[Antal utrikes fodda kvinnor]]</f>
        <v>2218</v>
      </c>
      <c r="E4426" s="5">
        <v>1173</v>
      </c>
      <c r="F4426" s="5">
        <v>1045</v>
      </c>
      <c r="G4426" s="5">
        <v>5102</v>
      </c>
      <c r="H4426" s="5">
        <v>4889</v>
      </c>
      <c r="I4426">
        <f>Table1[[#This Row],[Antal man I kommunen]]+Table1[[#This Row],[Antal kvinnor I kommunen]]</f>
        <v>9991</v>
      </c>
      <c r="J4426" s="3">
        <f>Table1[[#This Row],[Totalt antal utrikes fodda]]/I4426</f>
        <v>0.22199979981983786</v>
      </c>
      <c r="K4426" s="4">
        <f>Table1[[#This Row],[Antal utrikes fodda man]]/Table1[[#This Row],[Antal man I kommunen]]</f>
        <v>0.22990983927871422</v>
      </c>
      <c r="L4426" s="4">
        <f>Table1[[#This Row],[Antal utrikes fodda kvinnor]]/Table1[[#This Row],[Antal kvinnor I kommunen]]</f>
        <v>0.2137451421558601</v>
      </c>
    </row>
    <row r="4427" spans="1:12" x14ac:dyDescent="0.2">
      <c r="A4427">
        <v>2016</v>
      </c>
      <c r="B4427" t="s">
        <v>299</v>
      </c>
      <c r="C4427" s="1" t="s">
        <v>76</v>
      </c>
      <c r="D4427">
        <f>Table1[[#This Row],[Antal utrikes fodda man]]+Table1[[#This Row],[Antal utrikes fodda kvinnor]]</f>
        <v>15592</v>
      </c>
      <c r="E4427" s="5">
        <v>7939</v>
      </c>
      <c r="F4427" s="5">
        <v>7653</v>
      </c>
      <c r="G4427" s="5">
        <v>45042</v>
      </c>
      <c r="H4427" s="5">
        <v>44458</v>
      </c>
      <c r="I4427">
        <f>Table1[[#This Row],[Antal man I kommunen]]+Table1[[#This Row],[Antal kvinnor I kommunen]]</f>
        <v>89500</v>
      </c>
      <c r="J4427" s="3">
        <f>Table1[[#This Row],[Totalt antal utrikes fodda]]/I4427</f>
        <v>0.1742122905027933</v>
      </c>
      <c r="K4427" s="4">
        <f>Table1[[#This Row],[Antal utrikes fodda man]]/Table1[[#This Row],[Antal man I kommunen]]</f>
        <v>0.17625771502153545</v>
      </c>
      <c r="L4427" s="4">
        <f>Table1[[#This Row],[Antal utrikes fodda kvinnor]]/Table1[[#This Row],[Antal kvinnor I kommunen]]</f>
        <v>0.17213999730082324</v>
      </c>
    </row>
    <row r="4428" spans="1:12" x14ac:dyDescent="0.2">
      <c r="A4428">
        <v>2016</v>
      </c>
      <c r="B4428" t="s">
        <v>299</v>
      </c>
      <c r="C4428" s="1" t="s">
        <v>77</v>
      </c>
      <c r="D4428">
        <f>Table1[[#This Row],[Antal utrikes fodda man]]+Table1[[#This Row],[Antal utrikes fodda kvinnor]]</f>
        <v>4832</v>
      </c>
      <c r="E4428" s="5">
        <v>2440</v>
      </c>
      <c r="F4428" s="5">
        <v>2392</v>
      </c>
      <c r="G4428" s="5">
        <v>14235</v>
      </c>
      <c r="H4428" s="5">
        <v>13773</v>
      </c>
      <c r="I4428">
        <f>Table1[[#This Row],[Antal man I kommunen]]+Table1[[#This Row],[Antal kvinnor I kommunen]]</f>
        <v>28008</v>
      </c>
      <c r="J4428" s="3">
        <f>Table1[[#This Row],[Totalt antal utrikes fodda]]/I4428</f>
        <v>0.1725221365324193</v>
      </c>
      <c r="K4428" s="4">
        <f>Table1[[#This Row],[Antal utrikes fodda man]]/Table1[[#This Row],[Antal man I kommunen]]</f>
        <v>0.17140850017562345</v>
      </c>
      <c r="L4428" s="4">
        <f>Table1[[#This Row],[Antal utrikes fodda kvinnor]]/Table1[[#This Row],[Antal kvinnor I kommunen]]</f>
        <v>0.17367312858491252</v>
      </c>
    </row>
    <row r="4429" spans="1:12" x14ac:dyDescent="0.2">
      <c r="A4429">
        <v>2016</v>
      </c>
      <c r="B4429" t="s">
        <v>300</v>
      </c>
      <c r="C4429" s="1" t="s">
        <v>78</v>
      </c>
      <c r="D4429">
        <f>Table1[[#This Row],[Antal utrikes fodda man]]+Table1[[#This Row],[Antal utrikes fodda kvinnor]]</f>
        <v>1449</v>
      </c>
      <c r="E4429" s="5">
        <v>769</v>
      </c>
      <c r="F4429" s="5">
        <v>680</v>
      </c>
      <c r="G4429" s="5">
        <v>3122</v>
      </c>
      <c r="H4429" s="5">
        <v>2958</v>
      </c>
      <c r="I4429">
        <f>Table1[[#This Row],[Antal man I kommunen]]+Table1[[#This Row],[Antal kvinnor I kommunen]]</f>
        <v>6080</v>
      </c>
      <c r="J4429" s="3">
        <f>Table1[[#This Row],[Totalt antal utrikes fodda]]/I4429</f>
        <v>0.23832236842105264</v>
      </c>
      <c r="K4429" s="4">
        <f>Table1[[#This Row],[Antal utrikes fodda man]]/Table1[[#This Row],[Antal man I kommunen]]</f>
        <v>0.24631646380525304</v>
      </c>
      <c r="L4429" s="4">
        <f>Table1[[#This Row],[Antal utrikes fodda kvinnor]]/Table1[[#This Row],[Antal kvinnor I kommunen]]</f>
        <v>0.22988505747126436</v>
      </c>
    </row>
    <row r="4430" spans="1:12" x14ac:dyDescent="0.2">
      <c r="A4430">
        <v>2016</v>
      </c>
      <c r="B4430" t="s">
        <v>300</v>
      </c>
      <c r="C4430" s="1" t="s">
        <v>79</v>
      </c>
      <c r="D4430">
        <f>Table1[[#This Row],[Antal utrikes fodda man]]+Table1[[#This Row],[Antal utrikes fodda kvinnor]]</f>
        <v>857</v>
      </c>
      <c r="E4430" s="5">
        <v>456</v>
      </c>
      <c r="F4430" s="5">
        <v>401</v>
      </c>
      <c r="G4430" s="5">
        <v>3733</v>
      </c>
      <c r="H4430" s="5">
        <v>3330</v>
      </c>
      <c r="I4430">
        <f>Table1[[#This Row],[Antal man I kommunen]]+Table1[[#This Row],[Antal kvinnor I kommunen]]</f>
        <v>7063</v>
      </c>
      <c r="J4430" s="3">
        <f>Table1[[#This Row],[Totalt antal utrikes fodda]]/I4430</f>
        <v>0.12133654254566048</v>
      </c>
      <c r="K4430" s="4">
        <f>Table1[[#This Row],[Antal utrikes fodda man]]/Table1[[#This Row],[Antal man I kommunen]]</f>
        <v>0.12215376372890437</v>
      </c>
      <c r="L4430" s="4">
        <f>Table1[[#This Row],[Antal utrikes fodda kvinnor]]/Table1[[#This Row],[Antal kvinnor I kommunen]]</f>
        <v>0.12042042042042042</v>
      </c>
    </row>
    <row r="4431" spans="1:12" x14ac:dyDescent="0.2">
      <c r="A4431">
        <v>2016</v>
      </c>
      <c r="B4431" t="s">
        <v>300</v>
      </c>
      <c r="C4431" s="1" t="s">
        <v>80</v>
      </c>
      <c r="D4431">
        <f>Table1[[#This Row],[Antal utrikes fodda man]]+Table1[[#This Row],[Antal utrikes fodda kvinnor]]</f>
        <v>1239</v>
      </c>
      <c r="E4431" s="5">
        <v>625</v>
      </c>
      <c r="F4431" s="5">
        <v>614</v>
      </c>
      <c r="G4431" s="5">
        <v>7363</v>
      </c>
      <c r="H4431" s="5">
        <v>7553</v>
      </c>
      <c r="I4431">
        <f>Table1[[#This Row],[Antal man I kommunen]]+Table1[[#This Row],[Antal kvinnor I kommunen]]</f>
        <v>14916</v>
      </c>
      <c r="J4431" s="3">
        <f>Table1[[#This Row],[Totalt antal utrikes fodda]]/I4431</f>
        <v>8.3065164923572007E-2</v>
      </c>
      <c r="K4431" s="4">
        <f>Table1[[#This Row],[Antal utrikes fodda man]]/Table1[[#This Row],[Antal man I kommunen]]</f>
        <v>8.4883878853728098E-2</v>
      </c>
      <c r="L4431" s="4">
        <f>Table1[[#This Row],[Antal utrikes fodda kvinnor]]/Table1[[#This Row],[Antal kvinnor I kommunen]]</f>
        <v>8.1292201774129491E-2</v>
      </c>
    </row>
    <row r="4432" spans="1:12" x14ac:dyDescent="0.2">
      <c r="A4432">
        <v>2016</v>
      </c>
      <c r="B4432" t="s">
        <v>300</v>
      </c>
      <c r="C4432" s="1" t="s">
        <v>81</v>
      </c>
      <c r="D4432">
        <f>Table1[[#This Row],[Antal utrikes fodda man]]+Table1[[#This Row],[Antal utrikes fodda kvinnor]]</f>
        <v>3165</v>
      </c>
      <c r="E4432" s="5">
        <v>1694</v>
      </c>
      <c r="F4432" s="5">
        <v>1471</v>
      </c>
      <c r="G4432" s="5">
        <v>7515</v>
      </c>
      <c r="H4432" s="5">
        <v>7092</v>
      </c>
      <c r="I4432">
        <f>Table1[[#This Row],[Antal man I kommunen]]+Table1[[#This Row],[Antal kvinnor I kommunen]]</f>
        <v>14607</v>
      </c>
      <c r="J4432" s="3">
        <f>Table1[[#This Row],[Totalt antal utrikes fodda]]/I4432</f>
        <v>0.21667693571575272</v>
      </c>
      <c r="K4432" s="4">
        <f>Table1[[#This Row],[Antal utrikes fodda man]]/Table1[[#This Row],[Antal man I kommunen]]</f>
        <v>0.22541583499667331</v>
      </c>
      <c r="L4432" s="4">
        <f>Table1[[#This Row],[Antal utrikes fodda kvinnor]]/Table1[[#This Row],[Antal kvinnor I kommunen]]</f>
        <v>0.20741680767061477</v>
      </c>
    </row>
    <row r="4433" spans="1:12" x14ac:dyDescent="0.2">
      <c r="A4433">
        <v>2016</v>
      </c>
      <c r="B4433" t="s">
        <v>300</v>
      </c>
      <c r="C4433" s="1" t="s">
        <v>82</v>
      </c>
      <c r="D4433">
        <f>Table1[[#This Row],[Antal utrikes fodda man]]+Table1[[#This Row],[Antal utrikes fodda kvinnor]]</f>
        <v>1812</v>
      </c>
      <c r="E4433" s="5">
        <v>945</v>
      </c>
      <c r="F4433" s="5">
        <v>867</v>
      </c>
      <c r="G4433" s="5">
        <v>6796</v>
      </c>
      <c r="H4433" s="5">
        <v>6599</v>
      </c>
      <c r="I4433">
        <f>Table1[[#This Row],[Antal man I kommunen]]+Table1[[#This Row],[Antal kvinnor I kommunen]]</f>
        <v>13395</v>
      </c>
      <c r="J4433" s="3">
        <f>Table1[[#This Row],[Totalt antal utrikes fodda]]/I4433</f>
        <v>0.13527435610302352</v>
      </c>
      <c r="K4433" s="4">
        <f>Table1[[#This Row],[Antal utrikes fodda man]]/Table1[[#This Row],[Antal man I kommunen]]</f>
        <v>0.13905238375515008</v>
      </c>
      <c r="L4433" s="4">
        <f>Table1[[#This Row],[Antal utrikes fodda kvinnor]]/Table1[[#This Row],[Antal kvinnor I kommunen]]</f>
        <v>0.1313835429610547</v>
      </c>
    </row>
    <row r="4434" spans="1:12" x14ac:dyDescent="0.2">
      <c r="A4434">
        <v>2016</v>
      </c>
      <c r="B4434" t="s">
        <v>300</v>
      </c>
      <c r="C4434" s="1" t="s">
        <v>83</v>
      </c>
      <c r="D4434">
        <f>Table1[[#This Row],[Antal utrikes fodda man]]+Table1[[#This Row],[Antal utrikes fodda kvinnor]]</f>
        <v>1616</v>
      </c>
      <c r="E4434" s="5">
        <v>812</v>
      </c>
      <c r="F4434" s="5">
        <v>804</v>
      </c>
      <c r="G4434" s="5">
        <v>4787</v>
      </c>
      <c r="H4434" s="5">
        <v>4561</v>
      </c>
      <c r="I4434">
        <f>Table1[[#This Row],[Antal man I kommunen]]+Table1[[#This Row],[Antal kvinnor I kommunen]]</f>
        <v>9348</v>
      </c>
      <c r="J4434" s="3">
        <f>Table1[[#This Row],[Totalt antal utrikes fodda]]/I4434</f>
        <v>0.17287120239623449</v>
      </c>
      <c r="K4434" s="4">
        <f>Table1[[#This Row],[Antal utrikes fodda man]]/Table1[[#This Row],[Antal man I kommunen]]</f>
        <v>0.16962607060789639</v>
      </c>
      <c r="L4434" s="4">
        <f>Table1[[#This Row],[Antal utrikes fodda kvinnor]]/Table1[[#This Row],[Antal kvinnor I kommunen]]</f>
        <v>0.17627713220784916</v>
      </c>
    </row>
    <row r="4435" spans="1:12" x14ac:dyDescent="0.2">
      <c r="A4435">
        <v>2016</v>
      </c>
      <c r="B4435" t="s">
        <v>300</v>
      </c>
      <c r="C4435" s="1" t="s">
        <v>84</v>
      </c>
      <c r="D4435">
        <f>Table1[[#This Row],[Antal utrikes fodda man]]+Table1[[#This Row],[Antal utrikes fodda kvinnor]]</f>
        <v>8330</v>
      </c>
      <c r="E4435" s="5">
        <v>4210</v>
      </c>
      <c r="F4435" s="5">
        <v>4120</v>
      </c>
      <c r="G4435" s="5">
        <v>33003</v>
      </c>
      <c r="H4435" s="5">
        <v>33568</v>
      </c>
      <c r="I4435">
        <f>Table1[[#This Row],[Antal man I kommunen]]+Table1[[#This Row],[Antal kvinnor I kommunen]]</f>
        <v>66571</v>
      </c>
      <c r="J4435" s="3">
        <f>Table1[[#This Row],[Totalt antal utrikes fodda]]/I4435</f>
        <v>0.12512956091992009</v>
      </c>
      <c r="K4435" s="4">
        <f>Table1[[#This Row],[Antal utrikes fodda man]]/Table1[[#This Row],[Antal man I kommunen]]</f>
        <v>0.1275641608338636</v>
      </c>
      <c r="L4435" s="4">
        <f>Table1[[#This Row],[Antal utrikes fodda kvinnor]]/Table1[[#This Row],[Antal kvinnor I kommunen]]</f>
        <v>0.12273593898951382</v>
      </c>
    </row>
    <row r="4436" spans="1:12" x14ac:dyDescent="0.2">
      <c r="A4436">
        <v>2016</v>
      </c>
      <c r="B4436" t="s">
        <v>300</v>
      </c>
      <c r="C4436" s="1" t="s">
        <v>85</v>
      </c>
      <c r="D4436">
        <f>Table1[[#This Row],[Antal utrikes fodda man]]+Table1[[#This Row],[Antal utrikes fodda kvinnor]]</f>
        <v>3549</v>
      </c>
      <c r="E4436" s="5">
        <v>1884</v>
      </c>
      <c r="F4436" s="5">
        <v>1665</v>
      </c>
      <c r="G4436" s="5">
        <v>10366</v>
      </c>
      <c r="H4436" s="5">
        <v>9945</v>
      </c>
      <c r="I4436">
        <f>Table1[[#This Row],[Antal man I kommunen]]+Table1[[#This Row],[Antal kvinnor I kommunen]]</f>
        <v>20311</v>
      </c>
      <c r="J4436" s="3">
        <f>Table1[[#This Row],[Totalt antal utrikes fodda]]/I4436</f>
        <v>0.17473290335286298</v>
      </c>
      <c r="K4436" s="4">
        <f>Table1[[#This Row],[Antal utrikes fodda man]]/Table1[[#This Row],[Antal man I kommunen]]</f>
        <v>0.18174802238086052</v>
      </c>
      <c r="L4436" s="4">
        <f>Table1[[#This Row],[Antal utrikes fodda kvinnor]]/Table1[[#This Row],[Antal kvinnor I kommunen]]</f>
        <v>0.167420814479638</v>
      </c>
    </row>
    <row r="4437" spans="1:12" x14ac:dyDescent="0.2">
      <c r="A4437">
        <v>2016</v>
      </c>
      <c r="B4437" t="s">
        <v>300</v>
      </c>
      <c r="C4437" s="1" t="s">
        <v>86</v>
      </c>
      <c r="D4437">
        <f>Table1[[#This Row],[Antal utrikes fodda man]]+Table1[[#This Row],[Antal utrikes fodda kvinnor]]</f>
        <v>3706</v>
      </c>
      <c r="E4437" s="5">
        <v>1920</v>
      </c>
      <c r="F4437" s="5">
        <v>1786</v>
      </c>
      <c r="G4437" s="5">
        <v>13780</v>
      </c>
      <c r="H4437" s="5">
        <v>13226</v>
      </c>
      <c r="I4437">
        <f>Table1[[#This Row],[Antal man I kommunen]]+Table1[[#This Row],[Antal kvinnor I kommunen]]</f>
        <v>27006</v>
      </c>
      <c r="J4437" s="3">
        <f>Table1[[#This Row],[Totalt antal utrikes fodda]]/I4437</f>
        <v>0.13722876397837516</v>
      </c>
      <c r="K4437" s="4">
        <f>Table1[[#This Row],[Antal utrikes fodda man]]/Table1[[#This Row],[Antal man I kommunen]]</f>
        <v>0.13933236574746008</v>
      </c>
      <c r="L4437" s="4">
        <f>Table1[[#This Row],[Antal utrikes fodda kvinnor]]/Table1[[#This Row],[Antal kvinnor I kommunen]]</f>
        <v>0.13503704823831847</v>
      </c>
    </row>
    <row r="4438" spans="1:12" x14ac:dyDescent="0.2">
      <c r="A4438">
        <v>2016</v>
      </c>
      <c r="B4438" t="s">
        <v>300</v>
      </c>
      <c r="C4438" s="1" t="s">
        <v>87</v>
      </c>
      <c r="D4438">
        <f>Table1[[#This Row],[Antal utrikes fodda man]]+Table1[[#This Row],[Antal utrikes fodda kvinnor]]</f>
        <v>3972</v>
      </c>
      <c r="E4438" s="5">
        <v>2065</v>
      </c>
      <c r="F4438" s="5">
        <v>1907</v>
      </c>
      <c r="G4438" s="5">
        <v>18277</v>
      </c>
      <c r="H4438" s="5">
        <v>18161</v>
      </c>
      <c r="I4438">
        <f>Table1[[#This Row],[Antal man I kommunen]]+Table1[[#This Row],[Antal kvinnor I kommunen]]</f>
        <v>36438</v>
      </c>
      <c r="J4438" s="3">
        <f>Table1[[#This Row],[Totalt antal utrikes fodda]]/I4438</f>
        <v>0.10900708052033592</v>
      </c>
      <c r="K4438" s="4">
        <f>Table1[[#This Row],[Antal utrikes fodda man]]/Table1[[#This Row],[Antal man I kommunen]]</f>
        <v>0.11298353121409421</v>
      </c>
      <c r="L4438" s="4">
        <f>Table1[[#This Row],[Antal utrikes fodda kvinnor]]/Table1[[#This Row],[Antal kvinnor I kommunen]]</f>
        <v>0.10500523098948296</v>
      </c>
    </row>
    <row r="4439" spans="1:12" x14ac:dyDescent="0.2">
      <c r="A4439">
        <v>2016</v>
      </c>
      <c r="B4439" t="s">
        <v>300</v>
      </c>
      <c r="C4439" s="1" t="s">
        <v>88</v>
      </c>
      <c r="D4439">
        <f>Table1[[#This Row],[Antal utrikes fodda man]]+Table1[[#This Row],[Antal utrikes fodda kvinnor]]</f>
        <v>1763</v>
      </c>
      <c r="E4439" s="5">
        <v>924</v>
      </c>
      <c r="F4439" s="5">
        <v>839</v>
      </c>
      <c r="G4439" s="5">
        <v>8029</v>
      </c>
      <c r="H4439" s="5">
        <v>7607</v>
      </c>
      <c r="I4439">
        <f>Table1[[#This Row],[Antal man I kommunen]]+Table1[[#This Row],[Antal kvinnor I kommunen]]</f>
        <v>15636</v>
      </c>
      <c r="J4439" s="3">
        <f>Table1[[#This Row],[Totalt antal utrikes fodda]]/I4439</f>
        <v>0.11275262215400358</v>
      </c>
      <c r="K4439" s="4">
        <f>Table1[[#This Row],[Antal utrikes fodda man]]/Table1[[#This Row],[Antal man I kommunen]]</f>
        <v>0.11508282476024412</v>
      </c>
      <c r="L4439" s="4">
        <f>Table1[[#This Row],[Antal utrikes fodda kvinnor]]/Table1[[#This Row],[Antal kvinnor I kommunen]]</f>
        <v>0.11029315104509005</v>
      </c>
    </row>
    <row r="4440" spans="1:12" x14ac:dyDescent="0.2">
      <c r="A4440">
        <v>2016</v>
      </c>
      <c r="B4440" t="s">
        <v>300</v>
      </c>
      <c r="C4440" s="1" t="s">
        <v>89</v>
      </c>
      <c r="D4440">
        <f>Table1[[#This Row],[Antal utrikes fodda man]]+Table1[[#This Row],[Antal utrikes fodda kvinnor]]</f>
        <v>1212</v>
      </c>
      <c r="E4440" s="5">
        <v>656</v>
      </c>
      <c r="F4440" s="5">
        <v>556</v>
      </c>
      <c r="G4440" s="5">
        <v>5525</v>
      </c>
      <c r="H4440" s="5">
        <v>5405</v>
      </c>
      <c r="I4440">
        <f>Table1[[#This Row],[Antal man I kommunen]]+Table1[[#This Row],[Antal kvinnor I kommunen]]</f>
        <v>10930</v>
      </c>
      <c r="J4440" s="3">
        <f>Table1[[#This Row],[Totalt antal utrikes fodda]]/I4440</f>
        <v>0.11088746569075938</v>
      </c>
      <c r="K4440" s="4">
        <f>Table1[[#This Row],[Antal utrikes fodda man]]/Table1[[#This Row],[Antal man I kommunen]]</f>
        <v>0.11873303167420815</v>
      </c>
      <c r="L4440" s="4">
        <f>Table1[[#This Row],[Antal utrikes fodda kvinnor]]/Table1[[#This Row],[Antal kvinnor I kommunen]]</f>
        <v>0.10286771507863089</v>
      </c>
    </row>
    <row r="4441" spans="1:12" x14ac:dyDescent="0.2">
      <c r="A4441">
        <v>2016</v>
      </c>
      <c r="B4441" t="s">
        <v>298</v>
      </c>
      <c r="C4441" s="1" t="s">
        <v>90</v>
      </c>
      <c r="D4441">
        <f>Table1[[#This Row],[Antal utrikes fodda man]]+Table1[[#This Row],[Antal utrikes fodda kvinnor]]</f>
        <v>3740</v>
      </c>
      <c r="E4441" s="5">
        <v>1886</v>
      </c>
      <c r="F4441" s="5">
        <v>1854</v>
      </c>
      <c r="G4441" s="5">
        <v>28910</v>
      </c>
      <c r="H4441" s="5">
        <v>29093</v>
      </c>
      <c r="I4441">
        <f>Table1[[#This Row],[Antal man I kommunen]]+Table1[[#This Row],[Antal kvinnor I kommunen]]</f>
        <v>58003</v>
      </c>
      <c r="J4441" s="3">
        <f>Table1[[#This Row],[Totalt antal utrikes fodda]]/I4441</f>
        <v>6.447942347809596E-2</v>
      </c>
      <c r="K4441" s="4">
        <f>Table1[[#This Row],[Antal utrikes fodda man]]/Table1[[#This Row],[Antal man I kommunen]]</f>
        <v>6.5236942234520923E-2</v>
      </c>
      <c r="L4441" s="4">
        <f>Table1[[#This Row],[Antal utrikes fodda kvinnor]]/Table1[[#This Row],[Antal kvinnor I kommunen]]</f>
        <v>6.3726669645619224E-2</v>
      </c>
    </row>
    <row r="4442" spans="1:12" x14ac:dyDescent="0.2">
      <c r="A4442">
        <v>2016</v>
      </c>
      <c r="B4442" t="s">
        <v>301</v>
      </c>
      <c r="C4442" s="1" t="s">
        <v>91</v>
      </c>
      <c r="D4442">
        <f>Table1[[#This Row],[Antal utrikes fodda man]]+Table1[[#This Row],[Antal utrikes fodda kvinnor]]</f>
        <v>3251</v>
      </c>
      <c r="E4442" s="5">
        <v>1637</v>
      </c>
      <c r="F4442" s="5">
        <v>1614</v>
      </c>
      <c r="G4442" s="5">
        <v>6895</v>
      </c>
      <c r="H4442" s="5">
        <v>6522</v>
      </c>
      <c r="I4442">
        <f>Table1[[#This Row],[Antal man I kommunen]]+Table1[[#This Row],[Antal kvinnor I kommunen]]</f>
        <v>13417</v>
      </c>
      <c r="J4442" s="3">
        <f>Table1[[#This Row],[Totalt antal utrikes fodda]]/I4442</f>
        <v>0.24230453901766416</v>
      </c>
      <c r="K4442" s="4">
        <f>Table1[[#This Row],[Antal utrikes fodda man]]/Table1[[#This Row],[Antal man I kommunen]]</f>
        <v>0.23741841914430747</v>
      </c>
      <c r="L4442" s="4">
        <f>Table1[[#This Row],[Antal utrikes fodda kvinnor]]/Table1[[#This Row],[Antal kvinnor I kommunen]]</f>
        <v>0.24747010119595217</v>
      </c>
    </row>
    <row r="4443" spans="1:12" x14ac:dyDescent="0.2">
      <c r="A4443">
        <v>2016</v>
      </c>
      <c r="B4443" t="s">
        <v>301</v>
      </c>
      <c r="C4443" s="1" t="s">
        <v>92</v>
      </c>
      <c r="D4443">
        <f>Table1[[#This Row],[Antal utrikes fodda man]]+Table1[[#This Row],[Antal utrikes fodda kvinnor]]</f>
        <v>8519</v>
      </c>
      <c r="E4443" s="5">
        <v>4586</v>
      </c>
      <c r="F4443" s="5">
        <v>3933</v>
      </c>
      <c r="G4443" s="5">
        <v>34006</v>
      </c>
      <c r="H4443" s="5">
        <v>32256</v>
      </c>
      <c r="I4443">
        <f>Table1[[#This Row],[Antal man I kommunen]]+Table1[[#This Row],[Antal kvinnor I kommunen]]</f>
        <v>66262</v>
      </c>
      <c r="J4443" s="3">
        <f>Table1[[#This Row],[Totalt antal utrikes fodda]]/I4443</f>
        <v>0.12856539192900909</v>
      </c>
      <c r="K4443" s="4">
        <f>Table1[[#This Row],[Antal utrikes fodda man]]/Table1[[#This Row],[Antal man I kommunen]]</f>
        <v>0.13485855437275776</v>
      </c>
      <c r="L4443" s="4">
        <f>Table1[[#This Row],[Antal utrikes fodda kvinnor]]/Table1[[#This Row],[Antal kvinnor I kommunen]]</f>
        <v>0.12193080357142858</v>
      </c>
    </row>
    <row r="4444" spans="1:12" x14ac:dyDescent="0.2">
      <c r="A4444">
        <v>2016</v>
      </c>
      <c r="B4444" t="s">
        <v>301</v>
      </c>
      <c r="C4444" s="1" t="s">
        <v>93</v>
      </c>
      <c r="D4444">
        <f>Table1[[#This Row],[Antal utrikes fodda man]]+Table1[[#This Row],[Antal utrikes fodda kvinnor]]</f>
        <v>4710</v>
      </c>
      <c r="E4444" s="5">
        <v>2515</v>
      </c>
      <c r="F4444" s="5">
        <v>2195</v>
      </c>
      <c r="G4444" s="5">
        <v>14864</v>
      </c>
      <c r="H4444" s="5">
        <v>14343</v>
      </c>
      <c r="I4444">
        <f>Table1[[#This Row],[Antal man I kommunen]]+Table1[[#This Row],[Antal kvinnor I kommunen]]</f>
        <v>29207</v>
      </c>
      <c r="J4444" s="3">
        <f>Table1[[#This Row],[Totalt antal utrikes fodda]]/I4444</f>
        <v>0.1612627109939398</v>
      </c>
      <c r="K4444" s="4">
        <f>Table1[[#This Row],[Antal utrikes fodda man]]/Table1[[#This Row],[Antal man I kommunen]]</f>
        <v>0.16920075349838537</v>
      </c>
      <c r="L4444" s="4">
        <f>Table1[[#This Row],[Antal utrikes fodda kvinnor]]/Table1[[#This Row],[Antal kvinnor I kommunen]]</f>
        <v>0.15303632433939901</v>
      </c>
    </row>
    <row r="4445" spans="1:12" x14ac:dyDescent="0.2">
      <c r="A4445">
        <v>2016</v>
      </c>
      <c r="B4445" t="s">
        <v>301</v>
      </c>
      <c r="C4445" s="1" t="s">
        <v>94</v>
      </c>
      <c r="D4445">
        <f>Table1[[#This Row],[Antal utrikes fodda man]]+Table1[[#This Row],[Antal utrikes fodda kvinnor]]</f>
        <v>4160</v>
      </c>
      <c r="E4445" s="5">
        <v>2100</v>
      </c>
      <c r="F4445" s="5">
        <v>2060</v>
      </c>
      <c r="G4445" s="5">
        <v>16193</v>
      </c>
      <c r="H4445" s="5">
        <v>15937</v>
      </c>
      <c r="I4445">
        <f>Table1[[#This Row],[Antal man I kommunen]]+Table1[[#This Row],[Antal kvinnor I kommunen]]</f>
        <v>32130</v>
      </c>
      <c r="J4445" s="3">
        <f>Table1[[#This Row],[Totalt antal utrikes fodda]]/I4445</f>
        <v>0.12947401182695301</v>
      </c>
      <c r="K4445" s="4">
        <f>Table1[[#This Row],[Antal utrikes fodda man]]/Table1[[#This Row],[Antal man I kommunen]]</f>
        <v>0.12968566664608164</v>
      </c>
      <c r="L4445" s="4">
        <f>Table1[[#This Row],[Antal utrikes fodda kvinnor]]/Table1[[#This Row],[Antal kvinnor I kommunen]]</f>
        <v>0.12925895714375352</v>
      </c>
    </row>
    <row r="4446" spans="1:12" x14ac:dyDescent="0.2">
      <c r="A4446">
        <v>2016</v>
      </c>
      <c r="B4446" t="s">
        <v>301</v>
      </c>
      <c r="C4446" s="1" t="s">
        <v>95</v>
      </c>
      <c r="D4446">
        <f>Table1[[#This Row],[Antal utrikes fodda man]]+Table1[[#This Row],[Antal utrikes fodda kvinnor]]</f>
        <v>2209</v>
      </c>
      <c r="E4446" s="5">
        <v>1100</v>
      </c>
      <c r="F4446" s="5">
        <v>1109</v>
      </c>
      <c r="G4446" s="5">
        <v>8807</v>
      </c>
      <c r="H4446" s="5">
        <v>8630</v>
      </c>
      <c r="I4446">
        <f>Table1[[#This Row],[Antal man I kommunen]]+Table1[[#This Row],[Antal kvinnor I kommunen]]</f>
        <v>17437</v>
      </c>
      <c r="J4446" s="3">
        <f>Table1[[#This Row],[Totalt antal utrikes fodda]]/I4446</f>
        <v>0.12668463611859837</v>
      </c>
      <c r="K4446" s="4">
        <f>Table1[[#This Row],[Antal utrikes fodda man]]/Table1[[#This Row],[Antal man I kommunen]]</f>
        <v>0.12490064721244465</v>
      </c>
      <c r="L4446" s="4">
        <f>Table1[[#This Row],[Antal utrikes fodda kvinnor]]/Table1[[#This Row],[Antal kvinnor I kommunen]]</f>
        <v>0.12850521436848203</v>
      </c>
    </row>
    <row r="4447" spans="1:12" x14ac:dyDescent="0.2">
      <c r="A4447">
        <v>2016</v>
      </c>
      <c r="B4447" t="s">
        <v>302</v>
      </c>
      <c r="C4447" s="1" t="s">
        <v>96</v>
      </c>
      <c r="D4447">
        <f>Table1[[#This Row],[Antal utrikes fodda man]]+Table1[[#This Row],[Antal utrikes fodda kvinnor]]</f>
        <v>2305</v>
      </c>
      <c r="E4447" s="5">
        <v>1221</v>
      </c>
      <c r="F4447" s="5">
        <v>1084</v>
      </c>
      <c r="G4447" s="5">
        <v>7299</v>
      </c>
      <c r="H4447" s="5">
        <v>6620</v>
      </c>
      <c r="I4447">
        <f>Table1[[#This Row],[Antal man I kommunen]]+Table1[[#This Row],[Antal kvinnor I kommunen]]</f>
        <v>13919</v>
      </c>
      <c r="J4447" s="3">
        <f>Table1[[#This Row],[Totalt antal utrikes fodda]]/I4447</f>
        <v>0.16560097708168689</v>
      </c>
      <c r="K4447" s="4">
        <f>Table1[[#This Row],[Antal utrikes fodda man]]/Table1[[#This Row],[Antal man I kommunen]]</f>
        <v>0.16728318947801069</v>
      </c>
      <c r="L4447" s="4">
        <f>Table1[[#This Row],[Antal utrikes fodda kvinnor]]/Table1[[#This Row],[Antal kvinnor I kommunen]]</f>
        <v>0.16374622356495469</v>
      </c>
    </row>
    <row r="4448" spans="1:12" x14ac:dyDescent="0.2">
      <c r="A4448">
        <v>2016</v>
      </c>
      <c r="B4448" t="s">
        <v>302</v>
      </c>
      <c r="C4448" s="1" t="s">
        <v>97</v>
      </c>
      <c r="D4448">
        <f>Table1[[#This Row],[Antal utrikes fodda man]]+Table1[[#This Row],[Antal utrikes fodda kvinnor]]</f>
        <v>2885</v>
      </c>
      <c r="E4448" s="5">
        <v>1359</v>
      </c>
      <c r="F4448" s="5">
        <v>1526</v>
      </c>
      <c r="G4448" s="5">
        <v>11663</v>
      </c>
      <c r="H4448" s="5">
        <v>11937</v>
      </c>
      <c r="I4448">
        <f>Table1[[#This Row],[Antal man I kommunen]]+Table1[[#This Row],[Antal kvinnor I kommunen]]</f>
        <v>23600</v>
      </c>
      <c r="J4448" s="3">
        <f>Table1[[#This Row],[Totalt antal utrikes fodda]]/I4448</f>
        <v>0.12224576271186441</v>
      </c>
      <c r="K4448" s="4">
        <f>Table1[[#This Row],[Antal utrikes fodda man]]/Table1[[#This Row],[Antal man I kommunen]]</f>
        <v>0.1165223355911858</v>
      </c>
      <c r="L4448" s="4">
        <f>Table1[[#This Row],[Antal utrikes fodda kvinnor]]/Table1[[#This Row],[Antal kvinnor I kommunen]]</f>
        <v>0.12783781519644802</v>
      </c>
    </row>
    <row r="4449" spans="1:12" x14ac:dyDescent="0.2">
      <c r="A4449">
        <v>2016</v>
      </c>
      <c r="B4449" t="s">
        <v>302</v>
      </c>
      <c r="C4449" s="1" t="s">
        <v>98</v>
      </c>
      <c r="D4449">
        <f>Table1[[#This Row],[Antal utrikes fodda man]]+Table1[[#This Row],[Antal utrikes fodda kvinnor]]</f>
        <v>5297</v>
      </c>
      <c r="E4449" s="5">
        <v>2693</v>
      </c>
      <c r="F4449" s="5">
        <v>2604</v>
      </c>
      <c r="G4449" s="5">
        <v>8878</v>
      </c>
      <c r="H4449" s="5">
        <v>8768</v>
      </c>
      <c r="I4449">
        <f>Table1[[#This Row],[Antal man I kommunen]]+Table1[[#This Row],[Antal kvinnor I kommunen]]</f>
        <v>17646</v>
      </c>
      <c r="J4449" s="3">
        <f>Table1[[#This Row],[Totalt antal utrikes fodda]]/I4449</f>
        <v>0.30018134421398618</v>
      </c>
      <c r="K4449" s="4">
        <f>Table1[[#This Row],[Antal utrikes fodda man]]/Table1[[#This Row],[Antal man I kommunen]]</f>
        <v>0.30333408425321018</v>
      </c>
      <c r="L4449" s="4">
        <f>Table1[[#This Row],[Antal utrikes fodda kvinnor]]/Table1[[#This Row],[Antal kvinnor I kommunen]]</f>
        <v>0.29698905109489049</v>
      </c>
    </row>
    <row r="4450" spans="1:12" x14ac:dyDescent="0.2">
      <c r="A4450">
        <v>2016</v>
      </c>
      <c r="B4450" t="s">
        <v>302</v>
      </c>
      <c r="C4450" s="1" t="s">
        <v>99</v>
      </c>
      <c r="D4450">
        <f>Table1[[#This Row],[Antal utrikes fodda man]]+Table1[[#This Row],[Antal utrikes fodda kvinnor]]</f>
        <v>3004</v>
      </c>
      <c r="E4450" s="5">
        <v>1472</v>
      </c>
      <c r="F4450" s="5">
        <v>1532</v>
      </c>
      <c r="G4450" s="5">
        <v>17484</v>
      </c>
      <c r="H4450" s="5">
        <v>17773</v>
      </c>
      <c r="I4450">
        <f>Table1[[#This Row],[Antal man I kommunen]]+Table1[[#This Row],[Antal kvinnor I kommunen]]</f>
        <v>35257</v>
      </c>
      <c r="J4450" s="3">
        <f>Table1[[#This Row],[Totalt antal utrikes fodda]]/I4450</f>
        <v>8.5202938423575458E-2</v>
      </c>
      <c r="K4450" s="4">
        <f>Table1[[#This Row],[Antal utrikes fodda man]]/Table1[[#This Row],[Antal man I kommunen]]</f>
        <v>8.4191260581102725E-2</v>
      </c>
      <c r="L4450" s="4">
        <f>Table1[[#This Row],[Antal utrikes fodda kvinnor]]/Table1[[#This Row],[Antal kvinnor I kommunen]]</f>
        <v>8.619816575704721E-2</v>
      </c>
    </row>
    <row r="4451" spans="1:12" x14ac:dyDescent="0.2">
      <c r="A4451">
        <v>2016</v>
      </c>
      <c r="B4451" t="s">
        <v>302</v>
      </c>
      <c r="C4451" s="1" t="s">
        <v>100</v>
      </c>
      <c r="D4451">
        <f>Table1[[#This Row],[Antal utrikes fodda man]]+Table1[[#This Row],[Antal utrikes fodda kvinnor]]</f>
        <v>2514</v>
      </c>
      <c r="E4451" s="5">
        <v>1393</v>
      </c>
      <c r="F4451" s="5">
        <v>1121</v>
      </c>
      <c r="G4451" s="5">
        <v>7464</v>
      </c>
      <c r="H4451" s="5">
        <v>6942</v>
      </c>
      <c r="I4451">
        <f>Table1[[#This Row],[Antal man I kommunen]]+Table1[[#This Row],[Antal kvinnor I kommunen]]</f>
        <v>14406</v>
      </c>
      <c r="J4451" s="3">
        <f>Table1[[#This Row],[Totalt antal utrikes fodda]]/I4451</f>
        <v>0.17451062057476052</v>
      </c>
      <c r="K4451" s="4">
        <f>Table1[[#This Row],[Antal utrikes fodda man]]/Table1[[#This Row],[Antal man I kommunen]]</f>
        <v>0.18662915326902466</v>
      </c>
      <c r="L4451" s="4">
        <f>Table1[[#This Row],[Antal utrikes fodda kvinnor]]/Table1[[#This Row],[Antal kvinnor I kommunen]]</f>
        <v>0.16148084125612217</v>
      </c>
    </row>
    <row r="4452" spans="1:12" x14ac:dyDescent="0.2">
      <c r="A4452">
        <v>2016</v>
      </c>
      <c r="B4452" t="s">
        <v>302</v>
      </c>
      <c r="C4452" s="1" t="s">
        <v>101</v>
      </c>
      <c r="D4452">
        <f>Table1[[#This Row],[Antal utrikes fodda man]]+Table1[[#This Row],[Antal utrikes fodda kvinnor]]</f>
        <v>1653</v>
      </c>
      <c r="E4452" s="5">
        <v>882</v>
      </c>
      <c r="F4452" s="5">
        <v>771</v>
      </c>
      <c r="G4452" s="5">
        <v>5117</v>
      </c>
      <c r="H4452" s="5">
        <v>4841</v>
      </c>
      <c r="I4452">
        <f>Table1[[#This Row],[Antal man I kommunen]]+Table1[[#This Row],[Antal kvinnor I kommunen]]</f>
        <v>9958</v>
      </c>
      <c r="J4452" s="3">
        <f>Table1[[#This Row],[Totalt antal utrikes fodda]]/I4452</f>
        <v>0.16599718819039969</v>
      </c>
      <c r="K4452" s="4">
        <f>Table1[[#This Row],[Antal utrikes fodda man]]/Table1[[#This Row],[Antal man I kommunen]]</f>
        <v>0.17236662106703146</v>
      </c>
      <c r="L4452" s="4">
        <f>Table1[[#This Row],[Antal utrikes fodda kvinnor]]/Table1[[#This Row],[Antal kvinnor I kommunen]]</f>
        <v>0.15926461474901879</v>
      </c>
    </row>
    <row r="4453" spans="1:12" x14ac:dyDescent="0.2">
      <c r="A4453">
        <v>2016</v>
      </c>
      <c r="B4453" t="s">
        <v>302</v>
      </c>
      <c r="C4453" s="1" t="s">
        <v>102</v>
      </c>
      <c r="D4453">
        <f>Table1[[#This Row],[Antal utrikes fodda man]]+Table1[[#This Row],[Antal utrikes fodda kvinnor]]</f>
        <v>3411</v>
      </c>
      <c r="E4453" s="5">
        <v>1719</v>
      </c>
      <c r="F4453" s="5">
        <v>1692</v>
      </c>
      <c r="G4453" s="5">
        <v>7755</v>
      </c>
      <c r="H4453" s="5">
        <v>7447</v>
      </c>
      <c r="I4453">
        <f>Table1[[#This Row],[Antal man I kommunen]]+Table1[[#This Row],[Antal kvinnor I kommunen]]</f>
        <v>15202</v>
      </c>
      <c r="J4453" s="3">
        <f>Table1[[#This Row],[Totalt antal utrikes fodda]]/I4453</f>
        <v>0.22437837126693855</v>
      </c>
      <c r="K4453" s="4">
        <f>Table1[[#This Row],[Antal utrikes fodda man]]/Table1[[#This Row],[Antal man I kommunen]]</f>
        <v>0.22166344294003867</v>
      </c>
      <c r="L4453" s="4">
        <f>Table1[[#This Row],[Antal utrikes fodda kvinnor]]/Table1[[#This Row],[Antal kvinnor I kommunen]]</f>
        <v>0.22720558614207062</v>
      </c>
    </row>
    <row r="4454" spans="1:12" x14ac:dyDescent="0.2">
      <c r="A4454">
        <v>2016</v>
      </c>
      <c r="B4454" t="s">
        <v>302</v>
      </c>
      <c r="C4454" s="1" t="s">
        <v>103</v>
      </c>
      <c r="D4454">
        <f>Table1[[#This Row],[Antal utrikes fodda man]]+Table1[[#This Row],[Antal utrikes fodda kvinnor]]</f>
        <v>2891</v>
      </c>
      <c r="E4454" s="5">
        <v>1404</v>
      </c>
      <c r="F4454" s="5">
        <v>1487</v>
      </c>
      <c r="G4454" s="5">
        <v>15340</v>
      </c>
      <c r="H4454" s="5">
        <v>15192</v>
      </c>
      <c r="I4454">
        <f>Table1[[#This Row],[Antal man I kommunen]]+Table1[[#This Row],[Antal kvinnor I kommunen]]</f>
        <v>30532</v>
      </c>
      <c r="J4454" s="3">
        <f>Table1[[#This Row],[Totalt antal utrikes fodda]]/I4454</f>
        <v>9.4687540940652432E-2</v>
      </c>
      <c r="K4454" s="4">
        <f>Table1[[#This Row],[Antal utrikes fodda man]]/Table1[[#This Row],[Antal man I kommunen]]</f>
        <v>9.152542372881356E-2</v>
      </c>
      <c r="L4454" s="4">
        <f>Table1[[#This Row],[Antal utrikes fodda kvinnor]]/Table1[[#This Row],[Antal kvinnor I kommunen]]</f>
        <v>9.7880463401790421E-2</v>
      </c>
    </row>
    <row r="4455" spans="1:12" x14ac:dyDescent="0.2">
      <c r="A4455">
        <v>2016</v>
      </c>
      <c r="B4455" t="s">
        <v>302</v>
      </c>
      <c r="C4455" s="1" t="s">
        <v>104</v>
      </c>
      <c r="D4455">
        <f>Table1[[#This Row],[Antal utrikes fodda man]]+Table1[[#This Row],[Antal utrikes fodda kvinnor]]</f>
        <v>2044</v>
      </c>
      <c r="E4455" s="5">
        <v>988</v>
      </c>
      <c r="F4455" s="5">
        <v>1056</v>
      </c>
      <c r="G4455" s="5">
        <v>11927</v>
      </c>
      <c r="H4455" s="5">
        <v>11960</v>
      </c>
      <c r="I4455">
        <f>Table1[[#This Row],[Antal man I kommunen]]+Table1[[#This Row],[Antal kvinnor I kommunen]]</f>
        <v>23887</v>
      </c>
      <c r="J4455" s="3">
        <f>Table1[[#This Row],[Totalt antal utrikes fodda]]/I4455</f>
        <v>8.5569556662619839E-2</v>
      </c>
      <c r="K4455" s="4">
        <f>Table1[[#This Row],[Antal utrikes fodda man]]/Table1[[#This Row],[Antal man I kommunen]]</f>
        <v>8.2837259998323129E-2</v>
      </c>
      <c r="L4455" s="4">
        <f>Table1[[#This Row],[Antal utrikes fodda kvinnor]]/Table1[[#This Row],[Antal kvinnor I kommunen]]</f>
        <v>8.8294314381270902E-2</v>
      </c>
    </row>
    <row r="4456" spans="1:12" x14ac:dyDescent="0.2">
      <c r="A4456">
        <v>2016</v>
      </c>
      <c r="B4456" t="s">
        <v>302</v>
      </c>
      <c r="C4456" s="1" t="s">
        <v>105</v>
      </c>
      <c r="D4456">
        <f>Table1[[#This Row],[Antal utrikes fodda man]]+Table1[[#This Row],[Antal utrikes fodda kvinnor]]</f>
        <v>2069</v>
      </c>
      <c r="E4456" s="5">
        <v>1064</v>
      </c>
      <c r="F4456" s="5">
        <v>1005</v>
      </c>
      <c r="G4456" s="5">
        <v>10464</v>
      </c>
      <c r="H4456" s="5">
        <v>10307</v>
      </c>
      <c r="I4456">
        <f>Table1[[#This Row],[Antal man I kommunen]]+Table1[[#This Row],[Antal kvinnor I kommunen]]</f>
        <v>20771</v>
      </c>
      <c r="J4456" s="3">
        <f>Table1[[#This Row],[Totalt antal utrikes fodda]]/I4456</f>
        <v>9.9610033219392421E-2</v>
      </c>
      <c r="K4456" s="4">
        <f>Table1[[#This Row],[Antal utrikes fodda man]]/Table1[[#This Row],[Antal man I kommunen]]</f>
        <v>0.10168195718654434</v>
      </c>
      <c r="L4456" s="4">
        <f>Table1[[#This Row],[Antal utrikes fodda kvinnor]]/Table1[[#This Row],[Antal kvinnor I kommunen]]</f>
        <v>9.7506548947317362E-2</v>
      </c>
    </row>
    <row r="4457" spans="1:12" x14ac:dyDescent="0.2">
      <c r="A4457">
        <v>2016</v>
      </c>
      <c r="B4457" t="s">
        <v>302</v>
      </c>
      <c r="C4457" s="1" t="s">
        <v>106</v>
      </c>
      <c r="D4457">
        <f>Table1[[#This Row],[Antal utrikes fodda man]]+Table1[[#This Row],[Antal utrikes fodda kvinnor]]</f>
        <v>1859</v>
      </c>
      <c r="E4457" s="5">
        <v>927</v>
      </c>
      <c r="F4457" s="5">
        <v>932</v>
      </c>
      <c r="G4457" s="5">
        <v>7717</v>
      </c>
      <c r="H4457" s="5">
        <v>7691</v>
      </c>
      <c r="I4457">
        <f>Table1[[#This Row],[Antal man I kommunen]]+Table1[[#This Row],[Antal kvinnor I kommunen]]</f>
        <v>15408</v>
      </c>
      <c r="J4457" s="3">
        <f>Table1[[#This Row],[Totalt antal utrikes fodda]]/I4457</f>
        <v>0.12065160955347871</v>
      </c>
      <c r="K4457" s="4">
        <f>Table1[[#This Row],[Antal utrikes fodda man]]/Table1[[#This Row],[Antal man I kommunen]]</f>
        <v>0.12012440067383698</v>
      </c>
      <c r="L4457" s="4">
        <f>Table1[[#This Row],[Antal utrikes fodda kvinnor]]/Table1[[#This Row],[Antal kvinnor I kommunen]]</f>
        <v>0.12118060070211936</v>
      </c>
    </row>
    <row r="4458" spans="1:12" x14ac:dyDescent="0.2">
      <c r="A4458">
        <v>2016</v>
      </c>
      <c r="B4458" t="s">
        <v>302</v>
      </c>
      <c r="C4458" s="1" t="s">
        <v>107</v>
      </c>
      <c r="D4458">
        <f>Table1[[#This Row],[Antal utrikes fodda man]]+Table1[[#This Row],[Antal utrikes fodda kvinnor]]</f>
        <v>1869</v>
      </c>
      <c r="E4458" s="5">
        <v>927</v>
      </c>
      <c r="F4458" s="5">
        <v>942</v>
      </c>
      <c r="G4458" s="5">
        <v>9562</v>
      </c>
      <c r="H4458" s="5">
        <v>9180</v>
      </c>
      <c r="I4458">
        <f>Table1[[#This Row],[Antal man I kommunen]]+Table1[[#This Row],[Antal kvinnor I kommunen]]</f>
        <v>18742</v>
      </c>
      <c r="J4458" s="3">
        <f>Table1[[#This Row],[Totalt antal utrikes fodda]]/I4458</f>
        <v>9.972254828726923E-2</v>
      </c>
      <c r="K4458" s="4">
        <f>Table1[[#This Row],[Antal utrikes fodda man]]/Table1[[#This Row],[Antal man I kommunen]]</f>
        <v>9.6946245555323149E-2</v>
      </c>
      <c r="L4458" s="4">
        <f>Table1[[#This Row],[Antal utrikes fodda kvinnor]]/Table1[[#This Row],[Antal kvinnor I kommunen]]</f>
        <v>0.10261437908496732</v>
      </c>
    </row>
    <row r="4459" spans="1:12" x14ac:dyDescent="0.2">
      <c r="A4459">
        <v>2016</v>
      </c>
      <c r="B4459" t="s">
        <v>302</v>
      </c>
      <c r="C4459" s="1" t="s">
        <v>108</v>
      </c>
      <c r="D4459">
        <f>Table1[[#This Row],[Antal utrikes fodda man]]+Table1[[#This Row],[Antal utrikes fodda kvinnor]]</f>
        <v>1848</v>
      </c>
      <c r="E4459" s="5">
        <v>947</v>
      </c>
      <c r="F4459" s="5">
        <v>901</v>
      </c>
      <c r="G4459" s="5">
        <v>7691</v>
      </c>
      <c r="H4459" s="5">
        <v>7592</v>
      </c>
      <c r="I4459">
        <f>Table1[[#This Row],[Antal man I kommunen]]+Table1[[#This Row],[Antal kvinnor I kommunen]]</f>
        <v>15283</v>
      </c>
      <c r="J4459" s="3">
        <f>Table1[[#This Row],[Totalt antal utrikes fodda]]/I4459</f>
        <v>0.12091866780082444</v>
      </c>
      <c r="K4459" s="4">
        <f>Table1[[#This Row],[Antal utrikes fodda man]]/Table1[[#This Row],[Antal man I kommunen]]</f>
        <v>0.12313093225848394</v>
      </c>
      <c r="L4459" s="4">
        <f>Table1[[#This Row],[Antal utrikes fodda kvinnor]]/Table1[[#This Row],[Antal kvinnor I kommunen]]</f>
        <v>0.11867755532139093</v>
      </c>
    </row>
    <row r="4460" spans="1:12" x14ac:dyDescent="0.2">
      <c r="A4460">
        <v>2016</v>
      </c>
      <c r="B4460" t="s">
        <v>302</v>
      </c>
      <c r="C4460" s="1" t="s">
        <v>109</v>
      </c>
      <c r="D4460">
        <f>Table1[[#This Row],[Antal utrikes fodda man]]+Table1[[#This Row],[Antal utrikes fodda kvinnor]]</f>
        <v>1817</v>
      </c>
      <c r="E4460" s="5">
        <v>879</v>
      </c>
      <c r="F4460" s="5">
        <v>938</v>
      </c>
      <c r="G4460" s="5">
        <v>8127</v>
      </c>
      <c r="H4460" s="5">
        <v>8065</v>
      </c>
      <c r="I4460">
        <f>Table1[[#This Row],[Antal man I kommunen]]+Table1[[#This Row],[Antal kvinnor I kommunen]]</f>
        <v>16192</v>
      </c>
      <c r="J4460" s="3">
        <f>Table1[[#This Row],[Totalt antal utrikes fodda]]/I4460</f>
        <v>0.11221590909090909</v>
      </c>
      <c r="K4460" s="4">
        <f>Table1[[#This Row],[Antal utrikes fodda man]]/Table1[[#This Row],[Antal man I kommunen]]</f>
        <v>0.10815799187892211</v>
      </c>
      <c r="L4460" s="4">
        <f>Table1[[#This Row],[Antal utrikes fodda kvinnor]]/Table1[[#This Row],[Antal kvinnor I kommunen]]</f>
        <v>0.11630502169869808</v>
      </c>
    </row>
    <row r="4461" spans="1:12" x14ac:dyDescent="0.2">
      <c r="A4461">
        <v>2016</v>
      </c>
      <c r="B4461" t="s">
        <v>302</v>
      </c>
      <c r="C4461" s="1" t="s">
        <v>110</v>
      </c>
      <c r="D4461">
        <f>Table1[[#This Row],[Antal utrikes fodda man]]+Table1[[#This Row],[Antal utrikes fodda kvinnor]]</f>
        <v>1543</v>
      </c>
      <c r="E4461" s="5">
        <v>786</v>
      </c>
      <c r="F4461" s="5">
        <v>757</v>
      </c>
      <c r="G4461" s="5">
        <v>6736</v>
      </c>
      <c r="H4461" s="5">
        <v>6594</v>
      </c>
      <c r="I4461">
        <f>Table1[[#This Row],[Antal man I kommunen]]+Table1[[#This Row],[Antal kvinnor I kommunen]]</f>
        <v>13330</v>
      </c>
      <c r="J4461" s="3">
        <f>Table1[[#This Row],[Totalt antal utrikes fodda]]/I4461</f>
        <v>0.11575393848462115</v>
      </c>
      <c r="K4461" s="4">
        <f>Table1[[#This Row],[Antal utrikes fodda man]]/Table1[[#This Row],[Antal man I kommunen]]</f>
        <v>0.11668646080760095</v>
      </c>
      <c r="L4461" s="4">
        <f>Table1[[#This Row],[Antal utrikes fodda kvinnor]]/Table1[[#This Row],[Antal kvinnor I kommunen]]</f>
        <v>0.11480133454655747</v>
      </c>
    </row>
    <row r="4462" spans="1:12" x14ac:dyDescent="0.2">
      <c r="A4462">
        <v>2016</v>
      </c>
      <c r="B4462" t="s">
        <v>302</v>
      </c>
      <c r="C4462" s="1" t="s">
        <v>111</v>
      </c>
      <c r="D4462">
        <f>Table1[[#This Row],[Antal utrikes fodda man]]+Table1[[#This Row],[Antal utrikes fodda kvinnor]]</f>
        <v>1817</v>
      </c>
      <c r="E4462" s="5">
        <v>877</v>
      </c>
      <c r="F4462" s="5">
        <v>940</v>
      </c>
      <c r="G4462" s="5">
        <v>6438</v>
      </c>
      <c r="H4462" s="5">
        <v>6187</v>
      </c>
      <c r="I4462">
        <f>Table1[[#This Row],[Antal man I kommunen]]+Table1[[#This Row],[Antal kvinnor I kommunen]]</f>
        <v>12625</v>
      </c>
      <c r="J4462" s="3">
        <f>Table1[[#This Row],[Totalt antal utrikes fodda]]/I4462</f>
        <v>0.14392079207920791</v>
      </c>
      <c r="K4462" s="4">
        <f>Table1[[#This Row],[Antal utrikes fodda man]]/Table1[[#This Row],[Antal man I kommunen]]</f>
        <v>0.13622242932587761</v>
      </c>
      <c r="L4462" s="4">
        <f>Table1[[#This Row],[Antal utrikes fodda kvinnor]]/Table1[[#This Row],[Antal kvinnor I kommunen]]</f>
        <v>0.1519314692096331</v>
      </c>
    </row>
    <row r="4463" spans="1:12" x14ac:dyDescent="0.2">
      <c r="A4463">
        <v>2016</v>
      </c>
      <c r="B4463" t="s">
        <v>302</v>
      </c>
      <c r="C4463" s="1" t="s">
        <v>112</v>
      </c>
      <c r="D4463">
        <f>Table1[[#This Row],[Antal utrikes fodda man]]+Table1[[#This Row],[Antal utrikes fodda kvinnor]]</f>
        <v>2045</v>
      </c>
      <c r="E4463" s="5">
        <v>1029</v>
      </c>
      <c r="F4463" s="5">
        <v>1016</v>
      </c>
      <c r="G4463" s="5">
        <v>6631</v>
      </c>
      <c r="H4463" s="5">
        <v>6518</v>
      </c>
      <c r="I4463">
        <f>Table1[[#This Row],[Antal man I kommunen]]+Table1[[#This Row],[Antal kvinnor I kommunen]]</f>
        <v>13149</v>
      </c>
      <c r="J4463" s="3">
        <f>Table1[[#This Row],[Totalt antal utrikes fodda]]/I4463</f>
        <v>0.15552513499125409</v>
      </c>
      <c r="K4463" s="4">
        <f>Table1[[#This Row],[Antal utrikes fodda man]]/Table1[[#This Row],[Antal man I kommunen]]</f>
        <v>0.1551802141456794</v>
      </c>
      <c r="L4463" s="4">
        <f>Table1[[#This Row],[Antal utrikes fodda kvinnor]]/Table1[[#This Row],[Antal kvinnor I kommunen]]</f>
        <v>0.15587603559374041</v>
      </c>
    </row>
    <row r="4464" spans="1:12" x14ac:dyDescent="0.2">
      <c r="A4464">
        <v>2016</v>
      </c>
      <c r="B4464" t="s">
        <v>302</v>
      </c>
      <c r="C4464" s="1" t="s">
        <v>113</v>
      </c>
      <c r="D4464">
        <f>Table1[[#This Row],[Antal utrikes fodda man]]+Table1[[#This Row],[Antal utrikes fodda kvinnor]]</f>
        <v>1691</v>
      </c>
      <c r="E4464" s="5">
        <v>898</v>
      </c>
      <c r="F4464" s="5">
        <v>793</v>
      </c>
      <c r="G4464" s="5">
        <v>3784</v>
      </c>
      <c r="H4464" s="5">
        <v>3554</v>
      </c>
      <c r="I4464">
        <f>Table1[[#This Row],[Antal man I kommunen]]+Table1[[#This Row],[Antal kvinnor I kommunen]]</f>
        <v>7338</v>
      </c>
      <c r="J4464" s="3">
        <f>Table1[[#This Row],[Totalt antal utrikes fodda]]/I4464</f>
        <v>0.23044426274189153</v>
      </c>
      <c r="K4464" s="4">
        <f>Table1[[#This Row],[Antal utrikes fodda man]]/Table1[[#This Row],[Antal man I kommunen]]</f>
        <v>0.23731501057082452</v>
      </c>
      <c r="L4464" s="4">
        <f>Table1[[#This Row],[Antal utrikes fodda kvinnor]]/Table1[[#This Row],[Antal kvinnor I kommunen]]</f>
        <v>0.22312886888013506</v>
      </c>
    </row>
    <row r="4465" spans="1:12" x14ac:dyDescent="0.2">
      <c r="A4465">
        <v>2016</v>
      </c>
      <c r="B4465" t="s">
        <v>302</v>
      </c>
      <c r="C4465" s="1" t="s">
        <v>114</v>
      </c>
      <c r="D4465">
        <f>Table1[[#This Row],[Antal utrikes fodda man]]+Table1[[#This Row],[Antal utrikes fodda kvinnor]]</f>
        <v>2833</v>
      </c>
      <c r="E4465" s="5">
        <v>1447</v>
      </c>
      <c r="F4465" s="5">
        <v>1386</v>
      </c>
      <c r="G4465" s="5">
        <v>8792</v>
      </c>
      <c r="H4465" s="5">
        <v>8427</v>
      </c>
      <c r="I4465">
        <f>Table1[[#This Row],[Antal man I kommunen]]+Table1[[#This Row],[Antal kvinnor I kommunen]]</f>
        <v>17219</v>
      </c>
      <c r="J4465" s="3">
        <f>Table1[[#This Row],[Totalt antal utrikes fodda]]/I4465</f>
        <v>0.16452755676868575</v>
      </c>
      <c r="K4465" s="4">
        <f>Table1[[#This Row],[Antal utrikes fodda man]]/Table1[[#This Row],[Antal man I kommunen]]</f>
        <v>0.16458143767060965</v>
      </c>
      <c r="L4465" s="4">
        <f>Table1[[#This Row],[Antal utrikes fodda kvinnor]]/Table1[[#This Row],[Antal kvinnor I kommunen]]</f>
        <v>0.16447134211463155</v>
      </c>
    </row>
    <row r="4466" spans="1:12" x14ac:dyDescent="0.2">
      <c r="A4466">
        <v>2016</v>
      </c>
      <c r="B4466" t="s">
        <v>302</v>
      </c>
      <c r="C4466" s="1" t="s">
        <v>115</v>
      </c>
      <c r="D4466">
        <f>Table1[[#This Row],[Antal utrikes fodda man]]+Table1[[#This Row],[Antal utrikes fodda kvinnor]]</f>
        <v>3782</v>
      </c>
      <c r="E4466" s="5">
        <v>1946</v>
      </c>
      <c r="F4466" s="5">
        <v>1836</v>
      </c>
      <c r="G4466" s="5">
        <v>7942</v>
      </c>
      <c r="H4466" s="5">
        <v>7586</v>
      </c>
      <c r="I4466">
        <f>Table1[[#This Row],[Antal man I kommunen]]+Table1[[#This Row],[Antal kvinnor I kommunen]]</f>
        <v>15528</v>
      </c>
      <c r="J4466" s="3">
        <f>Table1[[#This Row],[Totalt antal utrikes fodda]]/I4466</f>
        <v>0.24356002060793405</v>
      </c>
      <c r="K4466" s="4">
        <f>Table1[[#This Row],[Antal utrikes fodda man]]/Table1[[#This Row],[Antal man I kommunen]]</f>
        <v>0.24502644170234197</v>
      </c>
      <c r="L4466" s="4">
        <f>Table1[[#This Row],[Antal utrikes fodda kvinnor]]/Table1[[#This Row],[Antal kvinnor I kommunen]]</f>
        <v>0.24202478249406803</v>
      </c>
    </row>
    <row r="4467" spans="1:12" x14ac:dyDescent="0.2">
      <c r="A4467">
        <v>2016</v>
      </c>
      <c r="B4467" t="s">
        <v>302</v>
      </c>
      <c r="C4467" s="1" t="s">
        <v>116</v>
      </c>
      <c r="D4467">
        <f>Table1[[#This Row],[Antal utrikes fodda man]]+Table1[[#This Row],[Antal utrikes fodda kvinnor]]</f>
        <v>1845</v>
      </c>
      <c r="E4467" s="5">
        <v>918</v>
      </c>
      <c r="F4467" s="5">
        <v>927</v>
      </c>
      <c r="G4467" s="5">
        <v>7307</v>
      </c>
      <c r="H4467" s="5">
        <v>7307</v>
      </c>
      <c r="I4467">
        <f>Table1[[#This Row],[Antal man I kommunen]]+Table1[[#This Row],[Antal kvinnor I kommunen]]</f>
        <v>14614</v>
      </c>
      <c r="J4467" s="3">
        <f>Table1[[#This Row],[Totalt antal utrikes fodda]]/I4467</f>
        <v>0.12624880251813331</v>
      </c>
      <c r="K4467" s="4">
        <f>Table1[[#This Row],[Antal utrikes fodda man]]/Table1[[#This Row],[Antal man I kommunen]]</f>
        <v>0.12563295470097166</v>
      </c>
      <c r="L4467" s="4">
        <f>Table1[[#This Row],[Antal utrikes fodda kvinnor]]/Table1[[#This Row],[Antal kvinnor I kommunen]]</f>
        <v>0.12686465033529493</v>
      </c>
    </row>
    <row r="4468" spans="1:12" x14ac:dyDescent="0.2">
      <c r="A4468">
        <v>2016</v>
      </c>
      <c r="B4468" t="s">
        <v>302</v>
      </c>
      <c r="C4468" s="1" t="s">
        <v>117</v>
      </c>
      <c r="D4468">
        <f>Table1[[#This Row],[Antal utrikes fodda man]]+Table1[[#This Row],[Antal utrikes fodda kvinnor]]</f>
        <v>106222</v>
      </c>
      <c r="E4468" s="5">
        <v>53550</v>
      </c>
      <c r="F4468" s="5">
        <v>52672</v>
      </c>
      <c r="G4468" s="5">
        <v>162184</v>
      </c>
      <c r="H4468" s="5">
        <v>166310</v>
      </c>
      <c r="I4468">
        <f>Table1[[#This Row],[Antal man I kommunen]]+Table1[[#This Row],[Antal kvinnor I kommunen]]</f>
        <v>328494</v>
      </c>
      <c r="J4468" s="3">
        <f>Table1[[#This Row],[Totalt antal utrikes fodda]]/I4468</f>
        <v>0.32336054844228507</v>
      </c>
      <c r="K4468" s="4">
        <f>Table1[[#This Row],[Antal utrikes fodda man]]/Table1[[#This Row],[Antal man I kommunen]]</f>
        <v>0.33018053568786071</v>
      </c>
      <c r="L4468" s="4">
        <f>Table1[[#This Row],[Antal utrikes fodda kvinnor]]/Table1[[#This Row],[Antal kvinnor I kommunen]]</f>
        <v>0.31670975888401176</v>
      </c>
    </row>
    <row r="4469" spans="1:12" x14ac:dyDescent="0.2">
      <c r="A4469">
        <v>2016</v>
      </c>
      <c r="B4469" t="s">
        <v>302</v>
      </c>
      <c r="C4469" s="1" t="s">
        <v>118</v>
      </c>
      <c r="D4469">
        <f>Table1[[#This Row],[Antal utrikes fodda man]]+Table1[[#This Row],[Antal utrikes fodda kvinnor]]</f>
        <v>23164</v>
      </c>
      <c r="E4469" s="5">
        <v>11245</v>
      </c>
      <c r="F4469" s="5">
        <v>11919</v>
      </c>
      <c r="G4469" s="5">
        <v>58938</v>
      </c>
      <c r="H4469" s="5">
        <v>59604</v>
      </c>
      <c r="I4469">
        <f>Table1[[#This Row],[Antal man I kommunen]]+Table1[[#This Row],[Antal kvinnor I kommunen]]</f>
        <v>118542</v>
      </c>
      <c r="J4469" s="3">
        <f>Table1[[#This Row],[Totalt antal utrikes fodda]]/I4469</f>
        <v>0.19540753488215148</v>
      </c>
      <c r="K4469" s="4">
        <f>Table1[[#This Row],[Antal utrikes fodda man]]/Table1[[#This Row],[Antal man I kommunen]]</f>
        <v>0.19079371542977366</v>
      </c>
      <c r="L4469" s="4">
        <f>Table1[[#This Row],[Antal utrikes fodda kvinnor]]/Table1[[#This Row],[Antal kvinnor I kommunen]]</f>
        <v>0.19996980068451781</v>
      </c>
    </row>
    <row r="4470" spans="1:12" x14ac:dyDescent="0.2">
      <c r="A4470">
        <v>2016</v>
      </c>
      <c r="B4470" t="s">
        <v>302</v>
      </c>
      <c r="C4470" s="1" t="s">
        <v>119</v>
      </c>
      <c r="D4470">
        <f>Table1[[#This Row],[Antal utrikes fodda man]]+Table1[[#This Row],[Antal utrikes fodda kvinnor]]</f>
        <v>11811</v>
      </c>
      <c r="E4470" s="5">
        <v>5954</v>
      </c>
      <c r="F4470" s="5">
        <v>5857</v>
      </c>
      <c r="G4470" s="5">
        <v>22290</v>
      </c>
      <c r="H4470" s="5">
        <v>22321</v>
      </c>
      <c r="I4470">
        <f>Table1[[#This Row],[Antal man I kommunen]]+Table1[[#This Row],[Antal kvinnor I kommunen]]</f>
        <v>44611</v>
      </c>
      <c r="J4470" s="3">
        <f>Table1[[#This Row],[Totalt antal utrikes fodda]]/I4470</f>
        <v>0.26475532940306201</v>
      </c>
      <c r="K4470" s="4">
        <f>Table1[[#This Row],[Antal utrikes fodda man]]/Table1[[#This Row],[Antal man I kommunen]]</f>
        <v>0.26711529834006281</v>
      </c>
      <c r="L4470" s="4">
        <f>Table1[[#This Row],[Antal utrikes fodda kvinnor]]/Table1[[#This Row],[Antal kvinnor I kommunen]]</f>
        <v>0.26239863805385061</v>
      </c>
    </row>
    <row r="4471" spans="1:12" x14ac:dyDescent="0.2">
      <c r="A4471">
        <v>2016</v>
      </c>
      <c r="B4471" t="s">
        <v>302</v>
      </c>
      <c r="C4471" s="1" t="s">
        <v>120</v>
      </c>
      <c r="D4471">
        <f>Table1[[#This Row],[Antal utrikes fodda man]]+Table1[[#This Row],[Antal utrikes fodda kvinnor]]</f>
        <v>33139</v>
      </c>
      <c r="E4471" s="5">
        <v>16490</v>
      </c>
      <c r="F4471" s="5">
        <v>16649</v>
      </c>
      <c r="G4471" s="5">
        <v>69471</v>
      </c>
      <c r="H4471" s="5">
        <v>71076</v>
      </c>
      <c r="I4471">
        <f>Table1[[#This Row],[Antal man I kommunen]]+Table1[[#This Row],[Antal kvinnor I kommunen]]</f>
        <v>140547</v>
      </c>
      <c r="J4471" s="3">
        <f>Table1[[#This Row],[Totalt antal utrikes fodda]]/I4471</f>
        <v>0.23578589368680938</v>
      </c>
      <c r="K4471" s="4">
        <f>Table1[[#This Row],[Antal utrikes fodda man]]/Table1[[#This Row],[Antal man I kommunen]]</f>
        <v>0.23736523153546085</v>
      </c>
      <c r="L4471" s="4">
        <f>Table1[[#This Row],[Antal utrikes fodda kvinnor]]/Table1[[#This Row],[Antal kvinnor I kommunen]]</f>
        <v>0.23424221959592548</v>
      </c>
    </row>
    <row r="4472" spans="1:12" x14ac:dyDescent="0.2">
      <c r="A4472">
        <v>2016</v>
      </c>
      <c r="B4472" t="s">
        <v>302</v>
      </c>
      <c r="C4472" s="1" t="s">
        <v>121</v>
      </c>
      <c r="D4472">
        <f>Table1[[#This Row],[Antal utrikes fodda man]]+Table1[[#This Row],[Antal utrikes fodda kvinnor]]</f>
        <v>3254</v>
      </c>
      <c r="E4472" s="5">
        <v>1648</v>
      </c>
      <c r="F4472" s="5">
        <v>1606</v>
      </c>
      <c r="G4472" s="5">
        <v>12818</v>
      </c>
      <c r="H4472" s="5">
        <v>13029</v>
      </c>
      <c r="I4472">
        <f>Table1[[#This Row],[Antal man I kommunen]]+Table1[[#This Row],[Antal kvinnor I kommunen]]</f>
        <v>25847</v>
      </c>
      <c r="J4472" s="3">
        <f>Table1[[#This Row],[Totalt antal utrikes fodda]]/I4472</f>
        <v>0.12589468797152475</v>
      </c>
      <c r="K4472" s="4">
        <f>Table1[[#This Row],[Antal utrikes fodda man]]/Table1[[#This Row],[Antal man I kommunen]]</f>
        <v>0.12856919956311438</v>
      </c>
      <c r="L4472" s="4">
        <f>Table1[[#This Row],[Antal utrikes fodda kvinnor]]/Table1[[#This Row],[Antal kvinnor I kommunen]]</f>
        <v>0.12326348913961163</v>
      </c>
    </row>
    <row r="4473" spans="1:12" x14ac:dyDescent="0.2">
      <c r="A4473">
        <v>2016</v>
      </c>
      <c r="B4473" t="s">
        <v>302</v>
      </c>
      <c r="C4473" s="1" t="s">
        <v>122</v>
      </c>
      <c r="D4473">
        <f>Table1[[#This Row],[Antal utrikes fodda man]]+Table1[[#This Row],[Antal utrikes fodda kvinnor]]</f>
        <v>5475</v>
      </c>
      <c r="E4473" s="5">
        <v>2665</v>
      </c>
      <c r="F4473" s="5">
        <v>2810</v>
      </c>
      <c r="G4473" s="5">
        <v>16609</v>
      </c>
      <c r="H4473" s="5">
        <v>16269</v>
      </c>
      <c r="I4473">
        <f>Table1[[#This Row],[Antal man I kommunen]]+Table1[[#This Row],[Antal kvinnor I kommunen]]</f>
        <v>32878</v>
      </c>
      <c r="J4473" s="3">
        <f>Table1[[#This Row],[Totalt antal utrikes fodda]]/I4473</f>
        <v>0.16652472778149521</v>
      </c>
      <c r="K4473" s="4">
        <f>Table1[[#This Row],[Antal utrikes fodda man]]/Table1[[#This Row],[Antal man I kommunen]]</f>
        <v>0.16045517490517189</v>
      </c>
      <c r="L4473" s="4">
        <f>Table1[[#This Row],[Antal utrikes fodda kvinnor]]/Table1[[#This Row],[Antal kvinnor I kommunen]]</f>
        <v>0.17272112606798204</v>
      </c>
    </row>
    <row r="4474" spans="1:12" x14ac:dyDescent="0.2">
      <c r="A4474">
        <v>2016</v>
      </c>
      <c r="B4474" t="s">
        <v>302</v>
      </c>
      <c r="C4474" s="1" t="s">
        <v>123</v>
      </c>
      <c r="D4474">
        <f>Table1[[#This Row],[Antal utrikes fodda man]]+Table1[[#This Row],[Antal utrikes fodda kvinnor]]</f>
        <v>2930</v>
      </c>
      <c r="E4474" s="5">
        <v>1407</v>
      </c>
      <c r="F4474" s="5">
        <v>1523</v>
      </c>
      <c r="G4474" s="5">
        <v>14405</v>
      </c>
      <c r="H4474" s="5">
        <v>15043</v>
      </c>
      <c r="I4474">
        <f>Table1[[#This Row],[Antal man I kommunen]]+Table1[[#This Row],[Antal kvinnor I kommunen]]</f>
        <v>29448</v>
      </c>
      <c r="J4474" s="3">
        <f>Table1[[#This Row],[Totalt antal utrikes fodda]]/I4474</f>
        <v>9.9497419179570765E-2</v>
      </c>
      <c r="K4474" s="4">
        <f>Table1[[#This Row],[Antal utrikes fodda man]]/Table1[[#This Row],[Antal man I kommunen]]</f>
        <v>9.7674418604651161E-2</v>
      </c>
      <c r="L4474" s="4">
        <f>Table1[[#This Row],[Antal utrikes fodda kvinnor]]/Table1[[#This Row],[Antal kvinnor I kommunen]]</f>
        <v>0.10124310310443396</v>
      </c>
    </row>
    <row r="4475" spans="1:12" x14ac:dyDescent="0.2">
      <c r="A4475">
        <v>2016</v>
      </c>
      <c r="B4475" t="s">
        <v>302</v>
      </c>
      <c r="C4475" s="1" t="s">
        <v>124</v>
      </c>
      <c r="D4475">
        <f>Table1[[#This Row],[Antal utrikes fodda man]]+Table1[[#This Row],[Antal utrikes fodda kvinnor]]</f>
        <v>7046</v>
      </c>
      <c r="E4475" s="5">
        <v>3614</v>
      </c>
      <c r="F4475" s="5">
        <v>3432</v>
      </c>
      <c r="G4475" s="5">
        <v>22001</v>
      </c>
      <c r="H4475" s="5">
        <v>21912</v>
      </c>
      <c r="I4475">
        <f>Table1[[#This Row],[Antal man I kommunen]]+Table1[[#This Row],[Antal kvinnor I kommunen]]</f>
        <v>43913</v>
      </c>
      <c r="J4475" s="3">
        <f>Table1[[#This Row],[Totalt antal utrikes fodda]]/I4475</f>
        <v>0.16045362421150913</v>
      </c>
      <c r="K4475" s="4">
        <f>Table1[[#This Row],[Antal utrikes fodda man]]/Table1[[#This Row],[Antal man I kommunen]]</f>
        <v>0.16426526066996955</v>
      </c>
      <c r="L4475" s="4">
        <f>Table1[[#This Row],[Antal utrikes fodda kvinnor]]/Table1[[#This Row],[Antal kvinnor I kommunen]]</f>
        <v>0.15662650602409639</v>
      </c>
    </row>
    <row r="4476" spans="1:12" x14ac:dyDescent="0.2">
      <c r="A4476">
        <v>2016</v>
      </c>
      <c r="B4476" t="s">
        <v>302</v>
      </c>
      <c r="C4476" s="1" t="s">
        <v>125</v>
      </c>
      <c r="D4476">
        <f>Table1[[#This Row],[Antal utrikes fodda man]]+Table1[[#This Row],[Antal utrikes fodda kvinnor]]</f>
        <v>14319</v>
      </c>
      <c r="E4476" s="5">
        <v>7335</v>
      </c>
      <c r="F4476" s="5">
        <v>6984</v>
      </c>
      <c r="G4476" s="5">
        <v>41409</v>
      </c>
      <c r="H4476" s="5">
        <v>41782</v>
      </c>
      <c r="I4476">
        <f>Table1[[#This Row],[Antal man I kommunen]]+Table1[[#This Row],[Antal kvinnor I kommunen]]</f>
        <v>83191</v>
      </c>
      <c r="J4476" s="3">
        <f>Table1[[#This Row],[Totalt antal utrikes fodda]]/I4476</f>
        <v>0.17212198434926856</v>
      </c>
      <c r="K4476" s="4">
        <f>Table1[[#This Row],[Antal utrikes fodda man]]/Table1[[#This Row],[Antal man I kommunen]]</f>
        <v>0.17713540534666378</v>
      </c>
      <c r="L4476" s="4">
        <f>Table1[[#This Row],[Antal utrikes fodda kvinnor]]/Table1[[#This Row],[Antal kvinnor I kommunen]]</f>
        <v>0.16715331961131588</v>
      </c>
    </row>
    <row r="4477" spans="1:12" x14ac:dyDescent="0.2">
      <c r="A4477">
        <v>2016</v>
      </c>
      <c r="B4477" t="s">
        <v>302</v>
      </c>
      <c r="C4477" s="1" t="s">
        <v>126</v>
      </c>
      <c r="D4477">
        <f>Table1[[#This Row],[Antal utrikes fodda man]]+Table1[[#This Row],[Antal utrikes fodda kvinnor]]</f>
        <v>2552</v>
      </c>
      <c r="E4477" s="5">
        <v>1343</v>
      </c>
      <c r="F4477" s="5">
        <v>1209</v>
      </c>
      <c r="G4477" s="5">
        <v>9615</v>
      </c>
      <c r="H4477" s="5">
        <v>9870</v>
      </c>
      <c r="I4477">
        <f>Table1[[#This Row],[Antal man I kommunen]]+Table1[[#This Row],[Antal kvinnor I kommunen]]</f>
        <v>19485</v>
      </c>
      <c r="J4477" s="3">
        <f>Table1[[#This Row],[Totalt antal utrikes fodda]]/I4477</f>
        <v>0.13097254298178085</v>
      </c>
      <c r="K4477" s="4">
        <f>Table1[[#This Row],[Antal utrikes fodda man]]/Table1[[#This Row],[Antal man I kommunen]]</f>
        <v>0.13967758710348413</v>
      </c>
      <c r="L4477" s="4">
        <f>Table1[[#This Row],[Antal utrikes fodda kvinnor]]/Table1[[#This Row],[Antal kvinnor I kommunen]]</f>
        <v>0.12249240121580547</v>
      </c>
    </row>
    <row r="4478" spans="1:12" x14ac:dyDescent="0.2">
      <c r="A4478">
        <v>2016</v>
      </c>
      <c r="B4478" t="s">
        <v>302</v>
      </c>
      <c r="C4478" s="1" t="s">
        <v>127</v>
      </c>
      <c r="D4478">
        <f>Table1[[#This Row],[Antal utrikes fodda man]]+Table1[[#This Row],[Antal utrikes fodda kvinnor]]</f>
        <v>4686</v>
      </c>
      <c r="E4478" s="5">
        <v>2262</v>
      </c>
      <c r="F4478" s="5">
        <v>2424</v>
      </c>
      <c r="G4478" s="5">
        <v>20240</v>
      </c>
      <c r="H4478" s="5">
        <v>21096</v>
      </c>
      <c r="I4478">
        <f>Table1[[#This Row],[Antal man I kommunen]]+Table1[[#This Row],[Antal kvinnor I kommunen]]</f>
        <v>41336</v>
      </c>
      <c r="J4478" s="3">
        <f>Table1[[#This Row],[Totalt antal utrikes fodda]]/I4478</f>
        <v>0.11336365395780917</v>
      </c>
      <c r="K4478" s="4">
        <f>Table1[[#This Row],[Antal utrikes fodda man]]/Table1[[#This Row],[Antal man I kommunen]]</f>
        <v>0.1117588932806324</v>
      </c>
      <c r="L4478" s="4">
        <f>Table1[[#This Row],[Antal utrikes fodda kvinnor]]/Table1[[#This Row],[Antal kvinnor I kommunen]]</f>
        <v>0.11490329920364049</v>
      </c>
    </row>
    <row r="4479" spans="1:12" x14ac:dyDescent="0.2">
      <c r="A4479">
        <v>2016</v>
      </c>
      <c r="B4479" t="s">
        <v>302</v>
      </c>
      <c r="C4479" s="1" t="s">
        <v>128</v>
      </c>
      <c r="D4479">
        <f>Table1[[#This Row],[Antal utrikes fodda man]]+Table1[[#This Row],[Antal utrikes fodda kvinnor]]</f>
        <v>7914</v>
      </c>
      <c r="E4479" s="5">
        <v>3999</v>
      </c>
      <c r="F4479" s="5">
        <v>3915</v>
      </c>
      <c r="G4479" s="5">
        <v>26060</v>
      </c>
      <c r="H4479" s="5">
        <v>25607</v>
      </c>
      <c r="I4479">
        <f>Table1[[#This Row],[Antal man I kommunen]]+Table1[[#This Row],[Antal kvinnor I kommunen]]</f>
        <v>51667</v>
      </c>
      <c r="J4479" s="3">
        <f>Table1[[#This Row],[Totalt antal utrikes fodda]]/I4479</f>
        <v>0.15317320533415912</v>
      </c>
      <c r="K4479" s="4">
        <f>Table1[[#This Row],[Antal utrikes fodda man]]/Table1[[#This Row],[Antal man I kommunen]]</f>
        <v>0.1534535686876439</v>
      </c>
      <c r="L4479" s="4">
        <f>Table1[[#This Row],[Antal utrikes fodda kvinnor]]/Table1[[#This Row],[Antal kvinnor I kommunen]]</f>
        <v>0.15288788221970556</v>
      </c>
    </row>
    <row r="4480" spans="1:12" x14ac:dyDescent="0.2">
      <c r="A4480">
        <v>2016</v>
      </c>
      <c r="B4480" t="s">
        <v>303</v>
      </c>
      <c r="C4480" s="1" t="s">
        <v>129</v>
      </c>
      <c r="D4480">
        <f>Table1[[#This Row],[Antal utrikes fodda man]]+Table1[[#This Row],[Antal utrikes fodda kvinnor]]</f>
        <v>2749</v>
      </c>
      <c r="E4480" s="5">
        <v>1447</v>
      </c>
      <c r="F4480" s="5">
        <v>1302</v>
      </c>
      <c r="G4480" s="5">
        <v>5658</v>
      </c>
      <c r="H4480" s="5">
        <v>5296</v>
      </c>
      <c r="I4480">
        <f>Table1[[#This Row],[Antal man I kommunen]]+Table1[[#This Row],[Antal kvinnor I kommunen]]</f>
        <v>10954</v>
      </c>
      <c r="J4480" s="3">
        <f>Table1[[#This Row],[Totalt antal utrikes fodda]]/I4480</f>
        <v>0.2509585539528939</v>
      </c>
      <c r="K4480" s="4">
        <f>Table1[[#This Row],[Antal utrikes fodda man]]/Table1[[#This Row],[Antal man I kommunen]]</f>
        <v>0.25574407917992226</v>
      </c>
      <c r="L4480" s="4">
        <f>Table1[[#This Row],[Antal utrikes fodda kvinnor]]/Table1[[#This Row],[Antal kvinnor I kommunen]]</f>
        <v>0.24584592145015105</v>
      </c>
    </row>
    <row r="4481" spans="1:12" x14ac:dyDescent="0.2">
      <c r="A4481">
        <v>2016</v>
      </c>
      <c r="B4481" t="s">
        <v>303</v>
      </c>
      <c r="C4481" s="1" t="s">
        <v>130</v>
      </c>
      <c r="D4481">
        <f>Table1[[#This Row],[Antal utrikes fodda man]]+Table1[[#This Row],[Antal utrikes fodda kvinnor]]</f>
        <v>17019</v>
      </c>
      <c r="E4481" s="5">
        <v>8588</v>
      </c>
      <c r="F4481" s="5">
        <v>8431</v>
      </c>
      <c r="G4481" s="5">
        <v>49090</v>
      </c>
      <c r="H4481" s="5">
        <v>49448</v>
      </c>
      <c r="I4481">
        <f>Table1[[#This Row],[Antal man I kommunen]]+Table1[[#This Row],[Antal kvinnor I kommunen]]</f>
        <v>98538</v>
      </c>
      <c r="J4481" s="3">
        <f>Table1[[#This Row],[Totalt antal utrikes fodda]]/I4481</f>
        <v>0.17271509468428423</v>
      </c>
      <c r="K4481" s="4">
        <f>Table1[[#This Row],[Antal utrikes fodda man]]/Table1[[#This Row],[Antal man I kommunen]]</f>
        <v>0.1749439804440823</v>
      </c>
      <c r="L4481" s="4">
        <f>Table1[[#This Row],[Antal utrikes fodda kvinnor]]/Table1[[#This Row],[Antal kvinnor I kommunen]]</f>
        <v>0.1705023458987219</v>
      </c>
    </row>
    <row r="4482" spans="1:12" x14ac:dyDescent="0.2">
      <c r="A4482">
        <v>2016</v>
      </c>
      <c r="B4482" t="s">
        <v>303</v>
      </c>
      <c r="C4482" s="1" t="s">
        <v>131</v>
      </c>
      <c r="D4482">
        <f>Table1[[#This Row],[Antal utrikes fodda man]]+Table1[[#This Row],[Antal utrikes fodda kvinnor]]</f>
        <v>3342</v>
      </c>
      <c r="E4482" s="5">
        <v>1694</v>
      </c>
      <c r="F4482" s="5">
        <v>1648</v>
      </c>
      <c r="G4482" s="5">
        <v>12499</v>
      </c>
      <c r="H4482" s="5">
        <v>12165</v>
      </c>
      <c r="I4482">
        <f>Table1[[#This Row],[Antal man I kommunen]]+Table1[[#This Row],[Antal kvinnor I kommunen]]</f>
        <v>24664</v>
      </c>
      <c r="J4482" s="3">
        <f>Table1[[#This Row],[Totalt antal utrikes fodda]]/I4482</f>
        <v>0.13550113525786572</v>
      </c>
      <c r="K4482" s="4">
        <f>Table1[[#This Row],[Antal utrikes fodda man]]/Table1[[#This Row],[Antal man I kommunen]]</f>
        <v>0.13553084246739738</v>
      </c>
      <c r="L4482" s="4">
        <f>Table1[[#This Row],[Antal utrikes fodda kvinnor]]/Table1[[#This Row],[Antal kvinnor I kommunen]]</f>
        <v>0.13547061241265926</v>
      </c>
    </row>
    <row r="4483" spans="1:12" x14ac:dyDescent="0.2">
      <c r="A4483">
        <v>2016</v>
      </c>
      <c r="B4483" t="s">
        <v>303</v>
      </c>
      <c r="C4483" s="1" t="s">
        <v>132</v>
      </c>
      <c r="D4483">
        <f>Table1[[#This Row],[Antal utrikes fodda man]]+Table1[[#This Row],[Antal utrikes fodda kvinnor]]</f>
        <v>6128</v>
      </c>
      <c r="E4483" s="5">
        <v>3107</v>
      </c>
      <c r="F4483" s="5">
        <v>3021</v>
      </c>
      <c r="G4483" s="5">
        <v>22098</v>
      </c>
      <c r="H4483" s="5">
        <v>21769</v>
      </c>
      <c r="I4483">
        <f>Table1[[#This Row],[Antal man I kommunen]]+Table1[[#This Row],[Antal kvinnor I kommunen]]</f>
        <v>43867</v>
      </c>
      <c r="J4483" s="3">
        <f>Table1[[#This Row],[Totalt antal utrikes fodda]]/I4483</f>
        <v>0.13969498712015865</v>
      </c>
      <c r="K4483" s="4">
        <f>Table1[[#This Row],[Antal utrikes fodda man]]/Table1[[#This Row],[Antal man I kommunen]]</f>
        <v>0.14060095936283826</v>
      </c>
      <c r="L4483" s="4">
        <f>Table1[[#This Row],[Antal utrikes fodda kvinnor]]/Table1[[#This Row],[Antal kvinnor I kommunen]]</f>
        <v>0.13877532270660112</v>
      </c>
    </row>
    <row r="4484" spans="1:12" x14ac:dyDescent="0.2">
      <c r="A4484">
        <v>2016</v>
      </c>
      <c r="B4484" t="s">
        <v>303</v>
      </c>
      <c r="C4484" s="1" t="s">
        <v>133</v>
      </c>
      <c r="D4484">
        <f>Table1[[#This Row],[Antal utrikes fodda man]]+Table1[[#This Row],[Antal utrikes fodda kvinnor]]</f>
        <v>6233</v>
      </c>
      <c r="E4484" s="5">
        <v>3063</v>
      </c>
      <c r="F4484" s="5">
        <v>3170</v>
      </c>
      <c r="G4484" s="5">
        <v>30956</v>
      </c>
      <c r="H4484" s="5">
        <v>30912</v>
      </c>
      <c r="I4484">
        <f>Table1[[#This Row],[Antal man I kommunen]]+Table1[[#This Row],[Antal kvinnor I kommunen]]</f>
        <v>61868</v>
      </c>
      <c r="J4484" s="3">
        <f>Table1[[#This Row],[Totalt antal utrikes fodda]]/I4484</f>
        <v>0.10074675114760458</v>
      </c>
      <c r="K4484" s="4">
        <f>Table1[[#This Row],[Antal utrikes fodda man]]/Table1[[#This Row],[Antal man I kommunen]]</f>
        <v>9.8946892363354438E-2</v>
      </c>
      <c r="L4484" s="4">
        <f>Table1[[#This Row],[Antal utrikes fodda kvinnor]]/Table1[[#This Row],[Antal kvinnor I kommunen]]</f>
        <v>0.1025491718426501</v>
      </c>
    </row>
    <row r="4485" spans="1:12" x14ac:dyDescent="0.2">
      <c r="A4485">
        <v>2016</v>
      </c>
      <c r="B4485" t="s">
        <v>303</v>
      </c>
      <c r="C4485" s="1" t="s">
        <v>134</v>
      </c>
      <c r="D4485">
        <f>Table1[[#This Row],[Antal utrikes fodda man]]+Table1[[#This Row],[Antal utrikes fodda kvinnor]]</f>
        <v>6078</v>
      </c>
      <c r="E4485" s="5">
        <v>2907</v>
      </c>
      <c r="F4485" s="5">
        <v>3171</v>
      </c>
      <c r="G4485" s="5">
        <v>40061</v>
      </c>
      <c r="H4485" s="5">
        <v>40381</v>
      </c>
      <c r="I4485">
        <f>Table1[[#This Row],[Antal man I kommunen]]+Table1[[#This Row],[Antal kvinnor I kommunen]]</f>
        <v>80442</v>
      </c>
      <c r="J4485" s="3">
        <f>Table1[[#This Row],[Totalt antal utrikes fodda]]/I4485</f>
        <v>7.5557544566271354E-2</v>
      </c>
      <c r="K4485" s="4">
        <f>Table1[[#This Row],[Antal utrikes fodda man]]/Table1[[#This Row],[Antal man I kommunen]]</f>
        <v>7.2564339382441778E-2</v>
      </c>
      <c r="L4485" s="4">
        <f>Table1[[#This Row],[Antal utrikes fodda kvinnor]]/Table1[[#This Row],[Antal kvinnor I kommunen]]</f>
        <v>7.8527030038879675E-2</v>
      </c>
    </row>
    <row r="4486" spans="1:12" x14ac:dyDescent="0.2">
      <c r="A4486">
        <v>2016</v>
      </c>
      <c r="B4486" t="s">
        <v>304</v>
      </c>
      <c r="C4486" s="1" t="s">
        <v>135</v>
      </c>
      <c r="D4486">
        <f>Table1[[#This Row],[Antal utrikes fodda man]]+Table1[[#This Row],[Antal utrikes fodda kvinnor]]</f>
        <v>3931</v>
      </c>
      <c r="E4486" s="5">
        <v>1857</v>
      </c>
      <c r="F4486" s="5">
        <v>2074</v>
      </c>
      <c r="G4486" s="5">
        <v>18618</v>
      </c>
      <c r="H4486" s="5">
        <v>18490</v>
      </c>
      <c r="I4486">
        <f>Table1[[#This Row],[Antal man I kommunen]]+Table1[[#This Row],[Antal kvinnor I kommunen]]</f>
        <v>37108</v>
      </c>
      <c r="J4486" s="3">
        <f>Table1[[#This Row],[Totalt antal utrikes fodda]]/I4486</f>
        <v>0.10593403039775789</v>
      </c>
      <c r="K4486" s="4">
        <f>Table1[[#This Row],[Antal utrikes fodda man]]/Table1[[#This Row],[Antal man I kommunen]]</f>
        <v>9.9742184982275217E-2</v>
      </c>
      <c r="L4486" s="4">
        <f>Table1[[#This Row],[Antal utrikes fodda kvinnor]]/Table1[[#This Row],[Antal kvinnor I kommunen]]</f>
        <v>0.11216873985938346</v>
      </c>
    </row>
    <row r="4487" spans="1:12" x14ac:dyDescent="0.2">
      <c r="A4487">
        <v>2016</v>
      </c>
      <c r="B4487" t="s">
        <v>304</v>
      </c>
      <c r="C4487" s="1" t="s">
        <v>136</v>
      </c>
      <c r="D4487">
        <f>Table1[[#This Row],[Antal utrikes fodda man]]+Table1[[#This Row],[Antal utrikes fodda kvinnor]]</f>
        <v>6005</v>
      </c>
      <c r="E4487" s="5">
        <v>2977</v>
      </c>
      <c r="F4487" s="5">
        <v>3028</v>
      </c>
      <c r="G4487" s="5">
        <v>18692</v>
      </c>
      <c r="H4487" s="5">
        <v>18624</v>
      </c>
      <c r="I4487">
        <f>Table1[[#This Row],[Antal man I kommunen]]+Table1[[#This Row],[Antal kvinnor I kommunen]]</f>
        <v>37316</v>
      </c>
      <c r="J4487" s="3">
        <f>Table1[[#This Row],[Totalt antal utrikes fodda]]/I4487</f>
        <v>0.16092292850251902</v>
      </c>
      <c r="K4487" s="4">
        <f>Table1[[#This Row],[Antal utrikes fodda man]]/Table1[[#This Row],[Antal man I kommunen]]</f>
        <v>0.15926599614808473</v>
      </c>
      <c r="L4487" s="4">
        <f>Table1[[#This Row],[Antal utrikes fodda kvinnor]]/Table1[[#This Row],[Antal kvinnor I kommunen]]</f>
        <v>0.16258591065292097</v>
      </c>
    </row>
    <row r="4488" spans="1:12" x14ac:dyDescent="0.2">
      <c r="A4488">
        <v>2016</v>
      </c>
      <c r="B4488" t="s">
        <v>304</v>
      </c>
      <c r="C4488" s="1" t="s">
        <v>137</v>
      </c>
      <c r="D4488">
        <f>Table1[[#This Row],[Antal utrikes fodda man]]+Table1[[#This Row],[Antal utrikes fodda kvinnor]]</f>
        <v>714</v>
      </c>
      <c r="E4488" s="5">
        <v>317</v>
      </c>
      <c r="F4488" s="5">
        <v>397</v>
      </c>
      <c r="G4488" s="5">
        <v>6401</v>
      </c>
      <c r="H4488" s="5">
        <v>6372</v>
      </c>
      <c r="I4488">
        <f>Table1[[#This Row],[Antal man I kommunen]]+Table1[[#This Row],[Antal kvinnor I kommunen]]</f>
        <v>12773</v>
      </c>
      <c r="J4488" s="3">
        <f>Table1[[#This Row],[Totalt antal utrikes fodda]]/I4488</f>
        <v>5.5899162295467E-2</v>
      </c>
      <c r="K4488" s="4">
        <f>Table1[[#This Row],[Antal utrikes fodda man]]/Table1[[#This Row],[Antal man I kommunen]]</f>
        <v>4.9523511951257614E-2</v>
      </c>
      <c r="L4488" s="4">
        <f>Table1[[#This Row],[Antal utrikes fodda kvinnor]]/Table1[[#This Row],[Antal kvinnor I kommunen]]</f>
        <v>6.2303829252981793E-2</v>
      </c>
    </row>
    <row r="4489" spans="1:12" x14ac:dyDescent="0.2">
      <c r="A4489">
        <v>2016</v>
      </c>
      <c r="B4489" t="s">
        <v>304</v>
      </c>
      <c r="C4489" s="1" t="s">
        <v>138</v>
      </c>
      <c r="D4489">
        <f>Table1[[#This Row],[Antal utrikes fodda man]]+Table1[[#This Row],[Antal utrikes fodda kvinnor]]</f>
        <v>2592</v>
      </c>
      <c r="E4489" s="5">
        <v>1237</v>
      </c>
      <c r="F4489" s="5">
        <v>1355</v>
      </c>
      <c r="G4489" s="5">
        <v>13007</v>
      </c>
      <c r="H4489" s="5">
        <v>12808</v>
      </c>
      <c r="I4489">
        <f>Table1[[#This Row],[Antal man I kommunen]]+Table1[[#This Row],[Antal kvinnor I kommunen]]</f>
        <v>25815</v>
      </c>
      <c r="J4489" s="3">
        <f>Table1[[#This Row],[Totalt antal utrikes fodda]]/I4489</f>
        <v>0.10040674026728647</v>
      </c>
      <c r="K4489" s="4">
        <f>Table1[[#This Row],[Antal utrikes fodda man]]/Table1[[#This Row],[Antal man I kommunen]]</f>
        <v>9.5102637041592983E-2</v>
      </c>
      <c r="L4489" s="4">
        <f>Table1[[#This Row],[Antal utrikes fodda kvinnor]]/Table1[[#This Row],[Antal kvinnor I kommunen]]</f>
        <v>0.10579325421611493</v>
      </c>
    </row>
    <row r="4490" spans="1:12" x14ac:dyDescent="0.2">
      <c r="A4490">
        <v>2016</v>
      </c>
      <c r="B4490" t="s">
        <v>304</v>
      </c>
      <c r="C4490" s="1" t="s">
        <v>139</v>
      </c>
      <c r="D4490">
        <f>Table1[[#This Row],[Antal utrikes fodda man]]+Table1[[#This Row],[Antal utrikes fodda kvinnor]]</f>
        <v>1212</v>
      </c>
      <c r="E4490" s="5">
        <v>586</v>
      </c>
      <c r="F4490" s="5">
        <v>626</v>
      </c>
      <c r="G4490" s="5">
        <v>7940</v>
      </c>
      <c r="H4490" s="5">
        <v>7644</v>
      </c>
      <c r="I4490">
        <f>Table1[[#This Row],[Antal man I kommunen]]+Table1[[#This Row],[Antal kvinnor I kommunen]]</f>
        <v>15584</v>
      </c>
      <c r="J4490" s="3">
        <f>Table1[[#This Row],[Totalt antal utrikes fodda]]/I4490</f>
        <v>7.7772073921971246E-2</v>
      </c>
      <c r="K4490" s="4">
        <f>Table1[[#This Row],[Antal utrikes fodda man]]/Table1[[#This Row],[Antal man I kommunen]]</f>
        <v>7.3803526448362716E-2</v>
      </c>
      <c r="L4490" s="4">
        <f>Table1[[#This Row],[Antal utrikes fodda kvinnor]]/Table1[[#This Row],[Antal kvinnor I kommunen]]</f>
        <v>8.189429618001047E-2</v>
      </c>
    </row>
    <row r="4491" spans="1:12" x14ac:dyDescent="0.2">
      <c r="A4491">
        <v>2016</v>
      </c>
      <c r="B4491" t="s">
        <v>304</v>
      </c>
      <c r="C4491" s="1" t="s">
        <v>140</v>
      </c>
      <c r="D4491">
        <f>Table1[[#This Row],[Antal utrikes fodda man]]+Table1[[#This Row],[Antal utrikes fodda kvinnor]]</f>
        <v>1185</v>
      </c>
      <c r="E4491" s="5">
        <v>591</v>
      </c>
      <c r="F4491" s="5">
        <v>594</v>
      </c>
      <c r="G4491" s="5">
        <v>7657</v>
      </c>
      <c r="H4491" s="5">
        <v>7436</v>
      </c>
      <c r="I4491">
        <f>Table1[[#This Row],[Antal man I kommunen]]+Table1[[#This Row],[Antal kvinnor I kommunen]]</f>
        <v>15093</v>
      </c>
      <c r="J4491" s="3">
        <f>Table1[[#This Row],[Totalt antal utrikes fodda]]/I4491</f>
        <v>7.8513218048101768E-2</v>
      </c>
      <c r="K4491" s="4">
        <f>Table1[[#This Row],[Antal utrikes fodda man]]/Table1[[#This Row],[Antal man I kommunen]]</f>
        <v>7.7184275826041537E-2</v>
      </c>
      <c r="L4491" s="4">
        <f>Table1[[#This Row],[Antal utrikes fodda kvinnor]]/Table1[[#This Row],[Antal kvinnor I kommunen]]</f>
        <v>7.9881656804733733E-2</v>
      </c>
    </row>
    <row r="4492" spans="1:12" x14ac:dyDescent="0.2">
      <c r="A4492">
        <v>2016</v>
      </c>
      <c r="B4492" t="s">
        <v>304</v>
      </c>
      <c r="C4492" s="1" t="s">
        <v>141</v>
      </c>
      <c r="D4492">
        <f>Table1[[#This Row],[Antal utrikes fodda man]]+Table1[[#This Row],[Antal utrikes fodda kvinnor]]</f>
        <v>843</v>
      </c>
      <c r="E4492" s="5">
        <v>393</v>
      </c>
      <c r="F4492" s="5">
        <v>450</v>
      </c>
      <c r="G4492" s="5">
        <v>4581</v>
      </c>
      <c r="H4492" s="5">
        <v>4484</v>
      </c>
      <c r="I4492">
        <f>Table1[[#This Row],[Antal man I kommunen]]+Table1[[#This Row],[Antal kvinnor I kommunen]]</f>
        <v>9065</v>
      </c>
      <c r="J4492" s="3">
        <f>Table1[[#This Row],[Totalt antal utrikes fodda]]/I4492</f>
        <v>9.2995035852178706E-2</v>
      </c>
      <c r="K4492" s="4">
        <f>Table1[[#This Row],[Antal utrikes fodda man]]/Table1[[#This Row],[Antal man I kommunen]]</f>
        <v>8.5789129011132934E-2</v>
      </c>
      <c r="L4492" s="4">
        <f>Table1[[#This Row],[Antal utrikes fodda kvinnor]]/Table1[[#This Row],[Antal kvinnor I kommunen]]</f>
        <v>0.10035682426404996</v>
      </c>
    </row>
    <row r="4493" spans="1:12" x14ac:dyDescent="0.2">
      <c r="A4493">
        <v>2016</v>
      </c>
      <c r="B4493" t="s">
        <v>304</v>
      </c>
      <c r="C4493" s="1" t="s">
        <v>142</v>
      </c>
      <c r="D4493">
        <f>Table1[[#This Row],[Antal utrikes fodda man]]+Table1[[#This Row],[Antal utrikes fodda kvinnor]]</f>
        <v>1165</v>
      </c>
      <c r="E4493" s="5">
        <v>609</v>
      </c>
      <c r="F4493" s="5">
        <v>556</v>
      </c>
      <c r="G4493" s="5">
        <v>5377</v>
      </c>
      <c r="H4493" s="5">
        <v>4984</v>
      </c>
      <c r="I4493">
        <f>Table1[[#This Row],[Antal man I kommunen]]+Table1[[#This Row],[Antal kvinnor I kommunen]]</f>
        <v>10361</v>
      </c>
      <c r="J4493" s="3">
        <f>Table1[[#This Row],[Totalt antal utrikes fodda]]/I4493</f>
        <v>0.11244088408454782</v>
      </c>
      <c r="K4493" s="4">
        <f>Table1[[#This Row],[Antal utrikes fodda man]]/Table1[[#This Row],[Antal man I kommunen]]</f>
        <v>0.11326018225776455</v>
      </c>
      <c r="L4493" s="4">
        <f>Table1[[#This Row],[Antal utrikes fodda kvinnor]]/Table1[[#This Row],[Antal kvinnor I kommunen]]</f>
        <v>0.1115569823434992</v>
      </c>
    </row>
    <row r="4494" spans="1:12" x14ac:dyDescent="0.2">
      <c r="A4494">
        <v>2016</v>
      </c>
      <c r="B4494" t="s">
        <v>304</v>
      </c>
      <c r="C4494" s="1" t="s">
        <v>143</v>
      </c>
      <c r="D4494">
        <f>Table1[[#This Row],[Antal utrikes fodda man]]+Table1[[#This Row],[Antal utrikes fodda kvinnor]]</f>
        <v>1436</v>
      </c>
      <c r="E4494" s="5">
        <v>684</v>
      </c>
      <c r="F4494" s="5">
        <v>752</v>
      </c>
      <c r="G4494" s="5">
        <v>6414</v>
      </c>
      <c r="H4494" s="5">
        <v>6192</v>
      </c>
      <c r="I4494">
        <f>Table1[[#This Row],[Antal man I kommunen]]+Table1[[#This Row],[Antal kvinnor I kommunen]]</f>
        <v>12606</v>
      </c>
      <c r="J4494" s="3">
        <f>Table1[[#This Row],[Totalt antal utrikes fodda]]/I4494</f>
        <v>0.11391400920196731</v>
      </c>
      <c r="K4494" s="4">
        <f>Table1[[#This Row],[Antal utrikes fodda man]]/Table1[[#This Row],[Antal man I kommunen]]</f>
        <v>0.10664172123479888</v>
      </c>
      <c r="L4494" s="4">
        <f>Table1[[#This Row],[Antal utrikes fodda kvinnor]]/Table1[[#This Row],[Antal kvinnor I kommunen]]</f>
        <v>0.12144702842377261</v>
      </c>
    </row>
    <row r="4495" spans="1:12" x14ac:dyDescent="0.2">
      <c r="A4495">
        <v>2016</v>
      </c>
      <c r="B4495" t="s">
        <v>304</v>
      </c>
      <c r="C4495" s="1" t="s">
        <v>144</v>
      </c>
      <c r="D4495">
        <f>Table1[[#This Row],[Antal utrikes fodda man]]+Table1[[#This Row],[Antal utrikes fodda kvinnor]]</f>
        <v>760</v>
      </c>
      <c r="E4495" s="5">
        <v>394</v>
      </c>
      <c r="F4495" s="5">
        <v>366</v>
      </c>
      <c r="G4495" s="5">
        <v>2492</v>
      </c>
      <c r="H4495" s="5">
        <v>2285</v>
      </c>
      <c r="I4495">
        <f>Table1[[#This Row],[Antal man I kommunen]]+Table1[[#This Row],[Antal kvinnor I kommunen]]</f>
        <v>4777</v>
      </c>
      <c r="J4495" s="3">
        <f>Table1[[#This Row],[Totalt antal utrikes fodda]]/I4495</f>
        <v>0.15909566673644546</v>
      </c>
      <c r="K4495" s="4">
        <f>Table1[[#This Row],[Antal utrikes fodda man]]/Table1[[#This Row],[Antal man I kommunen]]</f>
        <v>0.1581059390048154</v>
      </c>
      <c r="L4495" s="4">
        <f>Table1[[#This Row],[Antal utrikes fodda kvinnor]]/Table1[[#This Row],[Antal kvinnor I kommunen]]</f>
        <v>0.1601750547045952</v>
      </c>
    </row>
    <row r="4496" spans="1:12" x14ac:dyDescent="0.2">
      <c r="A4496">
        <v>2016</v>
      </c>
      <c r="B4496" t="s">
        <v>304</v>
      </c>
      <c r="C4496" s="1" t="s">
        <v>145</v>
      </c>
      <c r="D4496">
        <f>Table1[[#This Row],[Antal utrikes fodda man]]+Table1[[#This Row],[Antal utrikes fodda kvinnor]]</f>
        <v>786</v>
      </c>
      <c r="E4496" s="5">
        <v>399</v>
      </c>
      <c r="F4496" s="5">
        <v>387</v>
      </c>
      <c r="G4496" s="5">
        <v>3436</v>
      </c>
      <c r="H4496" s="5">
        <v>3191</v>
      </c>
      <c r="I4496">
        <f>Table1[[#This Row],[Antal man I kommunen]]+Table1[[#This Row],[Antal kvinnor I kommunen]]</f>
        <v>6627</v>
      </c>
      <c r="J4496" s="3">
        <f>Table1[[#This Row],[Totalt antal utrikes fodda]]/I4496</f>
        <v>0.11860570393843368</v>
      </c>
      <c r="K4496" s="4">
        <f>Table1[[#This Row],[Antal utrikes fodda man]]/Table1[[#This Row],[Antal man I kommunen]]</f>
        <v>0.11612339930151339</v>
      </c>
      <c r="L4496" s="4">
        <f>Table1[[#This Row],[Antal utrikes fodda kvinnor]]/Table1[[#This Row],[Antal kvinnor I kommunen]]</f>
        <v>0.12127859605139454</v>
      </c>
    </row>
    <row r="4497" spans="1:12" x14ac:dyDescent="0.2">
      <c r="A4497">
        <v>2016</v>
      </c>
      <c r="B4497" t="s">
        <v>304</v>
      </c>
      <c r="C4497" s="1" t="s">
        <v>146</v>
      </c>
      <c r="D4497">
        <f>Table1[[#This Row],[Antal utrikes fodda man]]+Table1[[#This Row],[Antal utrikes fodda kvinnor]]</f>
        <v>4380</v>
      </c>
      <c r="E4497" s="5">
        <v>2178</v>
      </c>
      <c r="F4497" s="5">
        <v>2202</v>
      </c>
      <c r="G4497" s="5">
        <v>15077</v>
      </c>
      <c r="H4497" s="5">
        <v>14472</v>
      </c>
      <c r="I4497">
        <f>Table1[[#This Row],[Antal man I kommunen]]+Table1[[#This Row],[Antal kvinnor I kommunen]]</f>
        <v>29549</v>
      </c>
      <c r="J4497" s="3">
        <f>Table1[[#This Row],[Totalt antal utrikes fodda]]/I4497</f>
        <v>0.14822836644218079</v>
      </c>
      <c r="K4497" s="4">
        <f>Table1[[#This Row],[Antal utrikes fodda man]]/Table1[[#This Row],[Antal man I kommunen]]</f>
        <v>0.14445844664057836</v>
      </c>
      <c r="L4497" s="4">
        <f>Table1[[#This Row],[Antal utrikes fodda kvinnor]]/Table1[[#This Row],[Antal kvinnor I kommunen]]</f>
        <v>0.1521558872305141</v>
      </c>
    </row>
    <row r="4498" spans="1:12" x14ac:dyDescent="0.2">
      <c r="A4498">
        <v>2016</v>
      </c>
      <c r="B4498" t="s">
        <v>304</v>
      </c>
      <c r="C4498" s="1" t="s">
        <v>147</v>
      </c>
      <c r="D4498">
        <f>Table1[[#This Row],[Antal utrikes fodda man]]+Table1[[#This Row],[Antal utrikes fodda kvinnor]]</f>
        <v>3850</v>
      </c>
      <c r="E4498" s="5">
        <v>1899</v>
      </c>
      <c r="F4498" s="5">
        <v>1951</v>
      </c>
      <c r="G4498" s="5">
        <v>20459</v>
      </c>
      <c r="H4498" s="5">
        <v>20233</v>
      </c>
      <c r="I4498">
        <f>Table1[[#This Row],[Antal man I kommunen]]+Table1[[#This Row],[Antal kvinnor I kommunen]]</f>
        <v>40692</v>
      </c>
      <c r="J4498" s="3">
        <f>Table1[[#This Row],[Totalt antal utrikes fodda]]/I4498</f>
        <v>9.4613191782168482E-2</v>
      </c>
      <c r="K4498" s="4">
        <f>Table1[[#This Row],[Antal utrikes fodda man]]/Table1[[#This Row],[Antal man I kommunen]]</f>
        <v>9.2819785913290001E-2</v>
      </c>
      <c r="L4498" s="4">
        <f>Table1[[#This Row],[Antal utrikes fodda kvinnor]]/Table1[[#This Row],[Antal kvinnor I kommunen]]</f>
        <v>9.642662976325804E-2</v>
      </c>
    </row>
    <row r="4499" spans="1:12" x14ac:dyDescent="0.2">
      <c r="A4499">
        <v>2016</v>
      </c>
      <c r="B4499" t="s">
        <v>304</v>
      </c>
      <c r="C4499" s="1" t="s">
        <v>148</v>
      </c>
      <c r="D4499">
        <f>Table1[[#This Row],[Antal utrikes fodda man]]+Table1[[#This Row],[Antal utrikes fodda kvinnor]]</f>
        <v>1259</v>
      </c>
      <c r="E4499" s="5">
        <v>632</v>
      </c>
      <c r="F4499" s="5">
        <v>627</v>
      </c>
      <c r="G4499" s="5">
        <v>5742</v>
      </c>
      <c r="H4499" s="5">
        <v>5553</v>
      </c>
      <c r="I4499">
        <f>Table1[[#This Row],[Antal man I kommunen]]+Table1[[#This Row],[Antal kvinnor I kommunen]]</f>
        <v>11295</v>
      </c>
      <c r="J4499" s="3">
        <f>Table1[[#This Row],[Totalt antal utrikes fodda]]/I4499</f>
        <v>0.11146525011066843</v>
      </c>
      <c r="K4499" s="4">
        <f>Table1[[#This Row],[Antal utrikes fodda man]]/Table1[[#This Row],[Antal man I kommunen]]</f>
        <v>0.11006617903169627</v>
      </c>
      <c r="L4499" s="4">
        <f>Table1[[#This Row],[Antal utrikes fodda kvinnor]]/Table1[[#This Row],[Antal kvinnor I kommunen]]</f>
        <v>0.11291193949216639</v>
      </c>
    </row>
    <row r="4500" spans="1:12" x14ac:dyDescent="0.2">
      <c r="A4500">
        <v>2016</v>
      </c>
      <c r="B4500" t="s">
        <v>304</v>
      </c>
      <c r="C4500" s="1" t="s">
        <v>149</v>
      </c>
      <c r="D4500">
        <f>Table1[[#This Row],[Antal utrikes fodda man]]+Table1[[#This Row],[Antal utrikes fodda kvinnor]]</f>
        <v>844</v>
      </c>
      <c r="E4500" s="5">
        <v>409</v>
      </c>
      <c r="F4500" s="5">
        <v>435</v>
      </c>
      <c r="G4500" s="5">
        <v>4611</v>
      </c>
      <c r="H4500" s="5">
        <v>4491</v>
      </c>
      <c r="I4500">
        <f>Table1[[#This Row],[Antal man I kommunen]]+Table1[[#This Row],[Antal kvinnor I kommunen]]</f>
        <v>9102</v>
      </c>
      <c r="J4500" s="3">
        <f>Table1[[#This Row],[Totalt antal utrikes fodda]]/I4500</f>
        <v>9.2726873214678096E-2</v>
      </c>
      <c r="K4500" s="4">
        <f>Table1[[#This Row],[Antal utrikes fodda man]]/Table1[[#This Row],[Antal man I kommunen]]</f>
        <v>8.8700932552591635E-2</v>
      </c>
      <c r="L4500" s="4">
        <f>Table1[[#This Row],[Antal utrikes fodda kvinnor]]/Table1[[#This Row],[Antal kvinnor I kommunen]]</f>
        <v>9.6860387441549761E-2</v>
      </c>
    </row>
    <row r="4501" spans="1:12" x14ac:dyDescent="0.2">
      <c r="A4501">
        <v>2016</v>
      </c>
      <c r="B4501" t="s">
        <v>304</v>
      </c>
      <c r="C4501" s="1" t="s">
        <v>150</v>
      </c>
      <c r="D4501">
        <f>Table1[[#This Row],[Antal utrikes fodda man]]+Table1[[#This Row],[Antal utrikes fodda kvinnor]]</f>
        <v>413</v>
      </c>
      <c r="E4501" s="5">
        <v>186</v>
      </c>
      <c r="F4501" s="5">
        <v>227</v>
      </c>
      <c r="G4501" s="5">
        <v>2901</v>
      </c>
      <c r="H4501" s="5">
        <v>2820</v>
      </c>
      <c r="I4501">
        <f>Table1[[#This Row],[Antal man I kommunen]]+Table1[[#This Row],[Antal kvinnor I kommunen]]</f>
        <v>5721</v>
      </c>
      <c r="J4501" s="3">
        <f>Table1[[#This Row],[Totalt antal utrikes fodda]]/I4501</f>
        <v>7.219017654256249E-2</v>
      </c>
      <c r="K4501" s="4">
        <f>Table1[[#This Row],[Antal utrikes fodda man]]/Table1[[#This Row],[Antal man I kommunen]]</f>
        <v>6.4115822130299899E-2</v>
      </c>
      <c r="L4501" s="4">
        <f>Table1[[#This Row],[Antal utrikes fodda kvinnor]]/Table1[[#This Row],[Antal kvinnor I kommunen]]</f>
        <v>8.0496453900709225E-2</v>
      </c>
    </row>
    <row r="4502" spans="1:12" x14ac:dyDescent="0.2">
      <c r="A4502">
        <v>2016</v>
      </c>
      <c r="B4502" t="s">
        <v>304</v>
      </c>
      <c r="C4502" s="1" t="s">
        <v>151</v>
      </c>
      <c r="D4502">
        <f>Table1[[#This Row],[Antal utrikes fodda man]]+Table1[[#This Row],[Antal utrikes fodda kvinnor]]</f>
        <v>466</v>
      </c>
      <c r="E4502" s="5">
        <v>211</v>
      </c>
      <c r="F4502" s="5">
        <v>255</v>
      </c>
      <c r="G4502" s="5">
        <v>2805</v>
      </c>
      <c r="H4502" s="5">
        <v>2815</v>
      </c>
      <c r="I4502">
        <f>Table1[[#This Row],[Antal man I kommunen]]+Table1[[#This Row],[Antal kvinnor I kommunen]]</f>
        <v>5620</v>
      </c>
      <c r="J4502" s="3">
        <f>Table1[[#This Row],[Totalt antal utrikes fodda]]/I4502</f>
        <v>8.2918149466192165E-2</v>
      </c>
      <c r="K4502" s="4">
        <f>Table1[[#This Row],[Antal utrikes fodda man]]/Table1[[#This Row],[Antal man I kommunen]]</f>
        <v>7.522281639928699E-2</v>
      </c>
      <c r="L4502" s="4">
        <f>Table1[[#This Row],[Antal utrikes fodda kvinnor]]/Table1[[#This Row],[Antal kvinnor I kommunen]]</f>
        <v>9.0586145648312605E-2</v>
      </c>
    </row>
    <row r="4503" spans="1:12" x14ac:dyDescent="0.2">
      <c r="A4503">
        <v>2016</v>
      </c>
      <c r="B4503" t="s">
        <v>304</v>
      </c>
      <c r="C4503" s="1" t="s">
        <v>152</v>
      </c>
      <c r="D4503">
        <f>Table1[[#This Row],[Antal utrikes fodda man]]+Table1[[#This Row],[Antal utrikes fodda kvinnor]]</f>
        <v>636</v>
      </c>
      <c r="E4503" s="5">
        <v>319</v>
      </c>
      <c r="F4503" s="5">
        <v>317</v>
      </c>
      <c r="G4503" s="5">
        <v>3521</v>
      </c>
      <c r="H4503" s="5">
        <v>3392</v>
      </c>
      <c r="I4503">
        <f>Table1[[#This Row],[Antal man I kommunen]]+Table1[[#This Row],[Antal kvinnor I kommunen]]</f>
        <v>6913</v>
      </c>
      <c r="J4503" s="3">
        <f>Table1[[#This Row],[Totalt antal utrikes fodda]]/I4503</f>
        <v>9.2000578619991322E-2</v>
      </c>
      <c r="K4503" s="4">
        <f>Table1[[#This Row],[Antal utrikes fodda man]]/Table1[[#This Row],[Antal man I kommunen]]</f>
        <v>9.0599261573416648E-2</v>
      </c>
      <c r="L4503" s="4">
        <f>Table1[[#This Row],[Antal utrikes fodda kvinnor]]/Table1[[#This Row],[Antal kvinnor I kommunen]]</f>
        <v>9.345518867924528E-2</v>
      </c>
    </row>
    <row r="4504" spans="1:12" x14ac:dyDescent="0.2">
      <c r="A4504">
        <v>2016</v>
      </c>
      <c r="B4504" t="s">
        <v>304</v>
      </c>
      <c r="C4504" s="1" t="s">
        <v>153</v>
      </c>
      <c r="D4504">
        <f>Table1[[#This Row],[Antal utrikes fodda man]]+Table1[[#This Row],[Antal utrikes fodda kvinnor]]</f>
        <v>918</v>
      </c>
      <c r="E4504" s="5">
        <v>452</v>
      </c>
      <c r="F4504" s="5">
        <v>466</v>
      </c>
      <c r="G4504" s="5">
        <v>2700</v>
      </c>
      <c r="H4504" s="5">
        <v>2607</v>
      </c>
      <c r="I4504">
        <f>Table1[[#This Row],[Antal man I kommunen]]+Table1[[#This Row],[Antal kvinnor I kommunen]]</f>
        <v>5307</v>
      </c>
      <c r="J4504" s="3">
        <f>Table1[[#This Row],[Totalt antal utrikes fodda]]/I4504</f>
        <v>0.17297908422837763</v>
      </c>
      <c r="K4504" s="4">
        <f>Table1[[#This Row],[Antal utrikes fodda man]]/Table1[[#This Row],[Antal man I kommunen]]</f>
        <v>0.16740740740740739</v>
      </c>
      <c r="L4504" s="4">
        <f>Table1[[#This Row],[Antal utrikes fodda kvinnor]]/Table1[[#This Row],[Antal kvinnor I kommunen]]</f>
        <v>0.17874952052167242</v>
      </c>
    </row>
    <row r="4505" spans="1:12" x14ac:dyDescent="0.2">
      <c r="A4505">
        <v>2016</v>
      </c>
      <c r="B4505" t="s">
        <v>304</v>
      </c>
      <c r="C4505" s="1" t="s">
        <v>154</v>
      </c>
      <c r="D4505">
        <f>Table1[[#This Row],[Antal utrikes fodda man]]+Table1[[#This Row],[Antal utrikes fodda kvinnor]]</f>
        <v>1807</v>
      </c>
      <c r="E4505" s="5">
        <v>910</v>
      </c>
      <c r="F4505" s="5">
        <v>897</v>
      </c>
      <c r="G4505" s="5">
        <v>6103</v>
      </c>
      <c r="H4505" s="5">
        <v>5673</v>
      </c>
      <c r="I4505">
        <f>Table1[[#This Row],[Antal man I kommunen]]+Table1[[#This Row],[Antal kvinnor I kommunen]]</f>
        <v>11776</v>
      </c>
      <c r="J4505" s="3">
        <f>Table1[[#This Row],[Totalt antal utrikes fodda]]/I4505</f>
        <v>0.1534476902173913</v>
      </c>
      <c r="K4505" s="4">
        <f>Table1[[#This Row],[Antal utrikes fodda man]]/Table1[[#This Row],[Antal man I kommunen]]</f>
        <v>0.14910699655906931</v>
      </c>
      <c r="L4505" s="4">
        <f>Table1[[#This Row],[Antal utrikes fodda kvinnor]]/Table1[[#This Row],[Antal kvinnor I kommunen]]</f>
        <v>0.15811739820200951</v>
      </c>
    </row>
    <row r="4506" spans="1:12" x14ac:dyDescent="0.2">
      <c r="A4506">
        <v>2016</v>
      </c>
      <c r="B4506" t="s">
        <v>304</v>
      </c>
      <c r="C4506" s="1" t="s">
        <v>155</v>
      </c>
      <c r="D4506">
        <f>Table1[[#This Row],[Antal utrikes fodda man]]+Table1[[#This Row],[Antal utrikes fodda kvinnor]]</f>
        <v>1872</v>
      </c>
      <c r="E4506" s="5">
        <v>1001</v>
      </c>
      <c r="F4506" s="5">
        <v>871</v>
      </c>
      <c r="G4506" s="5">
        <v>5171</v>
      </c>
      <c r="H4506" s="5">
        <v>4769</v>
      </c>
      <c r="I4506">
        <f>Table1[[#This Row],[Antal man I kommunen]]+Table1[[#This Row],[Antal kvinnor I kommunen]]</f>
        <v>9940</v>
      </c>
      <c r="J4506" s="3">
        <f>Table1[[#This Row],[Totalt antal utrikes fodda]]/I4506</f>
        <v>0.18832997987927566</v>
      </c>
      <c r="K4506" s="4">
        <f>Table1[[#This Row],[Antal utrikes fodda man]]/Table1[[#This Row],[Antal man I kommunen]]</f>
        <v>0.19357957841810094</v>
      </c>
      <c r="L4506" s="4">
        <f>Table1[[#This Row],[Antal utrikes fodda kvinnor]]/Table1[[#This Row],[Antal kvinnor I kommunen]]</f>
        <v>0.18263786957433426</v>
      </c>
    </row>
    <row r="4507" spans="1:12" x14ac:dyDescent="0.2">
      <c r="A4507">
        <v>2016</v>
      </c>
      <c r="B4507" t="s">
        <v>304</v>
      </c>
      <c r="C4507" s="1" t="s">
        <v>156</v>
      </c>
      <c r="D4507">
        <f>Table1[[#This Row],[Antal utrikes fodda man]]+Table1[[#This Row],[Antal utrikes fodda kvinnor]]</f>
        <v>1651</v>
      </c>
      <c r="E4507" s="5">
        <v>883</v>
      </c>
      <c r="F4507" s="5">
        <v>768</v>
      </c>
      <c r="G4507" s="5">
        <v>4843</v>
      </c>
      <c r="H4507" s="5">
        <v>4480</v>
      </c>
      <c r="I4507">
        <f>Table1[[#This Row],[Antal man I kommunen]]+Table1[[#This Row],[Antal kvinnor I kommunen]]</f>
        <v>9323</v>
      </c>
      <c r="J4507" s="3">
        <f>Table1[[#This Row],[Totalt antal utrikes fodda]]/I4507</f>
        <v>0.17708891987557654</v>
      </c>
      <c r="K4507" s="4">
        <f>Table1[[#This Row],[Antal utrikes fodda man]]/Table1[[#This Row],[Antal man I kommunen]]</f>
        <v>0.1823250051620896</v>
      </c>
      <c r="L4507" s="4">
        <f>Table1[[#This Row],[Antal utrikes fodda kvinnor]]/Table1[[#This Row],[Antal kvinnor I kommunen]]</f>
        <v>0.17142857142857143</v>
      </c>
    </row>
    <row r="4508" spans="1:12" x14ac:dyDescent="0.2">
      <c r="A4508">
        <v>2016</v>
      </c>
      <c r="B4508" t="s">
        <v>304</v>
      </c>
      <c r="C4508" s="1" t="s">
        <v>157</v>
      </c>
      <c r="D4508">
        <f>Table1[[#This Row],[Antal utrikes fodda man]]+Table1[[#This Row],[Antal utrikes fodda kvinnor]]</f>
        <v>2094</v>
      </c>
      <c r="E4508" s="5">
        <v>1070</v>
      </c>
      <c r="F4508" s="5">
        <v>1024</v>
      </c>
      <c r="G4508" s="5">
        <v>7125</v>
      </c>
      <c r="H4508" s="5">
        <v>6603</v>
      </c>
      <c r="I4508">
        <f>Table1[[#This Row],[Antal man I kommunen]]+Table1[[#This Row],[Antal kvinnor I kommunen]]</f>
        <v>13728</v>
      </c>
      <c r="J4508" s="3">
        <f>Table1[[#This Row],[Totalt antal utrikes fodda]]/I4508</f>
        <v>0.15253496503496503</v>
      </c>
      <c r="K4508" s="4">
        <f>Table1[[#This Row],[Antal utrikes fodda man]]/Table1[[#This Row],[Antal man I kommunen]]</f>
        <v>0.15017543859649124</v>
      </c>
      <c r="L4508" s="4">
        <f>Table1[[#This Row],[Antal utrikes fodda kvinnor]]/Table1[[#This Row],[Antal kvinnor I kommunen]]</f>
        <v>0.15508102377707103</v>
      </c>
    </row>
    <row r="4509" spans="1:12" x14ac:dyDescent="0.2">
      <c r="A4509">
        <v>2016</v>
      </c>
      <c r="B4509" t="s">
        <v>304</v>
      </c>
      <c r="C4509" s="1" t="s">
        <v>158</v>
      </c>
      <c r="D4509">
        <f>Table1[[#This Row],[Antal utrikes fodda man]]+Table1[[#This Row],[Antal utrikes fodda kvinnor]]</f>
        <v>4054</v>
      </c>
      <c r="E4509" s="5">
        <v>1978</v>
      </c>
      <c r="F4509" s="5">
        <v>2076</v>
      </c>
      <c r="G4509" s="5">
        <v>17218</v>
      </c>
      <c r="H4509" s="5">
        <v>17000</v>
      </c>
      <c r="I4509">
        <f>Table1[[#This Row],[Antal man I kommunen]]+Table1[[#This Row],[Antal kvinnor I kommunen]]</f>
        <v>34218</v>
      </c>
      <c r="J4509" s="3">
        <f>Table1[[#This Row],[Totalt antal utrikes fodda]]/I4509</f>
        <v>0.11847565608743936</v>
      </c>
      <c r="K4509" s="4">
        <f>Table1[[#This Row],[Antal utrikes fodda man]]/Table1[[#This Row],[Antal man I kommunen]]</f>
        <v>0.1148797769775816</v>
      </c>
      <c r="L4509" s="4">
        <f>Table1[[#This Row],[Antal utrikes fodda kvinnor]]/Table1[[#This Row],[Antal kvinnor I kommunen]]</f>
        <v>0.12211764705882353</v>
      </c>
    </row>
    <row r="4510" spans="1:12" x14ac:dyDescent="0.2">
      <c r="A4510">
        <v>2016</v>
      </c>
      <c r="B4510" t="s">
        <v>304</v>
      </c>
      <c r="C4510" s="1" t="s">
        <v>159</v>
      </c>
      <c r="D4510">
        <f>Table1[[#This Row],[Antal utrikes fodda man]]+Table1[[#This Row],[Antal utrikes fodda kvinnor]]</f>
        <v>1608</v>
      </c>
      <c r="E4510" s="5">
        <v>779</v>
      </c>
      <c r="F4510" s="5">
        <v>829</v>
      </c>
      <c r="G4510" s="5">
        <v>5499</v>
      </c>
      <c r="H4510" s="5">
        <v>5180</v>
      </c>
      <c r="I4510">
        <f>Table1[[#This Row],[Antal man I kommunen]]+Table1[[#This Row],[Antal kvinnor I kommunen]]</f>
        <v>10679</v>
      </c>
      <c r="J4510" s="3">
        <f>Table1[[#This Row],[Totalt antal utrikes fodda]]/I4510</f>
        <v>0.15057589661953366</v>
      </c>
      <c r="K4510" s="4">
        <f>Table1[[#This Row],[Antal utrikes fodda man]]/Table1[[#This Row],[Antal man I kommunen]]</f>
        <v>0.14166212038552464</v>
      </c>
      <c r="L4510" s="4">
        <f>Table1[[#This Row],[Antal utrikes fodda kvinnor]]/Table1[[#This Row],[Antal kvinnor I kommunen]]</f>
        <v>0.16003861003861003</v>
      </c>
    </row>
    <row r="4511" spans="1:12" x14ac:dyDescent="0.2">
      <c r="A4511">
        <v>2016</v>
      </c>
      <c r="B4511" t="s">
        <v>304</v>
      </c>
      <c r="C4511" s="1" t="s">
        <v>160</v>
      </c>
      <c r="D4511">
        <f>Table1[[#This Row],[Antal utrikes fodda man]]+Table1[[#This Row],[Antal utrikes fodda kvinnor]]</f>
        <v>1082</v>
      </c>
      <c r="E4511" s="5">
        <v>518</v>
      </c>
      <c r="F4511" s="5">
        <v>564</v>
      </c>
      <c r="G4511" s="5">
        <v>4814</v>
      </c>
      <c r="H4511" s="5">
        <v>4672</v>
      </c>
      <c r="I4511">
        <f>Table1[[#This Row],[Antal man I kommunen]]+Table1[[#This Row],[Antal kvinnor I kommunen]]</f>
        <v>9486</v>
      </c>
      <c r="J4511" s="3">
        <f>Table1[[#This Row],[Totalt antal utrikes fodda]]/I4511</f>
        <v>0.11406282943284841</v>
      </c>
      <c r="K4511" s="4">
        <f>Table1[[#This Row],[Antal utrikes fodda man]]/Table1[[#This Row],[Antal man I kommunen]]</f>
        <v>0.10760282509347736</v>
      </c>
      <c r="L4511" s="4">
        <f>Table1[[#This Row],[Antal utrikes fodda kvinnor]]/Table1[[#This Row],[Antal kvinnor I kommunen]]</f>
        <v>0.12071917808219178</v>
      </c>
    </row>
    <row r="4512" spans="1:12" x14ac:dyDescent="0.2">
      <c r="A4512">
        <v>2016</v>
      </c>
      <c r="B4512" t="s">
        <v>304</v>
      </c>
      <c r="C4512" s="1" t="s">
        <v>161</v>
      </c>
      <c r="D4512">
        <f>Table1[[#This Row],[Antal utrikes fodda man]]+Table1[[#This Row],[Antal utrikes fodda kvinnor]]</f>
        <v>1474</v>
      </c>
      <c r="E4512" s="5">
        <v>725</v>
      </c>
      <c r="F4512" s="5">
        <v>749</v>
      </c>
      <c r="G4512" s="5">
        <v>8074</v>
      </c>
      <c r="H4512" s="5">
        <v>7714</v>
      </c>
      <c r="I4512">
        <f>Table1[[#This Row],[Antal man I kommunen]]+Table1[[#This Row],[Antal kvinnor I kommunen]]</f>
        <v>15788</v>
      </c>
      <c r="J4512" s="3">
        <f>Table1[[#This Row],[Totalt antal utrikes fodda]]/I4512</f>
        <v>9.3362047124398273E-2</v>
      </c>
      <c r="K4512" s="4">
        <f>Table1[[#This Row],[Antal utrikes fodda man]]/Table1[[#This Row],[Antal man I kommunen]]</f>
        <v>8.9794401783502606E-2</v>
      </c>
      <c r="L4512" s="4">
        <f>Table1[[#This Row],[Antal utrikes fodda kvinnor]]/Table1[[#This Row],[Antal kvinnor I kommunen]]</f>
        <v>9.7096188747731391E-2</v>
      </c>
    </row>
    <row r="4513" spans="1:12" x14ac:dyDescent="0.2">
      <c r="A4513">
        <v>2016</v>
      </c>
      <c r="B4513" t="s">
        <v>304</v>
      </c>
      <c r="C4513" s="1" t="s">
        <v>162</v>
      </c>
      <c r="D4513">
        <f>Table1[[#This Row],[Antal utrikes fodda man]]+Table1[[#This Row],[Antal utrikes fodda kvinnor]]</f>
        <v>1467</v>
      </c>
      <c r="E4513" s="5">
        <v>743</v>
      </c>
      <c r="F4513" s="5">
        <v>724</v>
      </c>
      <c r="G4513" s="5">
        <v>6790</v>
      </c>
      <c r="H4513" s="5">
        <v>6485</v>
      </c>
      <c r="I4513">
        <f>Table1[[#This Row],[Antal man I kommunen]]+Table1[[#This Row],[Antal kvinnor I kommunen]]</f>
        <v>13275</v>
      </c>
      <c r="J4513" s="3">
        <f>Table1[[#This Row],[Totalt antal utrikes fodda]]/I4513</f>
        <v>0.11050847457627119</v>
      </c>
      <c r="K4513" s="4">
        <f>Table1[[#This Row],[Antal utrikes fodda man]]/Table1[[#This Row],[Antal man I kommunen]]</f>
        <v>0.10942562592047128</v>
      </c>
      <c r="L4513" s="4">
        <f>Table1[[#This Row],[Antal utrikes fodda kvinnor]]/Table1[[#This Row],[Antal kvinnor I kommunen]]</f>
        <v>0.11164225134926754</v>
      </c>
    </row>
    <row r="4514" spans="1:12" x14ac:dyDescent="0.2">
      <c r="A4514">
        <v>2016</v>
      </c>
      <c r="B4514" t="s">
        <v>304</v>
      </c>
      <c r="C4514" s="1" t="s">
        <v>163</v>
      </c>
      <c r="D4514">
        <f>Table1[[#This Row],[Antal utrikes fodda man]]+Table1[[#This Row],[Antal utrikes fodda kvinnor]]</f>
        <v>1661</v>
      </c>
      <c r="E4514" s="5">
        <v>840</v>
      </c>
      <c r="F4514" s="5">
        <v>821</v>
      </c>
      <c r="G4514" s="5">
        <v>5598</v>
      </c>
      <c r="H4514" s="5">
        <v>5472</v>
      </c>
      <c r="I4514">
        <f>Table1[[#This Row],[Antal man I kommunen]]+Table1[[#This Row],[Antal kvinnor I kommunen]]</f>
        <v>11070</v>
      </c>
      <c r="J4514" s="3">
        <f>Table1[[#This Row],[Totalt antal utrikes fodda]]/I4514</f>
        <v>0.15004516711833785</v>
      </c>
      <c r="K4514" s="4">
        <f>Table1[[#This Row],[Antal utrikes fodda man]]/Table1[[#This Row],[Antal man I kommunen]]</f>
        <v>0.15005359056806003</v>
      </c>
      <c r="L4514" s="4">
        <f>Table1[[#This Row],[Antal utrikes fodda kvinnor]]/Table1[[#This Row],[Antal kvinnor I kommunen]]</f>
        <v>0.15003654970760233</v>
      </c>
    </row>
    <row r="4515" spans="1:12" x14ac:dyDescent="0.2">
      <c r="A4515">
        <v>2016</v>
      </c>
      <c r="B4515" t="s">
        <v>304</v>
      </c>
      <c r="C4515" s="1" t="s">
        <v>164</v>
      </c>
      <c r="D4515">
        <f>Table1[[#This Row],[Antal utrikes fodda man]]+Table1[[#This Row],[Antal utrikes fodda kvinnor]]</f>
        <v>1302</v>
      </c>
      <c r="E4515" s="5">
        <v>679</v>
      </c>
      <c r="F4515" s="5">
        <v>623</v>
      </c>
      <c r="G4515" s="5">
        <v>4866</v>
      </c>
      <c r="H4515" s="5">
        <v>4569</v>
      </c>
      <c r="I4515">
        <f>Table1[[#This Row],[Antal man I kommunen]]+Table1[[#This Row],[Antal kvinnor I kommunen]]</f>
        <v>9435</v>
      </c>
      <c r="J4515" s="3">
        <f>Table1[[#This Row],[Totalt antal utrikes fodda]]/I4515</f>
        <v>0.13799682034976152</v>
      </c>
      <c r="K4515" s="4">
        <f>Table1[[#This Row],[Antal utrikes fodda man]]/Table1[[#This Row],[Antal man I kommunen]]</f>
        <v>0.13953966296752979</v>
      </c>
      <c r="L4515" s="4">
        <f>Table1[[#This Row],[Antal utrikes fodda kvinnor]]/Table1[[#This Row],[Antal kvinnor I kommunen]]</f>
        <v>0.13635368789669511</v>
      </c>
    </row>
    <row r="4516" spans="1:12" x14ac:dyDescent="0.2">
      <c r="A4516">
        <v>2016</v>
      </c>
      <c r="B4516" t="s">
        <v>304</v>
      </c>
      <c r="C4516" s="1" t="s">
        <v>165</v>
      </c>
      <c r="D4516">
        <f>Table1[[#This Row],[Antal utrikes fodda man]]+Table1[[#This Row],[Antal utrikes fodda kvinnor]]</f>
        <v>140093</v>
      </c>
      <c r="E4516" s="5">
        <v>70838</v>
      </c>
      <c r="F4516" s="5">
        <v>69255</v>
      </c>
      <c r="G4516" s="5">
        <v>277133</v>
      </c>
      <c r="H4516" s="5">
        <v>279507</v>
      </c>
      <c r="I4516">
        <f>Table1[[#This Row],[Antal man I kommunen]]+Table1[[#This Row],[Antal kvinnor I kommunen]]</f>
        <v>556640</v>
      </c>
      <c r="J4516" s="3">
        <f>Table1[[#This Row],[Totalt antal utrikes fodda]]/I4516</f>
        <v>0.25167612819775798</v>
      </c>
      <c r="K4516" s="4">
        <f>Table1[[#This Row],[Antal utrikes fodda man]]/Table1[[#This Row],[Antal man I kommunen]]</f>
        <v>0.25561012221568707</v>
      </c>
      <c r="L4516" s="4">
        <f>Table1[[#This Row],[Antal utrikes fodda kvinnor]]/Table1[[#This Row],[Antal kvinnor I kommunen]]</f>
        <v>0.24777554766070259</v>
      </c>
    </row>
    <row r="4517" spans="1:12" x14ac:dyDescent="0.2">
      <c r="A4517">
        <v>2016</v>
      </c>
      <c r="B4517" t="s">
        <v>304</v>
      </c>
      <c r="C4517" s="1" t="s">
        <v>166</v>
      </c>
      <c r="D4517">
        <f>Table1[[#This Row],[Antal utrikes fodda man]]+Table1[[#This Row],[Antal utrikes fodda kvinnor]]</f>
        <v>10207</v>
      </c>
      <c r="E4517" s="5">
        <v>5008</v>
      </c>
      <c r="F4517" s="5">
        <v>5199</v>
      </c>
      <c r="G4517" s="5">
        <v>32209</v>
      </c>
      <c r="H4517" s="5">
        <v>32256</v>
      </c>
      <c r="I4517">
        <f>Table1[[#This Row],[Antal man I kommunen]]+Table1[[#This Row],[Antal kvinnor I kommunen]]</f>
        <v>64465</v>
      </c>
      <c r="J4517" s="3">
        <f>Table1[[#This Row],[Totalt antal utrikes fodda]]/I4517</f>
        <v>0.15833397967889554</v>
      </c>
      <c r="K4517" s="4">
        <f>Table1[[#This Row],[Antal utrikes fodda man]]/Table1[[#This Row],[Antal man I kommunen]]</f>
        <v>0.15548449191219846</v>
      </c>
      <c r="L4517" s="4">
        <f>Table1[[#This Row],[Antal utrikes fodda kvinnor]]/Table1[[#This Row],[Antal kvinnor I kommunen]]</f>
        <v>0.16117931547619047</v>
      </c>
    </row>
    <row r="4518" spans="1:12" x14ac:dyDescent="0.2">
      <c r="A4518">
        <v>2016</v>
      </c>
      <c r="B4518" t="s">
        <v>304</v>
      </c>
      <c r="C4518" s="1" t="s">
        <v>167</v>
      </c>
      <c r="D4518">
        <f>Table1[[#This Row],[Antal utrikes fodda man]]+Table1[[#This Row],[Antal utrikes fodda kvinnor]]</f>
        <v>3758</v>
      </c>
      <c r="E4518" s="5">
        <v>1772</v>
      </c>
      <c r="F4518" s="5">
        <v>1986</v>
      </c>
      <c r="G4518" s="5">
        <v>21594</v>
      </c>
      <c r="H4518" s="5">
        <v>21695</v>
      </c>
      <c r="I4518">
        <f>Table1[[#This Row],[Antal man I kommunen]]+Table1[[#This Row],[Antal kvinnor I kommunen]]</f>
        <v>43289</v>
      </c>
      <c r="J4518" s="3">
        <f>Table1[[#This Row],[Totalt antal utrikes fodda]]/I4518</f>
        <v>8.6811892166601221E-2</v>
      </c>
      <c r="K4518" s="4">
        <f>Table1[[#This Row],[Antal utrikes fodda man]]/Table1[[#This Row],[Antal man I kommunen]]</f>
        <v>8.2059831434657782E-2</v>
      </c>
      <c r="L4518" s="4">
        <f>Table1[[#This Row],[Antal utrikes fodda kvinnor]]/Table1[[#This Row],[Antal kvinnor I kommunen]]</f>
        <v>9.1541829914726897E-2</v>
      </c>
    </row>
    <row r="4519" spans="1:12" x14ac:dyDescent="0.2">
      <c r="A4519">
        <v>2016</v>
      </c>
      <c r="B4519" t="s">
        <v>304</v>
      </c>
      <c r="C4519" s="1" t="s">
        <v>168</v>
      </c>
      <c r="D4519">
        <f>Table1[[#This Row],[Antal utrikes fodda man]]+Table1[[#This Row],[Antal utrikes fodda kvinnor]]</f>
        <v>1922</v>
      </c>
      <c r="E4519" s="5">
        <v>966</v>
      </c>
      <c r="F4519" s="5">
        <v>956</v>
      </c>
      <c r="G4519" s="5">
        <v>7306</v>
      </c>
      <c r="H4519" s="5">
        <v>7264</v>
      </c>
      <c r="I4519">
        <f>Table1[[#This Row],[Antal man I kommunen]]+Table1[[#This Row],[Antal kvinnor I kommunen]]</f>
        <v>14570</v>
      </c>
      <c r="J4519" s="3">
        <f>Table1[[#This Row],[Totalt antal utrikes fodda]]/I4519</f>
        <v>0.13191489361702127</v>
      </c>
      <c r="K4519" s="4">
        <f>Table1[[#This Row],[Antal utrikes fodda man]]/Table1[[#This Row],[Antal man I kommunen]]</f>
        <v>0.13222009307418561</v>
      </c>
      <c r="L4519" s="4">
        <f>Table1[[#This Row],[Antal utrikes fodda kvinnor]]/Table1[[#This Row],[Antal kvinnor I kommunen]]</f>
        <v>0.1316079295154185</v>
      </c>
    </row>
    <row r="4520" spans="1:12" x14ac:dyDescent="0.2">
      <c r="A4520">
        <v>2016</v>
      </c>
      <c r="B4520" t="s">
        <v>304</v>
      </c>
      <c r="C4520" s="1" t="s">
        <v>169</v>
      </c>
      <c r="D4520">
        <f>Table1[[#This Row],[Antal utrikes fodda man]]+Table1[[#This Row],[Antal utrikes fodda kvinnor]]</f>
        <v>8470</v>
      </c>
      <c r="E4520" s="5">
        <v>4278</v>
      </c>
      <c r="F4520" s="5">
        <v>4192</v>
      </c>
      <c r="G4520" s="5">
        <v>27511</v>
      </c>
      <c r="H4520" s="5">
        <v>27653</v>
      </c>
      <c r="I4520">
        <f>Table1[[#This Row],[Antal man I kommunen]]+Table1[[#This Row],[Antal kvinnor I kommunen]]</f>
        <v>55164</v>
      </c>
      <c r="J4520" s="3">
        <f>Table1[[#This Row],[Totalt antal utrikes fodda]]/I4520</f>
        <v>0.15354216518018998</v>
      </c>
      <c r="K4520" s="4">
        <f>Table1[[#This Row],[Antal utrikes fodda man]]/Table1[[#This Row],[Antal man I kommunen]]</f>
        <v>0.15550143578932063</v>
      </c>
      <c r="L4520" s="4">
        <f>Table1[[#This Row],[Antal utrikes fodda kvinnor]]/Table1[[#This Row],[Antal kvinnor I kommunen]]</f>
        <v>0.15159295555635915</v>
      </c>
    </row>
    <row r="4521" spans="1:12" x14ac:dyDescent="0.2">
      <c r="A4521">
        <v>2016</v>
      </c>
      <c r="B4521" t="s">
        <v>304</v>
      </c>
      <c r="C4521" s="1" t="s">
        <v>170</v>
      </c>
      <c r="D4521">
        <f>Table1[[#This Row],[Antal utrikes fodda man]]+Table1[[#This Row],[Antal utrikes fodda kvinnor]]</f>
        <v>3353</v>
      </c>
      <c r="E4521" s="5">
        <v>1712</v>
      </c>
      <c r="F4521" s="5">
        <v>1641</v>
      </c>
      <c r="G4521" s="5">
        <v>6654</v>
      </c>
      <c r="H4521" s="5">
        <v>6425</v>
      </c>
      <c r="I4521">
        <f>Table1[[#This Row],[Antal man I kommunen]]+Table1[[#This Row],[Antal kvinnor I kommunen]]</f>
        <v>13079</v>
      </c>
      <c r="J4521" s="3">
        <f>Table1[[#This Row],[Totalt antal utrikes fodda]]/I4521</f>
        <v>0.25636516553253308</v>
      </c>
      <c r="K4521" s="4">
        <f>Table1[[#This Row],[Antal utrikes fodda man]]/Table1[[#This Row],[Antal man I kommunen]]</f>
        <v>0.25728884881274422</v>
      </c>
      <c r="L4521" s="4">
        <f>Table1[[#This Row],[Antal utrikes fodda kvinnor]]/Table1[[#This Row],[Antal kvinnor I kommunen]]</f>
        <v>0.25540856031128406</v>
      </c>
    </row>
    <row r="4522" spans="1:12" x14ac:dyDescent="0.2">
      <c r="A4522">
        <v>2016</v>
      </c>
      <c r="B4522" t="s">
        <v>304</v>
      </c>
      <c r="C4522" s="1" t="s">
        <v>171</v>
      </c>
      <c r="D4522">
        <f>Table1[[#This Row],[Antal utrikes fodda man]]+Table1[[#This Row],[Antal utrikes fodda kvinnor]]</f>
        <v>5667</v>
      </c>
      <c r="E4522" s="5">
        <v>2900</v>
      </c>
      <c r="F4522" s="5">
        <v>2767</v>
      </c>
      <c r="G4522" s="5">
        <v>19563</v>
      </c>
      <c r="H4522" s="5">
        <v>19392</v>
      </c>
      <c r="I4522">
        <f>Table1[[#This Row],[Antal man I kommunen]]+Table1[[#This Row],[Antal kvinnor I kommunen]]</f>
        <v>38955</v>
      </c>
      <c r="J4522" s="3">
        <f>Table1[[#This Row],[Totalt antal utrikes fodda]]/I4522</f>
        <v>0.14547554871005006</v>
      </c>
      <c r="K4522" s="4">
        <f>Table1[[#This Row],[Antal utrikes fodda man]]/Table1[[#This Row],[Antal man I kommunen]]</f>
        <v>0.14823902264478864</v>
      </c>
      <c r="L4522" s="4">
        <f>Table1[[#This Row],[Antal utrikes fodda kvinnor]]/Table1[[#This Row],[Antal kvinnor I kommunen]]</f>
        <v>0.14268770627062707</v>
      </c>
    </row>
    <row r="4523" spans="1:12" x14ac:dyDescent="0.2">
      <c r="A4523">
        <v>2016</v>
      </c>
      <c r="B4523" t="s">
        <v>304</v>
      </c>
      <c r="C4523" s="1" t="s">
        <v>172</v>
      </c>
      <c r="D4523">
        <f>Table1[[#This Row],[Antal utrikes fodda man]]+Table1[[#This Row],[Antal utrikes fodda kvinnor]]</f>
        <v>11594</v>
      </c>
      <c r="E4523" s="5">
        <v>5730</v>
      </c>
      <c r="F4523" s="5">
        <v>5864</v>
      </c>
      <c r="G4523" s="5">
        <v>28984</v>
      </c>
      <c r="H4523" s="5">
        <v>28769</v>
      </c>
      <c r="I4523">
        <f>Table1[[#This Row],[Antal man I kommunen]]+Table1[[#This Row],[Antal kvinnor I kommunen]]</f>
        <v>57753</v>
      </c>
      <c r="J4523" s="3">
        <f>Table1[[#This Row],[Totalt antal utrikes fodda]]/I4523</f>
        <v>0.20075147611379496</v>
      </c>
      <c r="K4523" s="4">
        <f>Table1[[#This Row],[Antal utrikes fodda man]]/Table1[[#This Row],[Antal man I kommunen]]</f>
        <v>0.19769528015456803</v>
      </c>
      <c r="L4523" s="4">
        <f>Table1[[#This Row],[Antal utrikes fodda kvinnor]]/Table1[[#This Row],[Antal kvinnor I kommunen]]</f>
        <v>0.20383051200945462</v>
      </c>
    </row>
    <row r="4524" spans="1:12" x14ac:dyDescent="0.2">
      <c r="A4524">
        <v>2016</v>
      </c>
      <c r="B4524" t="s">
        <v>304</v>
      </c>
      <c r="C4524" s="1" t="s">
        <v>173</v>
      </c>
      <c r="D4524">
        <f>Table1[[#This Row],[Antal utrikes fodda man]]+Table1[[#This Row],[Antal utrikes fodda kvinnor]]</f>
        <v>4415</v>
      </c>
      <c r="E4524" s="5">
        <v>2120</v>
      </c>
      <c r="F4524" s="5">
        <v>2295</v>
      </c>
      <c r="G4524" s="5">
        <v>19937</v>
      </c>
      <c r="H4524" s="5">
        <v>20108</v>
      </c>
      <c r="I4524">
        <f>Table1[[#This Row],[Antal man I kommunen]]+Table1[[#This Row],[Antal kvinnor I kommunen]]</f>
        <v>40045</v>
      </c>
      <c r="J4524" s="3">
        <f>Table1[[#This Row],[Totalt antal utrikes fodda]]/I4524</f>
        <v>0.11025096766138094</v>
      </c>
      <c r="K4524" s="4">
        <f>Table1[[#This Row],[Antal utrikes fodda man]]/Table1[[#This Row],[Antal man I kommunen]]</f>
        <v>0.10633495510859206</v>
      </c>
      <c r="L4524" s="4">
        <f>Table1[[#This Row],[Antal utrikes fodda kvinnor]]/Table1[[#This Row],[Antal kvinnor I kommunen]]</f>
        <v>0.1141336781380545</v>
      </c>
    </row>
    <row r="4525" spans="1:12" x14ac:dyDescent="0.2">
      <c r="A4525">
        <v>2016</v>
      </c>
      <c r="B4525" t="s">
        <v>304</v>
      </c>
      <c r="C4525" s="1" t="s">
        <v>174</v>
      </c>
      <c r="D4525">
        <f>Table1[[#This Row],[Antal utrikes fodda man]]+Table1[[#This Row],[Antal utrikes fodda kvinnor]]</f>
        <v>23290</v>
      </c>
      <c r="E4525" s="5">
        <v>11240</v>
      </c>
      <c r="F4525" s="5">
        <v>12050</v>
      </c>
      <c r="G4525" s="5">
        <v>54607</v>
      </c>
      <c r="H4525" s="5">
        <v>55273</v>
      </c>
      <c r="I4525">
        <f>Table1[[#This Row],[Antal man I kommunen]]+Table1[[#This Row],[Antal kvinnor I kommunen]]</f>
        <v>109880</v>
      </c>
      <c r="J4525" s="3">
        <f>Table1[[#This Row],[Totalt antal utrikes fodda]]/I4525</f>
        <v>0.21195850018201676</v>
      </c>
      <c r="K4525" s="4">
        <f>Table1[[#This Row],[Antal utrikes fodda man]]/Table1[[#This Row],[Antal man I kommunen]]</f>
        <v>0.20583441683300677</v>
      </c>
      <c r="L4525" s="4">
        <f>Table1[[#This Row],[Antal utrikes fodda kvinnor]]/Table1[[#This Row],[Antal kvinnor I kommunen]]</f>
        <v>0.21800879271977278</v>
      </c>
    </row>
    <row r="4526" spans="1:12" x14ac:dyDescent="0.2">
      <c r="A4526">
        <v>2016</v>
      </c>
      <c r="B4526" t="s">
        <v>304</v>
      </c>
      <c r="C4526" s="1" t="s">
        <v>175</v>
      </c>
      <c r="D4526">
        <f>Table1[[#This Row],[Antal utrikes fodda man]]+Table1[[#This Row],[Antal utrikes fodda kvinnor]]</f>
        <v>2882</v>
      </c>
      <c r="E4526" s="5">
        <v>1426</v>
      </c>
      <c r="F4526" s="5">
        <v>1456</v>
      </c>
      <c r="G4526" s="5">
        <v>12107</v>
      </c>
      <c r="H4526" s="5">
        <v>11780</v>
      </c>
      <c r="I4526">
        <f>Table1[[#This Row],[Antal man I kommunen]]+Table1[[#This Row],[Antal kvinnor I kommunen]]</f>
        <v>23887</v>
      </c>
      <c r="J4526" s="3">
        <f>Table1[[#This Row],[Totalt antal utrikes fodda]]/I4526</f>
        <v>0.12065140034328296</v>
      </c>
      <c r="K4526" s="4">
        <f>Table1[[#This Row],[Antal utrikes fodda man]]/Table1[[#This Row],[Antal man I kommunen]]</f>
        <v>0.11778310068555381</v>
      </c>
      <c r="L4526" s="4">
        <f>Table1[[#This Row],[Antal utrikes fodda kvinnor]]/Table1[[#This Row],[Antal kvinnor I kommunen]]</f>
        <v>0.12359932088285229</v>
      </c>
    </row>
    <row r="4527" spans="1:12" x14ac:dyDescent="0.2">
      <c r="A4527">
        <v>2016</v>
      </c>
      <c r="B4527" t="s">
        <v>304</v>
      </c>
      <c r="C4527" s="1" t="s">
        <v>176</v>
      </c>
      <c r="D4527">
        <f>Table1[[#This Row],[Antal utrikes fodda man]]+Table1[[#This Row],[Antal utrikes fodda kvinnor]]</f>
        <v>2063</v>
      </c>
      <c r="E4527" s="5">
        <v>1080</v>
      </c>
      <c r="F4527" s="5">
        <v>983</v>
      </c>
      <c r="G4527" s="5">
        <v>6459</v>
      </c>
      <c r="H4527" s="5">
        <v>6342</v>
      </c>
      <c r="I4527">
        <f>Table1[[#This Row],[Antal man I kommunen]]+Table1[[#This Row],[Antal kvinnor I kommunen]]</f>
        <v>12801</v>
      </c>
      <c r="J4527" s="3">
        <f>Table1[[#This Row],[Totalt antal utrikes fodda]]/I4527</f>
        <v>0.16115928443090383</v>
      </c>
      <c r="K4527" s="4">
        <f>Table1[[#This Row],[Antal utrikes fodda man]]/Table1[[#This Row],[Antal man I kommunen]]</f>
        <v>0.16720854621458431</v>
      </c>
      <c r="L4527" s="4">
        <f>Table1[[#This Row],[Antal utrikes fodda kvinnor]]/Table1[[#This Row],[Antal kvinnor I kommunen]]</f>
        <v>0.15499842321034374</v>
      </c>
    </row>
    <row r="4528" spans="1:12" x14ac:dyDescent="0.2">
      <c r="A4528">
        <v>2016</v>
      </c>
      <c r="B4528" t="s">
        <v>304</v>
      </c>
      <c r="C4528" s="1" t="s">
        <v>177</v>
      </c>
      <c r="D4528">
        <f>Table1[[#This Row],[Antal utrikes fodda man]]+Table1[[#This Row],[Antal utrikes fodda kvinnor]]</f>
        <v>2653</v>
      </c>
      <c r="E4528" s="5">
        <v>1330</v>
      </c>
      <c r="F4528" s="5">
        <v>1323</v>
      </c>
      <c r="G4528" s="5">
        <v>12166</v>
      </c>
      <c r="H4528" s="5">
        <v>12049</v>
      </c>
      <c r="I4528">
        <f>Table1[[#This Row],[Antal man I kommunen]]+Table1[[#This Row],[Antal kvinnor I kommunen]]</f>
        <v>24215</v>
      </c>
      <c r="J4528" s="3">
        <f>Table1[[#This Row],[Totalt antal utrikes fodda]]/I4528</f>
        <v>0.10956018996489779</v>
      </c>
      <c r="K4528" s="4">
        <f>Table1[[#This Row],[Antal utrikes fodda man]]/Table1[[#This Row],[Antal man I kommunen]]</f>
        <v>0.1093210586881473</v>
      </c>
      <c r="L4528" s="4">
        <f>Table1[[#This Row],[Antal utrikes fodda kvinnor]]/Table1[[#This Row],[Antal kvinnor I kommunen]]</f>
        <v>0.10980164328989958</v>
      </c>
    </row>
    <row r="4529" spans="1:12" x14ac:dyDescent="0.2">
      <c r="A4529">
        <v>2016</v>
      </c>
      <c r="B4529" t="s">
        <v>304</v>
      </c>
      <c r="C4529" s="1" t="s">
        <v>178</v>
      </c>
      <c r="D4529">
        <f>Table1[[#This Row],[Antal utrikes fodda man]]+Table1[[#This Row],[Antal utrikes fodda kvinnor]]</f>
        <v>3696</v>
      </c>
      <c r="E4529" s="5">
        <v>1820</v>
      </c>
      <c r="F4529" s="5">
        <v>1876</v>
      </c>
      <c r="G4529" s="5">
        <v>19609</v>
      </c>
      <c r="H4529" s="5">
        <v>19626</v>
      </c>
      <c r="I4529">
        <f>Table1[[#This Row],[Antal man I kommunen]]+Table1[[#This Row],[Antal kvinnor I kommunen]]</f>
        <v>39235</v>
      </c>
      <c r="J4529" s="3">
        <f>Table1[[#This Row],[Totalt antal utrikes fodda]]/I4529</f>
        <v>9.420160570918823E-2</v>
      </c>
      <c r="K4529" s="4">
        <f>Table1[[#This Row],[Antal utrikes fodda man]]/Table1[[#This Row],[Antal man I kommunen]]</f>
        <v>9.2814523943087354E-2</v>
      </c>
      <c r="L4529" s="4">
        <f>Table1[[#This Row],[Antal utrikes fodda kvinnor]]/Table1[[#This Row],[Antal kvinnor I kommunen]]</f>
        <v>9.5587485987975132E-2</v>
      </c>
    </row>
    <row r="4530" spans="1:12" x14ac:dyDescent="0.2">
      <c r="A4530">
        <v>2016</v>
      </c>
      <c r="B4530" t="s">
        <v>304</v>
      </c>
      <c r="C4530" s="1" t="s">
        <v>179</v>
      </c>
      <c r="D4530">
        <f>Table1[[#This Row],[Antal utrikes fodda man]]+Table1[[#This Row],[Antal utrikes fodda kvinnor]]</f>
        <v>2816</v>
      </c>
      <c r="E4530" s="5">
        <v>1443</v>
      </c>
      <c r="F4530" s="5">
        <v>1373</v>
      </c>
      <c r="G4530" s="5">
        <v>9503</v>
      </c>
      <c r="H4530" s="5">
        <v>9476</v>
      </c>
      <c r="I4530">
        <f>Table1[[#This Row],[Antal man I kommunen]]+Table1[[#This Row],[Antal kvinnor I kommunen]]</f>
        <v>18979</v>
      </c>
      <c r="J4530" s="3">
        <f>Table1[[#This Row],[Totalt antal utrikes fodda]]/I4530</f>
        <v>0.14837451920543759</v>
      </c>
      <c r="K4530" s="4">
        <f>Table1[[#This Row],[Antal utrikes fodda man]]/Table1[[#This Row],[Antal man I kommunen]]</f>
        <v>0.15184678522571821</v>
      </c>
      <c r="L4530" s="4">
        <f>Table1[[#This Row],[Antal utrikes fodda kvinnor]]/Table1[[#This Row],[Antal kvinnor I kommunen]]</f>
        <v>0.14489235964542002</v>
      </c>
    </row>
    <row r="4531" spans="1:12" x14ac:dyDescent="0.2">
      <c r="A4531">
        <v>2016</v>
      </c>
      <c r="B4531" t="s">
        <v>304</v>
      </c>
      <c r="C4531" s="1" t="s">
        <v>180</v>
      </c>
      <c r="D4531">
        <f>Table1[[#This Row],[Antal utrikes fodda man]]+Table1[[#This Row],[Antal utrikes fodda kvinnor]]</f>
        <v>7695</v>
      </c>
      <c r="E4531" s="5">
        <v>3733</v>
      </c>
      <c r="F4531" s="5">
        <v>3962</v>
      </c>
      <c r="G4531" s="5">
        <v>27431</v>
      </c>
      <c r="H4531" s="5">
        <v>26702</v>
      </c>
      <c r="I4531">
        <f>Table1[[#This Row],[Antal man I kommunen]]+Table1[[#This Row],[Antal kvinnor I kommunen]]</f>
        <v>54133</v>
      </c>
      <c r="J4531" s="3">
        <f>Table1[[#This Row],[Totalt antal utrikes fodda]]/I4531</f>
        <v>0.14214989008553008</v>
      </c>
      <c r="K4531" s="4">
        <f>Table1[[#This Row],[Antal utrikes fodda man]]/Table1[[#This Row],[Antal man I kommunen]]</f>
        <v>0.13608690897160147</v>
      </c>
      <c r="L4531" s="4">
        <f>Table1[[#This Row],[Antal utrikes fodda kvinnor]]/Table1[[#This Row],[Antal kvinnor I kommunen]]</f>
        <v>0.14837839862182609</v>
      </c>
    </row>
    <row r="4532" spans="1:12" x14ac:dyDescent="0.2">
      <c r="A4532">
        <v>2016</v>
      </c>
      <c r="B4532" t="s">
        <v>304</v>
      </c>
      <c r="C4532" s="1" t="s">
        <v>181</v>
      </c>
      <c r="D4532">
        <f>Table1[[#This Row],[Antal utrikes fodda man]]+Table1[[#This Row],[Antal utrikes fodda kvinnor]]</f>
        <v>731</v>
      </c>
      <c r="E4532" s="5">
        <v>372</v>
      </c>
      <c r="F4532" s="5">
        <v>359</v>
      </c>
      <c r="G4532" s="5">
        <v>4550</v>
      </c>
      <c r="H4532" s="5">
        <v>4498</v>
      </c>
      <c r="I4532">
        <f>Table1[[#This Row],[Antal man I kommunen]]+Table1[[#This Row],[Antal kvinnor I kommunen]]</f>
        <v>9048</v>
      </c>
      <c r="J4532" s="3">
        <f>Table1[[#This Row],[Totalt antal utrikes fodda]]/I4532</f>
        <v>8.0791335101679934E-2</v>
      </c>
      <c r="K4532" s="4">
        <f>Table1[[#This Row],[Antal utrikes fodda man]]/Table1[[#This Row],[Antal man I kommunen]]</f>
        <v>8.1758241758241756E-2</v>
      </c>
      <c r="L4532" s="4">
        <f>Table1[[#This Row],[Antal utrikes fodda kvinnor]]/Table1[[#This Row],[Antal kvinnor I kommunen]]</f>
        <v>7.981325033348155E-2</v>
      </c>
    </row>
    <row r="4533" spans="1:12" x14ac:dyDescent="0.2">
      <c r="A4533">
        <v>2016</v>
      </c>
      <c r="B4533" t="s">
        <v>304</v>
      </c>
      <c r="C4533" s="1" t="s">
        <v>182</v>
      </c>
      <c r="D4533">
        <f>Table1[[#This Row],[Antal utrikes fodda man]]+Table1[[#This Row],[Antal utrikes fodda kvinnor]]</f>
        <v>1357</v>
      </c>
      <c r="E4533" s="5">
        <v>684</v>
      </c>
      <c r="F4533" s="5">
        <v>673</v>
      </c>
      <c r="G4533" s="5">
        <v>6470</v>
      </c>
      <c r="H4533" s="5">
        <v>6327</v>
      </c>
      <c r="I4533">
        <f>Table1[[#This Row],[Antal man I kommunen]]+Table1[[#This Row],[Antal kvinnor I kommunen]]</f>
        <v>12797</v>
      </c>
      <c r="J4533" s="3">
        <f>Table1[[#This Row],[Totalt antal utrikes fodda]]/I4533</f>
        <v>0.10604047823708682</v>
      </c>
      <c r="K4533" s="4">
        <f>Table1[[#This Row],[Antal utrikes fodda man]]/Table1[[#This Row],[Antal man I kommunen]]</f>
        <v>0.10571870170015456</v>
      </c>
      <c r="L4533" s="4">
        <f>Table1[[#This Row],[Antal utrikes fodda kvinnor]]/Table1[[#This Row],[Antal kvinnor I kommunen]]</f>
        <v>0.10636952742215901</v>
      </c>
    </row>
    <row r="4534" spans="1:12" x14ac:dyDescent="0.2">
      <c r="A4534">
        <v>2016</v>
      </c>
      <c r="B4534" t="s">
        <v>304</v>
      </c>
      <c r="C4534" s="1" t="s">
        <v>183</v>
      </c>
      <c r="D4534">
        <f>Table1[[#This Row],[Antal utrikes fodda man]]+Table1[[#This Row],[Antal utrikes fodda kvinnor]]</f>
        <v>4407</v>
      </c>
      <c r="E4534" s="5">
        <v>2278</v>
      </c>
      <c r="F4534" s="5">
        <v>2129</v>
      </c>
      <c r="G4534" s="5">
        <v>16508</v>
      </c>
      <c r="H4534" s="5">
        <v>16298</v>
      </c>
      <c r="I4534">
        <f>Table1[[#This Row],[Antal man I kommunen]]+Table1[[#This Row],[Antal kvinnor I kommunen]]</f>
        <v>32806</v>
      </c>
      <c r="J4534" s="3">
        <f>Table1[[#This Row],[Totalt antal utrikes fodda]]/I4534</f>
        <v>0.13433518258855087</v>
      </c>
      <c r="K4534" s="4">
        <f>Table1[[#This Row],[Antal utrikes fodda man]]/Table1[[#This Row],[Antal man I kommunen]]</f>
        <v>0.13799370002423067</v>
      </c>
      <c r="L4534" s="4">
        <f>Table1[[#This Row],[Antal utrikes fodda kvinnor]]/Table1[[#This Row],[Antal kvinnor I kommunen]]</f>
        <v>0.1306295250951037</v>
      </c>
    </row>
    <row r="4535" spans="1:12" x14ac:dyDescent="0.2">
      <c r="A4535">
        <v>2016</v>
      </c>
      <c r="B4535" t="s">
        <v>305</v>
      </c>
      <c r="C4535" s="1" t="s">
        <v>184</v>
      </c>
      <c r="D4535">
        <f>Table1[[#This Row],[Antal utrikes fodda man]]+Table1[[#This Row],[Antal utrikes fodda kvinnor]]</f>
        <v>821</v>
      </c>
      <c r="E4535" s="5">
        <v>387</v>
      </c>
      <c r="F4535" s="5">
        <v>434</v>
      </c>
      <c r="G4535" s="5">
        <v>5933</v>
      </c>
      <c r="H4535" s="5">
        <v>5867</v>
      </c>
      <c r="I4535">
        <f>Table1[[#This Row],[Antal man I kommunen]]+Table1[[#This Row],[Antal kvinnor I kommunen]]</f>
        <v>11800</v>
      </c>
      <c r="J4535" s="3">
        <f>Table1[[#This Row],[Totalt antal utrikes fodda]]/I4535</f>
        <v>6.9576271186440677E-2</v>
      </c>
      <c r="K4535" s="4">
        <f>Table1[[#This Row],[Antal utrikes fodda man]]/Table1[[#This Row],[Antal man I kommunen]]</f>
        <v>6.5228383617057142E-2</v>
      </c>
      <c r="L4535" s="4">
        <f>Table1[[#This Row],[Antal utrikes fodda kvinnor]]/Table1[[#This Row],[Antal kvinnor I kommunen]]</f>
        <v>7.3973069711948183E-2</v>
      </c>
    </row>
    <row r="4536" spans="1:12" x14ac:dyDescent="0.2">
      <c r="A4536">
        <v>2016</v>
      </c>
      <c r="B4536" t="s">
        <v>305</v>
      </c>
      <c r="C4536" s="1" t="s">
        <v>185</v>
      </c>
      <c r="D4536">
        <f>Table1[[#This Row],[Antal utrikes fodda man]]+Table1[[#This Row],[Antal utrikes fodda kvinnor]]</f>
        <v>2232</v>
      </c>
      <c r="E4536" s="5">
        <v>1054</v>
      </c>
      <c r="F4536" s="5">
        <v>1178</v>
      </c>
      <c r="G4536" s="5">
        <v>4342</v>
      </c>
      <c r="H4536" s="5">
        <v>4184</v>
      </c>
      <c r="I4536">
        <f>Table1[[#This Row],[Antal man I kommunen]]+Table1[[#This Row],[Antal kvinnor I kommunen]]</f>
        <v>8526</v>
      </c>
      <c r="J4536" s="3">
        <f>Table1[[#This Row],[Totalt antal utrikes fodda]]/I4536</f>
        <v>0.26178747361013371</v>
      </c>
      <c r="K4536" s="4">
        <f>Table1[[#This Row],[Antal utrikes fodda man]]/Table1[[#This Row],[Antal man I kommunen]]</f>
        <v>0.24274527867342238</v>
      </c>
      <c r="L4536" s="4">
        <f>Table1[[#This Row],[Antal utrikes fodda kvinnor]]/Table1[[#This Row],[Antal kvinnor I kommunen]]</f>
        <v>0.28154875717017208</v>
      </c>
    </row>
    <row r="4537" spans="1:12" x14ac:dyDescent="0.2">
      <c r="A4537">
        <v>2016</v>
      </c>
      <c r="B4537" t="s">
        <v>305</v>
      </c>
      <c r="C4537" s="1" t="s">
        <v>186</v>
      </c>
      <c r="D4537">
        <f>Table1[[#This Row],[Antal utrikes fodda man]]+Table1[[#This Row],[Antal utrikes fodda kvinnor]]</f>
        <v>1734</v>
      </c>
      <c r="E4537" s="5">
        <v>849</v>
      </c>
      <c r="F4537" s="5">
        <v>885</v>
      </c>
      <c r="G4537" s="5">
        <v>6197</v>
      </c>
      <c r="H4537" s="5">
        <v>5972</v>
      </c>
      <c r="I4537">
        <f>Table1[[#This Row],[Antal man I kommunen]]+Table1[[#This Row],[Antal kvinnor I kommunen]]</f>
        <v>12169</v>
      </c>
      <c r="J4537" s="3">
        <f>Table1[[#This Row],[Totalt antal utrikes fodda]]/I4537</f>
        <v>0.14249322047826443</v>
      </c>
      <c r="K4537" s="4">
        <f>Table1[[#This Row],[Antal utrikes fodda man]]/Table1[[#This Row],[Antal man I kommunen]]</f>
        <v>0.13700177505244474</v>
      </c>
      <c r="L4537" s="4">
        <f>Table1[[#This Row],[Antal utrikes fodda kvinnor]]/Table1[[#This Row],[Antal kvinnor I kommunen]]</f>
        <v>0.14819156061620897</v>
      </c>
    </row>
    <row r="4538" spans="1:12" x14ac:dyDescent="0.2">
      <c r="A4538">
        <v>2016</v>
      </c>
      <c r="B4538" t="s">
        <v>305</v>
      </c>
      <c r="C4538" s="1" t="s">
        <v>187</v>
      </c>
      <c r="D4538">
        <f>Table1[[#This Row],[Antal utrikes fodda man]]+Table1[[#This Row],[Antal utrikes fodda kvinnor]]</f>
        <v>751</v>
      </c>
      <c r="E4538" s="5">
        <v>389</v>
      </c>
      <c r="F4538" s="5">
        <v>362</v>
      </c>
      <c r="G4538" s="5">
        <v>2130</v>
      </c>
      <c r="H4538" s="5">
        <v>1916</v>
      </c>
      <c r="I4538">
        <f>Table1[[#This Row],[Antal man I kommunen]]+Table1[[#This Row],[Antal kvinnor I kommunen]]</f>
        <v>4046</v>
      </c>
      <c r="J4538" s="3">
        <f>Table1[[#This Row],[Totalt antal utrikes fodda]]/I4538</f>
        <v>0.18561542263964409</v>
      </c>
      <c r="K4538" s="4">
        <f>Table1[[#This Row],[Antal utrikes fodda man]]/Table1[[#This Row],[Antal man I kommunen]]</f>
        <v>0.18262910798122065</v>
      </c>
      <c r="L4538" s="4">
        <f>Table1[[#This Row],[Antal utrikes fodda kvinnor]]/Table1[[#This Row],[Antal kvinnor I kommunen]]</f>
        <v>0.18893528183716074</v>
      </c>
    </row>
    <row r="4539" spans="1:12" x14ac:dyDescent="0.2">
      <c r="A4539">
        <v>2016</v>
      </c>
      <c r="B4539" t="s">
        <v>305</v>
      </c>
      <c r="C4539" s="1" t="s">
        <v>188</v>
      </c>
      <c r="D4539">
        <f>Table1[[#This Row],[Antal utrikes fodda man]]+Table1[[#This Row],[Antal utrikes fodda kvinnor]]</f>
        <v>1005</v>
      </c>
      <c r="E4539" s="5">
        <v>475</v>
      </c>
      <c r="F4539" s="5">
        <v>530</v>
      </c>
      <c r="G4539" s="5">
        <v>7851</v>
      </c>
      <c r="H4539" s="5">
        <v>7874</v>
      </c>
      <c r="I4539">
        <f>Table1[[#This Row],[Antal man I kommunen]]+Table1[[#This Row],[Antal kvinnor I kommunen]]</f>
        <v>15725</v>
      </c>
      <c r="J4539" s="3">
        <f>Table1[[#This Row],[Totalt antal utrikes fodda]]/I4539</f>
        <v>6.3910969793322739E-2</v>
      </c>
      <c r="K4539" s="4">
        <f>Table1[[#This Row],[Antal utrikes fodda man]]/Table1[[#This Row],[Antal man I kommunen]]</f>
        <v>6.0501846898484271E-2</v>
      </c>
      <c r="L4539" s="4">
        <f>Table1[[#This Row],[Antal utrikes fodda kvinnor]]/Table1[[#This Row],[Antal kvinnor I kommunen]]</f>
        <v>6.7310134620269246E-2</v>
      </c>
    </row>
    <row r="4540" spans="1:12" x14ac:dyDescent="0.2">
      <c r="A4540">
        <v>2016</v>
      </c>
      <c r="B4540" t="s">
        <v>305</v>
      </c>
      <c r="C4540" s="1" t="s">
        <v>189</v>
      </c>
      <c r="D4540">
        <f>Table1[[#This Row],[Antal utrikes fodda man]]+Table1[[#This Row],[Antal utrikes fodda kvinnor]]</f>
        <v>521</v>
      </c>
      <c r="E4540" s="5">
        <v>286</v>
      </c>
      <c r="F4540" s="5">
        <v>235</v>
      </c>
      <c r="G4540" s="5">
        <v>1903</v>
      </c>
      <c r="H4540" s="5">
        <v>1835</v>
      </c>
      <c r="I4540">
        <f>Table1[[#This Row],[Antal man I kommunen]]+Table1[[#This Row],[Antal kvinnor I kommunen]]</f>
        <v>3738</v>
      </c>
      <c r="J4540" s="3">
        <f>Table1[[#This Row],[Totalt antal utrikes fodda]]/I4540</f>
        <v>0.13937934724451578</v>
      </c>
      <c r="K4540" s="4">
        <f>Table1[[#This Row],[Antal utrikes fodda man]]/Table1[[#This Row],[Antal man I kommunen]]</f>
        <v>0.15028901734104047</v>
      </c>
      <c r="L4540" s="4">
        <f>Table1[[#This Row],[Antal utrikes fodda kvinnor]]/Table1[[#This Row],[Antal kvinnor I kommunen]]</f>
        <v>0.12806539509536785</v>
      </c>
    </row>
    <row r="4541" spans="1:12" x14ac:dyDescent="0.2">
      <c r="A4541">
        <v>2016</v>
      </c>
      <c r="B4541" t="s">
        <v>305</v>
      </c>
      <c r="C4541" s="1" t="s">
        <v>190</v>
      </c>
      <c r="D4541">
        <f>Table1[[#This Row],[Antal utrikes fodda man]]+Table1[[#This Row],[Antal utrikes fodda kvinnor]]</f>
        <v>991</v>
      </c>
      <c r="E4541" s="5">
        <v>511</v>
      </c>
      <c r="F4541" s="5">
        <v>480</v>
      </c>
      <c r="G4541" s="5">
        <v>5830</v>
      </c>
      <c r="H4541" s="5">
        <v>5621</v>
      </c>
      <c r="I4541">
        <f>Table1[[#This Row],[Antal man I kommunen]]+Table1[[#This Row],[Antal kvinnor I kommunen]]</f>
        <v>11451</v>
      </c>
      <c r="J4541" s="3">
        <f>Table1[[#This Row],[Totalt antal utrikes fodda]]/I4541</f>
        <v>8.6542660029691729E-2</v>
      </c>
      <c r="K4541" s="4">
        <f>Table1[[#This Row],[Antal utrikes fodda man]]/Table1[[#This Row],[Antal man I kommunen]]</f>
        <v>8.7650085763293306E-2</v>
      </c>
      <c r="L4541" s="4">
        <f>Table1[[#This Row],[Antal utrikes fodda kvinnor]]/Table1[[#This Row],[Antal kvinnor I kommunen]]</f>
        <v>8.5394057996797723E-2</v>
      </c>
    </row>
    <row r="4542" spans="1:12" x14ac:dyDescent="0.2">
      <c r="A4542">
        <v>2016</v>
      </c>
      <c r="B4542" t="s">
        <v>305</v>
      </c>
      <c r="C4542" s="1" t="s">
        <v>191</v>
      </c>
      <c r="D4542">
        <f>Table1[[#This Row],[Antal utrikes fodda man]]+Table1[[#This Row],[Antal utrikes fodda kvinnor]]</f>
        <v>1008</v>
      </c>
      <c r="E4542" s="5">
        <v>512</v>
      </c>
      <c r="F4542" s="5">
        <v>496</v>
      </c>
      <c r="G4542" s="5">
        <v>4564</v>
      </c>
      <c r="H4542" s="5">
        <v>4499</v>
      </c>
      <c r="I4542">
        <f>Table1[[#This Row],[Antal man I kommunen]]+Table1[[#This Row],[Antal kvinnor I kommunen]]</f>
        <v>9063</v>
      </c>
      <c r="J4542" s="3">
        <f>Table1[[#This Row],[Totalt antal utrikes fodda]]/I4542</f>
        <v>0.11122144985104269</v>
      </c>
      <c r="K4542" s="4">
        <f>Table1[[#This Row],[Antal utrikes fodda man]]/Table1[[#This Row],[Antal man I kommunen]]</f>
        <v>0.11218229623137599</v>
      </c>
      <c r="L4542" s="4">
        <f>Table1[[#This Row],[Antal utrikes fodda kvinnor]]/Table1[[#This Row],[Antal kvinnor I kommunen]]</f>
        <v>0.11024672149366525</v>
      </c>
    </row>
    <row r="4543" spans="1:12" x14ac:dyDescent="0.2">
      <c r="A4543">
        <v>2016</v>
      </c>
      <c r="B4543" t="s">
        <v>305</v>
      </c>
      <c r="C4543" s="1" t="s">
        <v>192</v>
      </c>
      <c r="D4543">
        <f>Table1[[#This Row],[Antal utrikes fodda man]]+Table1[[#This Row],[Antal utrikes fodda kvinnor]]</f>
        <v>2094</v>
      </c>
      <c r="E4543" s="5">
        <v>1019</v>
      </c>
      <c r="F4543" s="5">
        <v>1075</v>
      </c>
      <c r="G4543" s="5">
        <v>5085</v>
      </c>
      <c r="H4543" s="5">
        <v>4873</v>
      </c>
      <c r="I4543">
        <f>Table1[[#This Row],[Antal man I kommunen]]+Table1[[#This Row],[Antal kvinnor I kommunen]]</f>
        <v>9958</v>
      </c>
      <c r="J4543" s="3">
        <f>Table1[[#This Row],[Totalt antal utrikes fodda]]/I4543</f>
        <v>0.21028318939546092</v>
      </c>
      <c r="K4543" s="4">
        <f>Table1[[#This Row],[Antal utrikes fodda man]]/Table1[[#This Row],[Antal man I kommunen]]</f>
        <v>0.20039331366764995</v>
      </c>
      <c r="L4543" s="4">
        <f>Table1[[#This Row],[Antal utrikes fodda kvinnor]]/Table1[[#This Row],[Antal kvinnor I kommunen]]</f>
        <v>0.22060332444079622</v>
      </c>
    </row>
    <row r="4544" spans="1:12" x14ac:dyDescent="0.2">
      <c r="A4544">
        <v>2016</v>
      </c>
      <c r="B4544" t="s">
        <v>305</v>
      </c>
      <c r="C4544" s="1" t="s">
        <v>193</v>
      </c>
      <c r="D4544">
        <f>Table1[[#This Row],[Antal utrikes fodda man]]+Table1[[#This Row],[Antal utrikes fodda kvinnor]]</f>
        <v>1403</v>
      </c>
      <c r="E4544" s="5">
        <v>726</v>
      </c>
      <c r="F4544" s="5">
        <v>677</v>
      </c>
      <c r="G4544" s="5">
        <v>6882</v>
      </c>
      <c r="H4544" s="5">
        <v>6543</v>
      </c>
      <c r="I4544">
        <f>Table1[[#This Row],[Antal man I kommunen]]+Table1[[#This Row],[Antal kvinnor I kommunen]]</f>
        <v>13425</v>
      </c>
      <c r="J4544" s="3">
        <f>Table1[[#This Row],[Totalt antal utrikes fodda]]/I4544</f>
        <v>0.10450651769087524</v>
      </c>
      <c r="K4544" s="4">
        <f>Table1[[#This Row],[Antal utrikes fodda man]]/Table1[[#This Row],[Antal man I kommunen]]</f>
        <v>0.1054925893635571</v>
      </c>
      <c r="L4544" s="4">
        <f>Table1[[#This Row],[Antal utrikes fodda kvinnor]]/Table1[[#This Row],[Antal kvinnor I kommunen]]</f>
        <v>0.10346935656426716</v>
      </c>
    </row>
    <row r="4545" spans="1:12" x14ac:dyDescent="0.2">
      <c r="A4545">
        <v>2016</v>
      </c>
      <c r="B4545" t="s">
        <v>305</v>
      </c>
      <c r="C4545" s="1" t="s">
        <v>194</v>
      </c>
      <c r="D4545">
        <f>Table1[[#This Row],[Antal utrikes fodda man]]+Table1[[#This Row],[Antal utrikes fodda kvinnor]]</f>
        <v>10774</v>
      </c>
      <c r="E4545" s="5">
        <v>5232</v>
      </c>
      <c r="F4545" s="5">
        <v>5542</v>
      </c>
      <c r="G4545" s="5">
        <v>44476</v>
      </c>
      <c r="H4545" s="5">
        <v>45722</v>
      </c>
      <c r="I4545">
        <f>Table1[[#This Row],[Antal man I kommunen]]+Table1[[#This Row],[Antal kvinnor I kommunen]]</f>
        <v>90198</v>
      </c>
      <c r="J4545" s="3">
        <f>Table1[[#This Row],[Totalt antal utrikes fodda]]/I4545</f>
        <v>0.11944832479655869</v>
      </c>
      <c r="K4545" s="4">
        <f>Table1[[#This Row],[Antal utrikes fodda man]]/Table1[[#This Row],[Antal man I kommunen]]</f>
        <v>0.11763647810054861</v>
      </c>
      <c r="L4545" s="4">
        <f>Table1[[#This Row],[Antal utrikes fodda kvinnor]]/Table1[[#This Row],[Antal kvinnor I kommunen]]</f>
        <v>0.1212107956782293</v>
      </c>
    </row>
    <row r="4546" spans="1:12" x14ac:dyDescent="0.2">
      <c r="A4546">
        <v>2016</v>
      </c>
      <c r="B4546" t="s">
        <v>305</v>
      </c>
      <c r="C4546" s="1" t="s">
        <v>195</v>
      </c>
      <c r="D4546">
        <f>Table1[[#This Row],[Antal utrikes fodda man]]+Table1[[#This Row],[Antal utrikes fodda kvinnor]]</f>
        <v>3510</v>
      </c>
      <c r="E4546" s="5">
        <v>1801</v>
      </c>
      <c r="F4546" s="5">
        <v>1709</v>
      </c>
      <c r="G4546" s="5">
        <v>12381</v>
      </c>
      <c r="H4546" s="5">
        <v>12290</v>
      </c>
      <c r="I4546">
        <f>Table1[[#This Row],[Antal man I kommunen]]+Table1[[#This Row],[Antal kvinnor I kommunen]]</f>
        <v>24671</v>
      </c>
      <c r="J4546" s="3">
        <f>Table1[[#This Row],[Totalt antal utrikes fodda]]/I4546</f>
        <v>0.14227230351424749</v>
      </c>
      <c r="K4546" s="4">
        <f>Table1[[#This Row],[Antal utrikes fodda man]]/Table1[[#This Row],[Antal man I kommunen]]</f>
        <v>0.14546482513528794</v>
      </c>
      <c r="L4546" s="4">
        <f>Table1[[#This Row],[Antal utrikes fodda kvinnor]]/Table1[[#This Row],[Antal kvinnor I kommunen]]</f>
        <v>0.13905614320585843</v>
      </c>
    </row>
    <row r="4547" spans="1:12" x14ac:dyDescent="0.2">
      <c r="A4547">
        <v>2016</v>
      </c>
      <c r="B4547" t="s">
        <v>305</v>
      </c>
      <c r="C4547" s="1" t="s">
        <v>196</v>
      </c>
      <c r="D4547">
        <f>Table1[[#This Row],[Antal utrikes fodda man]]+Table1[[#This Row],[Antal utrikes fodda kvinnor]]</f>
        <v>2040</v>
      </c>
      <c r="E4547" s="5">
        <v>1070</v>
      </c>
      <c r="F4547" s="5">
        <v>970</v>
      </c>
      <c r="G4547" s="5">
        <v>5629</v>
      </c>
      <c r="H4547" s="5">
        <v>5331</v>
      </c>
      <c r="I4547">
        <f>Table1[[#This Row],[Antal man I kommunen]]+Table1[[#This Row],[Antal kvinnor I kommunen]]</f>
        <v>10960</v>
      </c>
      <c r="J4547" s="3">
        <f>Table1[[#This Row],[Totalt antal utrikes fodda]]/I4547</f>
        <v>0.18613138686131386</v>
      </c>
      <c r="K4547" s="4">
        <f>Table1[[#This Row],[Antal utrikes fodda man]]/Table1[[#This Row],[Antal man I kommunen]]</f>
        <v>0.19008704920945105</v>
      </c>
      <c r="L4547" s="4">
        <f>Table1[[#This Row],[Antal utrikes fodda kvinnor]]/Table1[[#This Row],[Antal kvinnor I kommunen]]</f>
        <v>0.18195460513974865</v>
      </c>
    </row>
    <row r="4548" spans="1:12" x14ac:dyDescent="0.2">
      <c r="A4548">
        <v>2016</v>
      </c>
      <c r="B4548" t="s">
        <v>305</v>
      </c>
      <c r="C4548" s="1" t="s">
        <v>197</v>
      </c>
      <c r="D4548">
        <f>Table1[[#This Row],[Antal utrikes fodda man]]+Table1[[#This Row],[Antal utrikes fodda kvinnor]]</f>
        <v>1552</v>
      </c>
      <c r="E4548" s="5">
        <v>837</v>
      </c>
      <c r="F4548" s="5">
        <v>715</v>
      </c>
      <c r="G4548" s="5">
        <v>6167</v>
      </c>
      <c r="H4548" s="5">
        <v>5750</v>
      </c>
      <c r="I4548">
        <f>Table1[[#This Row],[Antal man I kommunen]]+Table1[[#This Row],[Antal kvinnor I kommunen]]</f>
        <v>11917</v>
      </c>
      <c r="J4548" s="3">
        <f>Table1[[#This Row],[Totalt antal utrikes fodda]]/I4548</f>
        <v>0.13023411932533355</v>
      </c>
      <c r="K4548" s="4">
        <f>Table1[[#This Row],[Antal utrikes fodda man]]/Table1[[#This Row],[Antal man I kommunen]]</f>
        <v>0.13572239338414141</v>
      </c>
      <c r="L4548" s="4">
        <f>Table1[[#This Row],[Antal utrikes fodda kvinnor]]/Table1[[#This Row],[Antal kvinnor I kommunen]]</f>
        <v>0.12434782608695652</v>
      </c>
    </row>
    <row r="4549" spans="1:12" x14ac:dyDescent="0.2">
      <c r="A4549">
        <v>2016</v>
      </c>
      <c r="B4549" t="s">
        <v>305</v>
      </c>
      <c r="C4549" s="1" t="s">
        <v>198</v>
      </c>
      <c r="D4549">
        <f>Table1[[#This Row],[Antal utrikes fodda man]]+Table1[[#This Row],[Antal utrikes fodda kvinnor]]</f>
        <v>3126</v>
      </c>
      <c r="E4549" s="5">
        <v>1500</v>
      </c>
      <c r="F4549" s="5">
        <v>1626</v>
      </c>
      <c r="G4549" s="5">
        <v>13052</v>
      </c>
      <c r="H4549" s="5">
        <v>13002</v>
      </c>
      <c r="I4549">
        <f>Table1[[#This Row],[Antal man I kommunen]]+Table1[[#This Row],[Antal kvinnor I kommunen]]</f>
        <v>26054</v>
      </c>
      <c r="J4549" s="3">
        <f>Table1[[#This Row],[Totalt antal utrikes fodda]]/I4549</f>
        <v>0.11998157672526291</v>
      </c>
      <c r="K4549" s="4">
        <f>Table1[[#This Row],[Antal utrikes fodda man]]/Table1[[#This Row],[Antal man I kommunen]]</f>
        <v>0.11492491572172847</v>
      </c>
      <c r="L4549" s="4">
        <f>Table1[[#This Row],[Antal utrikes fodda kvinnor]]/Table1[[#This Row],[Antal kvinnor I kommunen]]</f>
        <v>0.12505768343331794</v>
      </c>
    </row>
    <row r="4550" spans="1:12" x14ac:dyDescent="0.2">
      <c r="A4550">
        <v>2016</v>
      </c>
      <c r="B4550" t="s">
        <v>305</v>
      </c>
      <c r="C4550" s="1" t="s">
        <v>199</v>
      </c>
      <c r="D4550">
        <f>Table1[[#This Row],[Antal utrikes fodda man]]+Table1[[#This Row],[Antal utrikes fodda kvinnor]]</f>
        <v>2144</v>
      </c>
      <c r="E4550" s="5">
        <v>1121</v>
      </c>
      <c r="F4550" s="5">
        <v>1023</v>
      </c>
      <c r="G4550" s="5">
        <v>7884</v>
      </c>
      <c r="H4550" s="5">
        <v>7749</v>
      </c>
      <c r="I4550">
        <f>Table1[[#This Row],[Antal man I kommunen]]+Table1[[#This Row],[Antal kvinnor I kommunen]]</f>
        <v>15633</v>
      </c>
      <c r="J4550" s="3">
        <f>Table1[[#This Row],[Totalt antal utrikes fodda]]/I4550</f>
        <v>0.13714578135994371</v>
      </c>
      <c r="K4550" s="4">
        <f>Table1[[#This Row],[Antal utrikes fodda man]]/Table1[[#This Row],[Antal man I kommunen]]</f>
        <v>0.14218670725520041</v>
      </c>
      <c r="L4550" s="4">
        <f>Table1[[#This Row],[Antal utrikes fodda kvinnor]]/Table1[[#This Row],[Antal kvinnor I kommunen]]</f>
        <v>0.13201703445605883</v>
      </c>
    </row>
    <row r="4551" spans="1:12" x14ac:dyDescent="0.2">
      <c r="A4551">
        <v>2016</v>
      </c>
      <c r="B4551" t="s">
        <v>306</v>
      </c>
      <c r="C4551" s="1" t="s">
        <v>200</v>
      </c>
      <c r="D4551">
        <f>Table1[[#This Row],[Antal utrikes fodda man]]+Table1[[#This Row],[Antal utrikes fodda kvinnor]]</f>
        <v>400</v>
      </c>
      <c r="E4551" s="5">
        <v>198</v>
      </c>
      <c r="F4551" s="5">
        <v>202</v>
      </c>
      <c r="G4551" s="5">
        <v>3965</v>
      </c>
      <c r="H4551" s="5">
        <v>3671</v>
      </c>
      <c r="I4551">
        <f>Table1[[#This Row],[Antal man I kommunen]]+Table1[[#This Row],[Antal kvinnor I kommunen]]</f>
        <v>7636</v>
      </c>
      <c r="J4551" s="3">
        <f>Table1[[#This Row],[Totalt antal utrikes fodda]]/I4551</f>
        <v>5.2383446830801469E-2</v>
      </c>
      <c r="K4551" s="4">
        <f>Table1[[#This Row],[Antal utrikes fodda man]]/Table1[[#This Row],[Antal man I kommunen]]</f>
        <v>4.9936948297604034E-2</v>
      </c>
      <c r="L4551" s="4">
        <f>Table1[[#This Row],[Antal utrikes fodda kvinnor]]/Table1[[#This Row],[Antal kvinnor I kommunen]]</f>
        <v>5.502587850721874E-2</v>
      </c>
    </row>
    <row r="4552" spans="1:12" x14ac:dyDescent="0.2">
      <c r="A4552">
        <v>2016</v>
      </c>
      <c r="B4552" t="s">
        <v>306</v>
      </c>
      <c r="C4552" s="1" t="s">
        <v>201</v>
      </c>
      <c r="D4552">
        <f>Table1[[#This Row],[Antal utrikes fodda man]]+Table1[[#This Row],[Antal utrikes fodda kvinnor]]</f>
        <v>1001</v>
      </c>
      <c r="E4552" s="5">
        <v>509</v>
      </c>
      <c r="F4552" s="5">
        <v>492</v>
      </c>
      <c r="G4552" s="5">
        <v>2962</v>
      </c>
      <c r="H4552" s="5">
        <v>2747</v>
      </c>
      <c r="I4552">
        <f>Table1[[#This Row],[Antal man I kommunen]]+Table1[[#This Row],[Antal kvinnor I kommunen]]</f>
        <v>5709</v>
      </c>
      <c r="J4552" s="3">
        <f>Table1[[#This Row],[Totalt antal utrikes fodda]]/I4552</f>
        <v>0.17533718689788053</v>
      </c>
      <c r="K4552" s="4">
        <f>Table1[[#This Row],[Antal utrikes fodda man]]/Table1[[#This Row],[Antal man I kommunen]]</f>
        <v>0.17184334908845375</v>
      </c>
      <c r="L4552" s="4">
        <f>Table1[[#This Row],[Antal utrikes fodda kvinnor]]/Table1[[#This Row],[Antal kvinnor I kommunen]]</f>
        <v>0.17910447761194029</v>
      </c>
    </row>
    <row r="4553" spans="1:12" x14ac:dyDescent="0.2">
      <c r="A4553">
        <v>2016</v>
      </c>
      <c r="B4553" t="s">
        <v>306</v>
      </c>
      <c r="C4553" s="1" t="s">
        <v>202</v>
      </c>
      <c r="D4553">
        <f>Table1[[#This Row],[Antal utrikes fodda man]]+Table1[[#This Row],[Antal utrikes fodda kvinnor]]</f>
        <v>2128</v>
      </c>
      <c r="E4553" s="5">
        <v>1085</v>
      </c>
      <c r="F4553" s="5">
        <v>1043</v>
      </c>
      <c r="G4553" s="5">
        <v>8057</v>
      </c>
      <c r="H4553" s="5">
        <v>7592</v>
      </c>
      <c r="I4553">
        <f>Table1[[#This Row],[Antal man I kommunen]]+Table1[[#This Row],[Antal kvinnor I kommunen]]</f>
        <v>15649</v>
      </c>
      <c r="J4553" s="3">
        <f>Table1[[#This Row],[Totalt antal utrikes fodda]]/I4553</f>
        <v>0.13598312991245448</v>
      </c>
      <c r="K4553" s="4">
        <f>Table1[[#This Row],[Antal utrikes fodda man]]/Table1[[#This Row],[Antal man I kommunen]]</f>
        <v>0.13466550825369245</v>
      </c>
      <c r="L4553" s="4">
        <f>Table1[[#This Row],[Antal utrikes fodda kvinnor]]/Table1[[#This Row],[Antal kvinnor I kommunen]]</f>
        <v>0.13738145416227607</v>
      </c>
    </row>
    <row r="4554" spans="1:12" x14ac:dyDescent="0.2">
      <c r="A4554">
        <v>2016</v>
      </c>
      <c r="B4554" t="s">
        <v>306</v>
      </c>
      <c r="C4554" s="1" t="s">
        <v>203</v>
      </c>
      <c r="D4554">
        <f>Table1[[#This Row],[Antal utrikes fodda man]]+Table1[[#This Row],[Antal utrikes fodda kvinnor]]</f>
        <v>1397</v>
      </c>
      <c r="E4554" s="5">
        <v>701</v>
      </c>
      <c r="F4554" s="5">
        <v>696</v>
      </c>
      <c r="G4554" s="5">
        <v>4929</v>
      </c>
      <c r="H4554" s="5">
        <v>4680</v>
      </c>
      <c r="I4554">
        <f>Table1[[#This Row],[Antal man I kommunen]]+Table1[[#This Row],[Antal kvinnor I kommunen]]</f>
        <v>9609</v>
      </c>
      <c r="J4554" s="3">
        <f>Table1[[#This Row],[Totalt antal utrikes fodda]]/I4554</f>
        <v>0.14538453533146009</v>
      </c>
      <c r="K4554" s="4">
        <f>Table1[[#This Row],[Antal utrikes fodda man]]/Table1[[#This Row],[Antal man I kommunen]]</f>
        <v>0.14221951714343681</v>
      </c>
      <c r="L4554" s="4">
        <f>Table1[[#This Row],[Antal utrikes fodda kvinnor]]/Table1[[#This Row],[Antal kvinnor I kommunen]]</f>
        <v>0.14871794871794872</v>
      </c>
    </row>
    <row r="4555" spans="1:12" x14ac:dyDescent="0.2">
      <c r="A4555">
        <v>2016</v>
      </c>
      <c r="B4555" t="s">
        <v>306</v>
      </c>
      <c r="C4555" s="1" t="s">
        <v>204</v>
      </c>
      <c r="D4555">
        <f>Table1[[#This Row],[Antal utrikes fodda man]]+Table1[[#This Row],[Antal utrikes fodda kvinnor]]</f>
        <v>1488</v>
      </c>
      <c r="E4555" s="5">
        <v>803</v>
      </c>
      <c r="F4555" s="5">
        <v>685</v>
      </c>
      <c r="G4555" s="5">
        <v>3660</v>
      </c>
      <c r="H4555" s="5">
        <v>3478</v>
      </c>
      <c r="I4555">
        <f>Table1[[#This Row],[Antal man I kommunen]]+Table1[[#This Row],[Antal kvinnor I kommunen]]</f>
        <v>7138</v>
      </c>
      <c r="J4555" s="3">
        <f>Table1[[#This Row],[Totalt antal utrikes fodda]]/I4555</f>
        <v>0.20846175399271505</v>
      </c>
      <c r="K4555" s="4">
        <f>Table1[[#This Row],[Antal utrikes fodda man]]/Table1[[#This Row],[Antal man I kommunen]]</f>
        <v>0.21939890710382515</v>
      </c>
      <c r="L4555" s="4">
        <f>Table1[[#This Row],[Antal utrikes fodda kvinnor]]/Table1[[#This Row],[Antal kvinnor I kommunen]]</f>
        <v>0.19695227142035654</v>
      </c>
    </row>
    <row r="4556" spans="1:12" x14ac:dyDescent="0.2">
      <c r="A4556">
        <v>2016</v>
      </c>
      <c r="B4556" t="s">
        <v>306</v>
      </c>
      <c r="C4556" s="1" t="s">
        <v>205</v>
      </c>
      <c r="D4556">
        <f>Table1[[#This Row],[Antal utrikes fodda man]]+Table1[[#This Row],[Antal utrikes fodda kvinnor]]</f>
        <v>1046</v>
      </c>
      <c r="E4556" s="5">
        <v>561</v>
      </c>
      <c r="F4556" s="5">
        <v>485</v>
      </c>
      <c r="G4556" s="5">
        <v>2637</v>
      </c>
      <c r="H4556" s="5">
        <v>2369</v>
      </c>
      <c r="I4556">
        <f>Table1[[#This Row],[Antal man I kommunen]]+Table1[[#This Row],[Antal kvinnor I kommunen]]</f>
        <v>5006</v>
      </c>
      <c r="J4556" s="3">
        <f>Table1[[#This Row],[Totalt antal utrikes fodda]]/I4556</f>
        <v>0.20894926088693569</v>
      </c>
      <c r="K4556" s="4">
        <f>Table1[[#This Row],[Antal utrikes fodda man]]/Table1[[#This Row],[Antal man I kommunen]]</f>
        <v>0.21274175199089876</v>
      </c>
      <c r="L4556" s="4">
        <f>Table1[[#This Row],[Antal utrikes fodda kvinnor]]/Table1[[#This Row],[Antal kvinnor I kommunen]]</f>
        <v>0.20472773322076826</v>
      </c>
    </row>
    <row r="4557" spans="1:12" x14ac:dyDescent="0.2">
      <c r="A4557">
        <v>2016</v>
      </c>
      <c r="B4557" t="s">
        <v>306</v>
      </c>
      <c r="C4557" s="1" t="s">
        <v>206</v>
      </c>
      <c r="D4557">
        <f>Table1[[#This Row],[Antal utrikes fodda man]]+Table1[[#This Row],[Antal utrikes fodda kvinnor]]</f>
        <v>24722</v>
      </c>
      <c r="E4557" s="5">
        <v>12229</v>
      </c>
      <c r="F4557" s="5">
        <v>12493</v>
      </c>
      <c r="G4557" s="5">
        <v>72460</v>
      </c>
      <c r="H4557" s="5">
        <v>74171</v>
      </c>
      <c r="I4557">
        <f>Table1[[#This Row],[Antal man I kommunen]]+Table1[[#This Row],[Antal kvinnor I kommunen]]</f>
        <v>146631</v>
      </c>
      <c r="J4557" s="3">
        <f>Table1[[#This Row],[Totalt antal utrikes fodda]]/I4557</f>
        <v>0.16860009138585974</v>
      </c>
      <c r="K4557" s="4">
        <f>Table1[[#This Row],[Antal utrikes fodda man]]/Table1[[#This Row],[Antal man I kommunen]]</f>
        <v>0.16876897598675131</v>
      </c>
      <c r="L4557" s="4">
        <f>Table1[[#This Row],[Antal utrikes fodda kvinnor]]/Table1[[#This Row],[Antal kvinnor I kommunen]]</f>
        <v>0.16843510266815873</v>
      </c>
    </row>
    <row r="4558" spans="1:12" x14ac:dyDescent="0.2">
      <c r="A4558">
        <v>2016</v>
      </c>
      <c r="B4558" t="s">
        <v>306</v>
      </c>
      <c r="C4558" s="1" t="s">
        <v>207</v>
      </c>
      <c r="D4558">
        <f>Table1[[#This Row],[Antal utrikes fodda man]]+Table1[[#This Row],[Antal utrikes fodda kvinnor]]</f>
        <v>2513</v>
      </c>
      <c r="E4558" s="5">
        <v>1232</v>
      </c>
      <c r="F4558" s="5">
        <v>1281</v>
      </c>
      <c r="G4558" s="5">
        <v>10691</v>
      </c>
      <c r="H4558" s="5">
        <v>10643</v>
      </c>
      <c r="I4558">
        <f>Table1[[#This Row],[Antal man I kommunen]]+Table1[[#This Row],[Antal kvinnor I kommunen]]</f>
        <v>21334</v>
      </c>
      <c r="J4558" s="3">
        <f>Table1[[#This Row],[Totalt antal utrikes fodda]]/I4558</f>
        <v>0.11779319396268867</v>
      </c>
      <c r="K4558" s="4">
        <f>Table1[[#This Row],[Antal utrikes fodda man]]/Table1[[#This Row],[Antal man I kommunen]]</f>
        <v>0.11523711533065195</v>
      </c>
      <c r="L4558" s="4">
        <f>Table1[[#This Row],[Antal utrikes fodda kvinnor]]/Table1[[#This Row],[Antal kvinnor I kommunen]]</f>
        <v>0.12036080052616743</v>
      </c>
    </row>
    <row r="4559" spans="1:12" x14ac:dyDescent="0.2">
      <c r="A4559">
        <v>2016</v>
      </c>
      <c r="B4559" t="s">
        <v>306</v>
      </c>
      <c r="C4559" s="1" t="s">
        <v>208</v>
      </c>
      <c r="D4559">
        <f>Table1[[#This Row],[Antal utrikes fodda man]]+Table1[[#This Row],[Antal utrikes fodda kvinnor]]</f>
        <v>972</v>
      </c>
      <c r="E4559" s="5">
        <v>521</v>
      </c>
      <c r="F4559" s="5">
        <v>451</v>
      </c>
      <c r="G4559" s="5">
        <v>5743</v>
      </c>
      <c r="H4559" s="5">
        <v>5539</v>
      </c>
      <c r="I4559">
        <f>Table1[[#This Row],[Antal man I kommunen]]+Table1[[#This Row],[Antal kvinnor I kommunen]]</f>
        <v>11282</v>
      </c>
      <c r="J4559" s="3">
        <f>Table1[[#This Row],[Totalt antal utrikes fodda]]/I4559</f>
        <v>8.6154937067895759E-2</v>
      </c>
      <c r="K4559" s="4">
        <f>Table1[[#This Row],[Antal utrikes fodda man]]/Table1[[#This Row],[Antal man I kommunen]]</f>
        <v>9.0719136339892037E-2</v>
      </c>
      <c r="L4559" s="4">
        <f>Table1[[#This Row],[Antal utrikes fodda kvinnor]]/Table1[[#This Row],[Antal kvinnor I kommunen]]</f>
        <v>8.1422639465607516E-2</v>
      </c>
    </row>
    <row r="4560" spans="1:12" x14ac:dyDescent="0.2">
      <c r="A4560">
        <v>2016</v>
      </c>
      <c r="B4560" t="s">
        <v>306</v>
      </c>
      <c r="C4560" s="1" t="s">
        <v>209</v>
      </c>
      <c r="D4560">
        <f>Table1[[#This Row],[Antal utrikes fodda man]]+Table1[[#This Row],[Antal utrikes fodda kvinnor]]</f>
        <v>4813</v>
      </c>
      <c r="E4560" s="5">
        <v>2426</v>
      </c>
      <c r="F4560" s="5">
        <v>2387</v>
      </c>
      <c r="G4560" s="5">
        <v>15261</v>
      </c>
      <c r="H4560" s="5">
        <v>15277</v>
      </c>
      <c r="I4560">
        <f>Table1[[#This Row],[Antal man I kommunen]]+Table1[[#This Row],[Antal kvinnor I kommunen]]</f>
        <v>30538</v>
      </c>
      <c r="J4560" s="3">
        <f>Table1[[#This Row],[Totalt antal utrikes fodda]]/I4560</f>
        <v>0.15760691597354115</v>
      </c>
      <c r="K4560" s="4">
        <f>Table1[[#This Row],[Antal utrikes fodda man]]/Table1[[#This Row],[Antal man I kommunen]]</f>
        <v>0.15896730227376973</v>
      </c>
      <c r="L4560" s="4">
        <f>Table1[[#This Row],[Antal utrikes fodda kvinnor]]/Table1[[#This Row],[Antal kvinnor I kommunen]]</f>
        <v>0.15624795444131701</v>
      </c>
    </row>
    <row r="4561" spans="1:12" x14ac:dyDescent="0.2">
      <c r="A4561">
        <v>2016</v>
      </c>
      <c r="B4561" t="s">
        <v>306</v>
      </c>
      <c r="C4561" s="1" t="s">
        <v>210</v>
      </c>
      <c r="D4561">
        <f>Table1[[#This Row],[Antal utrikes fodda man]]+Table1[[#This Row],[Antal utrikes fodda kvinnor]]</f>
        <v>1461</v>
      </c>
      <c r="E4561" s="5">
        <v>759</v>
      </c>
      <c r="F4561" s="5">
        <v>702</v>
      </c>
      <c r="G4561" s="5">
        <v>5326</v>
      </c>
      <c r="H4561" s="5">
        <v>5339</v>
      </c>
      <c r="I4561">
        <f>Table1[[#This Row],[Antal man I kommunen]]+Table1[[#This Row],[Antal kvinnor I kommunen]]</f>
        <v>10665</v>
      </c>
      <c r="J4561" s="3">
        <f>Table1[[#This Row],[Totalt antal utrikes fodda]]/I4561</f>
        <v>0.1369901547116737</v>
      </c>
      <c r="K4561" s="4">
        <f>Table1[[#This Row],[Antal utrikes fodda man]]/Table1[[#This Row],[Antal man I kommunen]]</f>
        <v>0.1425084491175366</v>
      </c>
      <c r="L4561" s="4">
        <f>Table1[[#This Row],[Antal utrikes fodda kvinnor]]/Table1[[#This Row],[Antal kvinnor I kommunen]]</f>
        <v>0.13148529687207341</v>
      </c>
    </row>
    <row r="4562" spans="1:12" x14ac:dyDescent="0.2">
      <c r="A4562">
        <v>2016</v>
      </c>
      <c r="B4562" t="s">
        <v>306</v>
      </c>
      <c r="C4562" s="1" t="s">
        <v>211</v>
      </c>
      <c r="D4562">
        <f>Table1[[#This Row],[Antal utrikes fodda man]]+Table1[[#This Row],[Antal utrikes fodda kvinnor]]</f>
        <v>3664</v>
      </c>
      <c r="E4562" s="5">
        <v>1883</v>
      </c>
      <c r="F4562" s="5">
        <v>1781</v>
      </c>
      <c r="G4562" s="5">
        <v>12068</v>
      </c>
      <c r="H4562" s="5">
        <v>11676</v>
      </c>
      <c r="I4562">
        <f>Table1[[#This Row],[Antal man I kommunen]]+Table1[[#This Row],[Antal kvinnor I kommunen]]</f>
        <v>23744</v>
      </c>
      <c r="J4562" s="3">
        <f>Table1[[#This Row],[Totalt antal utrikes fodda]]/I4562</f>
        <v>0.15431266846361186</v>
      </c>
      <c r="K4562" s="4">
        <f>Table1[[#This Row],[Antal utrikes fodda man]]/Table1[[#This Row],[Antal man I kommunen]]</f>
        <v>0.15603248259860789</v>
      </c>
      <c r="L4562" s="4">
        <f>Table1[[#This Row],[Antal utrikes fodda kvinnor]]/Table1[[#This Row],[Antal kvinnor I kommunen]]</f>
        <v>0.1525351147653306</v>
      </c>
    </row>
    <row r="4563" spans="1:12" x14ac:dyDescent="0.2">
      <c r="A4563">
        <v>2016</v>
      </c>
      <c r="B4563" t="s">
        <v>307</v>
      </c>
      <c r="C4563" s="1" t="s">
        <v>212</v>
      </c>
      <c r="D4563">
        <f>Table1[[#This Row],[Antal utrikes fodda man]]+Table1[[#This Row],[Antal utrikes fodda kvinnor]]</f>
        <v>809</v>
      </c>
      <c r="E4563" s="5">
        <v>412</v>
      </c>
      <c r="F4563" s="5">
        <v>397</v>
      </c>
      <c r="G4563" s="5">
        <v>2284</v>
      </c>
      <c r="H4563" s="5">
        <v>2145</v>
      </c>
      <c r="I4563">
        <f>Table1[[#This Row],[Antal man I kommunen]]+Table1[[#This Row],[Antal kvinnor I kommunen]]</f>
        <v>4429</v>
      </c>
      <c r="J4563" s="3">
        <f>Table1[[#This Row],[Totalt antal utrikes fodda]]/I4563</f>
        <v>0.18265974260555431</v>
      </c>
      <c r="K4563" s="4">
        <f>Table1[[#This Row],[Antal utrikes fodda man]]/Table1[[#This Row],[Antal man I kommunen]]</f>
        <v>0.18038528896672504</v>
      </c>
      <c r="L4563" s="4">
        <f>Table1[[#This Row],[Antal utrikes fodda kvinnor]]/Table1[[#This Row],[Antal kvinnor I kommunen]]</f>
        <v>0.18508158508158509</v>
      </c>
    </row>
    <row r="4564" spans="1:12" x14ac:dyDescent="0.2">
      <c r="A4564">
        <v>2016</v>
      </c>
      <c r="B4564" t="s">
        <v>307</v>
      </c>
      <c r="C4564" s="1" t="s">
        <v>213</v>
      </c>
      <c r="D4564">
        <f>Table1[[#This Row],[Antal utrikes fodda man]]+Table1[[#This Row],[Antal utrikes fodda kvinnor]]</f>
        <v>2031</v>
      </c>
      <c r="E4564" s="5">
        <v>1029</v>
      </c>
      <c r="F4564" s="5">
        <v>1002</v>
      </c>
      <c r="G4564" s="5">
        <v>5179</v>
      </c>
      <c r="H4564" s="5">
        <v>4880</v>
      </c>
      <c r="I4564">
        <f>Table1[[#This Row],[Antal man I kommunen]]+Table1[[#This Row],[Antal kvinnor I kommunen]]</f>
        <v>10059</v>
      </c>
      <c r="J4564" s="3">
        <f>Table1[[#This Row],[Totalt antal utrikes fodda]]/I4564</f>
        <v>0.20190873844318522</v>
      </c>
      <c r="K4564" s="4">
        <f>Table1[[#This Row],[Antal utrikes fodda man]]/Table1[[#This Row],[Antal man I kommunen]]</f>
        <v>0.19868700521336166</v>
      </c>
      <c r="L4564" s="4">
        <f>Table1[[#This Row],[Antal utrikes fodda kvinnor]]/Table1[[#This Row],[Antal kvinnor I kommunen]]</f>
        <v>0.20532786885245902</v>
      </c>
    </row>
    <row r="4565" spans="1:12" x14ac:dyDescent="0.2">
      <c r="A4565">
        <v>2016</v>
      </c>
      <c r="B4565" t="s">
        <v>307</v>
      </c>
      <c r="C4565" s="1" t="s">
        <v>214</v>
      </c>
      <c r="D4565">
        <f>Table1[[#This Row],[Antal utrikes fodda man]]+Table1[[#This Row],[Antal utrikes fodda kvinnor]]</f>
        <v>1448</v>
      </c>
      <c r="E4565" s="5">
        <v>746</v>
      </c>
      <c r="F4565" s="5">
        <v>702</v>
      </c>
      <c r="G4565" s="5">
        <v>4315</v>
      </c>
      <c r="H4565" s="5">
        <v>4117</v>
      </c>
      <c r="I4565">
        <f>Table1[[#This Row],[Antal man I kommunen]]+Table1[[#This Row],[Antal kvinnor I kommunen]]</f>
        <v>8432</v>
      </c>
      <c r="J4565" s="3">
        <f>Table1[[#This Row],[Totalt antal utrikes fodda]]/I4565</f>
        <v>0.17172675521821631</v>
      </c>
      <c r="K4565" s="4">
        <f>Table1[[#This Row],[Antal utrikes fodda man]]/Table1[[#This Row],[Antal man I kommunen]]</f>
        <v>0.17288528389339514</v>
      </c>
      <c r="L4565" s="4">
        <f>Table1[[#This Row],[Antal utrikes fodda kvinnor]]/Table1[[#This Row],[Antal kvinnor I kommunen]]</f>
        <v>0.17051250910857421</v>
      </c>
    </row>
    <row r="4566" spans="1:12" x14ac:dyDescent="0.2">
      <c r="A4566">
        <v>2016</v>
      </c>
      <c r="B4566" t="s">
        <v>307</v>
      </c>
      <c r="C4566" s="1" t="s">
        <v>215</v>
      </c>
      <c r="D4566">
        <f>Table1[[#This Row],[Antal utrikes fodda man]]+Table1[[#This Row],[Antal utrikes fodda kvinnor]]</f>
        <v>3006</v>
      </c>
      <c r="E4566" s="5">
        <v>1509</v>
      </c>
      <c r="F4566" s="5">
        <v>1497</v>
      </c>
      <c r="G4566" s="5">
        <v>7926</v>
      </c>
      <c r="H4566" s="5">
        <v>7917</v>
      </c>
      <c r="I4566">
        <f>Table1[[#This Row],[Antal man I kommunen]]+Table1[[#This Row],[Antal kvinnor I kommunen]]</f>
        <v>15843</v>
      </c>
      <c r="J4566" s="3">
        <f>Table1[[#This Row],[Totalt antal utrikes fodda]]/I4566</f>
        <v>0.18973679227419049</v>
      </c>
      <c r="K4566" s="4">
        <f>Table1[[#This Row],[Antal utrikes fodda man]]/Table1[[#This Row],[Antal man I kommunen]]</f>
        <v>0.19038607115821349</v>
      </c>
      <c r="L4566" s="4">
        <f>Table1[[#This Row],[Antal utrikes fodda kvinnor]]/Table1[[#This Row],[Antal kvinnor I kommunen]]</f>
        <v>0.18908677529367185</v>
      </c>
    </row>
    <row r="4567" spans="1:12" x14ac:dyDescent="0.2">
      <c r="A4567">
        <v>2016</v>
      </c>
      <c r="B4567" t="s">
        <v>307</v>
      </c>
      <c r="C4567" s="1" t="s">
        <v>216</v>
      </c>
      <c r="D4567">
        <f>Table1[[#This Row],[Antal utrikes fodda man]]+Table1[[#This Row],[Antal utrikes fodda kvinnor]]</f>
        <v>885</v>
      </c>
      <c r="E4567" s="5">
        <v>452</v>
      </c>
      <c r="F4567" s="5">
        <v>433</v>
      </c>
      <c r="G4567" s="5">
        <v>2985</v>
      </c>
      <c r="H4567" s="5">
        <v>2810</v>
      </c>
      <c r="I4567">
        <f>Table1[[#This Row],[Antal man I kommunen]]+Table1[[#This Row],[Antal kvinnor I kommunen]]</f>
        <v>5795</v>
      </c>
      <c r="J4567" s="3">
        <f>Table1[[#This Row],[Totalt antal utrikes fodda]]/I4567</f>
        <v>0.15271786022433131</v>
      </c>
      <c r="K4567" s="4">
        <f>Table1[[#This Row],[Antal utrikes fodda man]]/Table1[[#This Row],[Antal man I kommunen]]</f>
        <v>0.15142378559463987</v>
      </c>
      <c r="L4567" s="4">
        <f>Table1[[#This Row],[Antal utrikes fodda kvinnor]]/Table1[[#This Row],[Antal kvinnor I kommunen]]</f>
        <v>0.15409252669039145</v>
      </c>
    </row>
    <row r="4568" spans="1:12" x14ac:dyDescent="0.2">
      <c r="A4568">
        <v>2016</v>
      </c>
      <c r="B4568" t="s">
        <v>307</v>
      </c>
      <c r="C4568" s="1" t="s">
        <v>217</v>
      </c>
      <c r="D4568">
        <f>Table1[[#This Row],[Antal utrikes fodda man]]+Table1[[#This Row],[Antal utrikes fodda kvinnor]]</f>
        <v>30477</v>
      </c>
      <c r="E4568" s="5">
        <v>14949</v>
      </c>
      <c r="F4568" s="5">
        <v>15528</v>
      </c>
      <c r="G4568" s="5">
        <v>73662</v>
      </c>
      <c r="H4568" s="5">
        <v>73758</v>
      </c>
      <c r="I4568">
        <f>Table1[[#This Row],[Antal man I kommunen]]+Table1[[#This Row],[Antal kvinnor I kommunen]]</f>
        <v>147420</v>
      </c>
      <c r="J4568" s="3">
        <f>Table1[[#This Row],[Totalt antal utrikes fodda]]/I4568</f>
        <v>0.20673585673585673</v>
      </c>
      <c r="K4568" s="4">
        <f>Table1[[#This Row],[Antal utrikes fodda man]]/Table1[[#This Row],[Antal man I kommunen]]</f>
        <v>0.20294045776655534</v>
      </c>
      <c r="L4568" s="4">
        <f>Table1[[#This Row],[Antal utrikes fodda kvinnor]]/Table1[[#This Row],[Antal kvinnor I kommunen]]</f>
        <v>0.21052631578947367</v>
      </c>
    </row>
    <row r="4569" spans="1:12" x14ac:dyDescent="0.2">
      <c r="A4569">
        <v>2016</v>
      </c>
      <c r="B4569" t="s">
        <v>307</v>
      </c>
      <c r="C4569" s="1" t="s">
        <v>218</v>
      </c>
      <c r="D4569">
        <f>Table1[[#This Row],[Antal utrikes fodda man]]+Table1[[#This Row],[Antal utrikes fodda kvinnor]]</f>
        <v>2751</v>
      </c>
      <c r="E4569" s="5">
        <v>1360</v>
      </c>
      <c r="F4569" s="5">
        <v>1391</v>
      </c>
      <c r="G4569" s="5">
        <v>11207</v>
      </c>
      <c r="H4569" s="5">
        <v>11146</v>
      </c>
      <c r="I4569">
        <f>Table1[[#This Row],[Antal man I kommunen]]+Table1[[#This Row],[Antal kvinnor I kommunen]]</f>
        <v>22353</v>
      </c>
      <c r="J4569" s="3">
        <f>Table1[[#This Row],[Totalt antal utrikes fodda]]/I4569</f>
        <v>0.1230707287612401</v>
      </c>
      <c r="K4569" s="4">
        <f>Table1[[#This Row],[Antal utrikes fodda man]]/Table1[[#This Row],[Antal man I kommunen]]</f>
        <v>0.12135272597483715</v>
      </c>
      <c r="L4569" s="4">
        <f>Table1[[#This Row],[Antal utrikes fodda kvinnor]]/Table1[[#This Row],[Antal kvinnor I kommunen]]</f>
        <v>0.1247981338596806</v>
      </c>
    </row>
    <row r="4570" spans="1:12" x14ac:dyDescent="0.2">
      <c r="A4570">
        <v>2016</v>
      </c>
      <c r="B4570" t="s">
        <v>307</v>
      </c>
      <c r="C4570" s="1" t="s">
        <v>219</v>
      </c>
      <c r="D4570">
        <f>Table1[[#This Row],[Antal utrikes fodda man]]+Table1[[#This Row],[Antal utrikes fodda kvinnor]]</f>
        <v>3515</v>
      </c>
      <c r="E4570" s="5">
        <v>1759</v>
      </c>
      <c r="F4570" s="5">
        <v>1756</v>
      </c>
      <c r="G4570" s="5">
        <v>6836</v>
      </c>
      <c r="H4570" s="5">
        <v>6609</v>
      </c>
      <c r="I4570">
        <f>Table1[[#This Row],[Antal man I kommunen]]+Table1[[#This Row],[Antal kvinnor I kommunen]]</f>
        <v>13445</v>
      </c>
      <c r="J4570" s="3">
        <f>Table1[[#This Row],[Totalt antal utrikes fodda]]/I4570</f>
        <v>0.26143547787281518</v>
      </c>
      <c r="K4570" s="4">
        <f>Table1[[#This Row],[Antal utrikes fodda man]]/Table1[[#This Row],[Antal man I kommunen]]</f>
        <v>0.25731421884142774</v>
      </c>
      <c r="L4570" s="4">
        <f>Table1[[#This Row],[Antal utrikes fodda kvinnor]]/Table1[[#This Row],[Antal kvinnor I kommunen]]</f>
        <v>0.26569829021031927</v>
      </c>
    </row>
    <row r="4571" spans="1:12" x14ac:dyDescent="0.2">
      <c r="A4571">
        <v>2016</v>
      </c>
      <c r="B4571" t="s">
        <v>307</v>
      </c>
      <c r="C4571" s="1" t="s">
        <v>220</v>
      </c>
      <c r="D4571">
        <f>Table1[[#This Row],[Antal utrikes fodda man]]+Table1[[#This Row],[Antal utrikes fodda kvinnor]]</f>
        <v>5302</v>
      </c>
      <c r="E4571" s="5">
        <v>2610</v>
      </c>
      <c r="F4571" s="5">
        <v>2692</v>
      </c>
      <c r="G4571" s="5">
        <v>13086</v>
      </c>
      <c r="H4571" s="5">
        <v>12864</v>
      </c>
      <c r="I4571">
        <f>Table1[[#This Row],[Antal man I kommunen]]+Table1[[#This Row],[Antal kvinnor I kommunen]]</f>
        <v>25950</v>
      </c>
      <c r="J4571" s="3">
        <f>Table1[[#This Row],[Totalt antal utrikes fodda]]/I4571</f>
        <v>0.2043159922928709</v>
      </c>
      <c r="K4571" s="4">
        <f>Table1[[#This Row],[Antal utrikes fodda man]]/Table1[[#This Row],[Antal man I kommunen]]</f>
        <v>0.19944979367262725</v>
      </c>
      <c r="L4571" s="4">
        <f>Table1[[#This Row],[Antal utrikes fodda kvinnor]]/Table1[[#This Row],[Antal kvinnor I kommunen]]</f>
        <v>0.20926616915422885</v>
      </c>
    </row>
    <row r="4572" spans="1:12" x14ac:dyDescent="0.2">
      <c r="A4572">
        <v>2016</v>
      </c>
      <c r="B4572" t="s">
        <v>307</v>
      </c>
      <c r="C4572" s="1" t="s">
        <v>221</v>
      </c>
      <c r="D4572">
        <f>Table1[[#This Row],[Antal utrikes fodda man]]+Table1[[#This Row],[Antal utrikes fodda kvinnor]]</f>
        <v>1997</v>
      </c>
      <c r="E4572" s="5">
        <v>989</v>
      </c>
      <c r="F4572" s="5">
        <v>1008</v>
      </c>
      <c r="G4572" s="5">
        <v>7033</v>
      </c>
      <c r="H4572" s="5">
        <v>6870</v>
      </c>
      <c r="I4572">
        <f>Table1[[#This Row],[Antal man I kommunen]]+Table1[[#This Row],[Antal kvinnor I kommunen]]</f>
        <v>13903</v>
      </c>
      <c r="J4572" s="3">
        <f>Table1[[#This Row],[Totalt antal utrikes fodda]]/I4572</f>
        <v>0.1436380637272531</v>
      </c>
      <c r="K4572" s="4">
        <f>Table1[[#This Row],[Antal utrikes fodda man]]/Table1[[#This Row],[Antal man I kommunen]]</f>
        <v>0.14062277833072656</v>
      </c>
      <c r="L4572" s="4">
        <f>Table1[[#This Row],[Antal utrikes fodda kvinnor]]/Table1[[#This Row],[Antal kvinnor I kommunen]]</f>
        <v>0.14672489082969431</v>
      </c>
    </row>
    <row r="4573" spans="1:12" x14ac:dyDescent="0.2">
      <c r="A4573">
        <v>2016</v>
      </c>
      <c r="B4573" t="s">
        <v>308</v>
      </c>
      <c r="C4573" s="1" t="s">
        <v>222</v>
      </c>
      <c r="D4573">
        <f>Table1[[#This Row],[Antal utrikes fodda man]]+Table1[[#This Row],[Antal utrikes fodda kvinnor]]</f>
        <v>619</v>
      </c>
      <c r="E4573" s="5">
        <v>308</v>
      </c>
      <c r="F4573" s="5">
        <v>311</v>
      </c>
      <c r="G4573" s="5">
        <v>3545</v>
      </c>
      <c r="H4573" s="5">
        <v>3339</v>
      </c>
      <c r="I4573">
        <f>Table1[[#This Row],[Antal man I kommunen]]+Table1[[#This Row],[Antal kvinnor I kommunen]]</f>
        <v>6884</v>
      </c>
      <c r="J4573" s="3">
        <f>Table1[[#This Row],[Totalt antal utrikes fodda]]/I4573</f>
        <v>8.9918651946542708E-2</v>
      </c>
      <c r="K4573" s="4">
        <f>Table1[[#This Row],[Antal utrikes fodda man]]/Table1[[#This Row],[Antal man I kommunen]]</f>
        <v>8.6882933709449925E-2</v>
      </c>
      <c r="L4573" s="4">
        <f>Table1[[#This Row],[Antal utrikes fodda kvinnor]]/Table1[[#This Row],[Antal kvinnor I kommunen]]</f>
        <v>9.3141659179395028E-2</v>
      </c>
    </row>
    <row r="4574" spans="1:12" x14ac:dyDescent="0.2">
      <c r="A4574">
        <v>2016</v>
      </c>
      <c r="B4574" t="s">
        <v>308</v>
      </c>
      <c r="C4574" s="1" t="s">
        <v>223</v>
      </c>
      <c r="D4574">
        <f>Table1[[#This Row],[Antal utrikes fodda man]]+Table1[[#This Row],[Antal utrikes fodda kvinnor]]</f>
        <v>1104</v>
      </c>
      <c r="E4574" s="5">
        <v>513</v>
      </c>
      <c r="F4574" s="5">
        <v>591</v>
      </c>
      <c r="G4574" s="5">
        <v>5214</v>
      </c>
      <c r="H4574" s="5">
        <v>4877</v>
      </c>
      <c r="I4574">
        <f>Table1[[#This Row],[Antal man I kommunen]]+Table1[[#This Row],[Antal kvinnor I kommunen]]</f>
        <v>10091</v>
      </c>
      <c r="J4574" s="3">
        <f>Table1[[#This Row],[Totalt antal utrikes fodda]]/I4574</f>
        <v>0.10940441978000198</v>
      </c>
      <c r="K4574" s="4">
        <f>Table1[[#This Row],[Antal utrikes fodda man]]/Table1[[#This Row],[Antal man I kommunen]]</f>
        <v>9.8388952819332562E-2</v>
      </c>
      <c r="L4574" s="4">
        <f>Table1[[#This Row],[Antal utrikes fodda kvinnor]]/Table1[[#This Row],[Antal kvinnor I kommunen]]</f>
        <v>0.12118105392659421</v>
      </c>
    </row>
    <row r="4575" spans="1:12" x14ac:dyDescent="0.2">
      <c r="A4575">
        <v>2016</v>
      </c>
      <c r="B4575" t="s">
        <v>308</v>
      </c>
      <c r="C4575" s="1" t="s">
        <v>224</v>
      </c>
      <c r="D4575">
        <f>Table1[[#This Row],[Antal utrikes fodda man]]+Table1[[#This Row],[Antal utrikes fodda kvinnor]]</f>
        <v>681</v>
      </c>
      <c r="E4575" s="5">
        <v>338</v>
      </c>
      <c r="F4575" s="5">
        <v>343</v>
      </c>
      <c r="G4575" s="5">
        <v>5190</v>
      </c>
      <c r="H4575" s="5">
        <v>4985</v>
      </c>
      <c r="I4575">
        <f>Table1[[#This Row],[Antal man I kommunen]]+Table1[[#This Row],[Antal kvinnor I kommunen]]</f>
        <v>10175</v>
      </c>
      <c r="J4575" s="3">
        <f>Table1[[#This Row],[Totalt antal utrikes fodda]]/I4575</f>
        <v>6.6928746928746924E-2</v>
      </c>
      <c r="K4575" s="4">
        <f>Table1[[#This Row],[Antal utrikes fodda man]]/Table1[[#This Row],[Antal man I kommunen]]</f>
        <v>6.5125240847784205E-2</v>
      </c>
      <c r="L4575" s="4">
        <f>Table1[[#This Row],[Antal utrikes fodda kvinnor]]/Table1[[#This Row],[Antal kvinnor I kommunen]]</f>
        <v>6.8806419257773324E-2</v>
      </c>
    </row>
    <row r="4576" spans="1:12" x14ac:dyDescent="0.2">
      <c r="A4576">
        <v>2016</v>
      </c>
      <c r="B4576" t="s">
        <v>308</v>
      </c>
      <c r="C4576" s="1" t="s">
        <v>225</v>
      </c>
      <c r="D4576">
        <f>Table1[[#This Row],[Antal utrikes fodda man]]+Table1[[#This Row],[Antal utrikes fodda kvinnor]]</f>
        <v>1347</v>
      </c>
      <c r="E4576" s="5">
        <v>680</v>
      </c>
      <c r="F4576" s="5">
        <v>667</v>
      </c>
      <c r="G4576" s="5">
        <v>7812</v>
      </c>
      <c r="H4576" s="5">
        <v>7695</v>
      </c>
      <c r="I4576">
        <f>Table1[[#This Row],[Antal man I kommunen]]+Table1[[#This Row],[Antal kvinnor I kommunen]]</f>
        <v>15507</v>
      </c>
      <c r="J4576" s="3">
        <f>Table1[[#This Row],[Totalt antal utrikes fodda]]/I4576</f>
        <v>8.6863996904623722E-2</v>
      </c>
      <c r="K4576" s="4">
        <f>Table1[[#This Row],[Antal utrikes fodda man]]/Table1[[#This Row],[Antal man I kommunen]]</f>
        <v>8.7045570916538653E-2</v>
      </c>
      <c r="L4576" s="4">
        <f>Table1[[#This Row],[Antal utrikes fodda kvinnor]]/Table1[[#This Row],[Antal kvinnor I kommunen]]</f>
        <v>8.6679662118258616E-2</v>
      </c>
    </row>
    <row r="4577" spans="1:12" x14ac:dyDescent="0.2">
      <c r="A4577">
        <v>2016</v>
      </c>
      <c r="B4577" t="s">
        <v>308</v>
      </c>
      <c r="C4577" s="1" t="s">
        <v>226</v>
      </c>
      <c r="D4577">
        <f>Table1[[#This Row],[Antal utrikes fodda man]]+Table1[[#This Row],[Antal utrikes fodda kvinnor]]</f>
        <v>739</v>
      </c>
      <c r="E4577" s="5">
        <v>376</v>
      </c>
      <c r="F4577" s="5">
        <v>363</v>
      </c>
      <c r="G4577" s="5">
        <v>5454</v>
      </c>
      <c r="H4577" s="5">
        <v>5402</v>
      </c>
      <c r="I4577">
        <f>Table1[[#This Row],[Antal man I kommunen]]+Table1[[#This Row],[Antal kvinnor I kommunen]]</f>
        <v>10856</v>
      </c>
      <c r="J4577" s="3">
        <f>Table1[[#This Row],[Totalt antal utrikes fodda]]/I4577</f>
        <v>6.8072955047899786E-2</v>
      </c>
      <c r="K4577" s="4">
        <f>Table1[[#This Row],[Antal utrikes fodda man]]/Table1[[#This Row],[Antal man I kommunen]]</f>
        <v>6.8940227356068945E-2</v>
      </c>
      <c r="L4577" s="4">
        <f>Table1[[#This Row],[Antal utrikes fodda kvinnor]]/Table1[[#This Row],[Antal kvinnor I kommunen]]</f>
        <v>6.7197334320621999E-2</v>
      </c>
    </row>
    <row r="4578" spans="1:12" x14ac:dyDescent="0.2">
      <c r="A4578">
        <v>2016</v>
      </c>
      <c r="B4578" t="s">
        <v>308</v>
      </c>
      <c r="C4578" s="1" t="s">
        <v>227</v>
      </c>
      <c r="D4578">
        <f>Table1[[#This Row],[Antal utrikes fodda man]]+Table1[[#This Row],[Antal utrikes fodda kvinnor]]</f>
        <v>787</v>
      </c>
      <c r="E4578" s="5">
        <v>397</v>
      </c>
      <c r="F4578" s="5">
        <v>390</v>
      </c>
      <c r="G4578" s="5">
        <v>3527</v>
      </c>
      <c r="H4578" s="5">
        <v>3334</v>
      </c>
      <c r="I4578">
        <f>Table1[[#This Row],[Antal man I kommunen]]+Table1[[#This Row],[Antal kvinnor I kommunen]]</f>
        <v>6861</v>
      </c>
      <c r="J4578" s="3">
        <f>Table1[[#This Row],[Totalt antal utrikes fodda]]/I4578</f>
        <v>0.11470631103337706</v>
      </c>
      <c r="K4578" s="4">
        <f>Table1[[#This Row],[Antal utrikes fodda man]]/Table1[[#This Row],[Antal man I kommunen]]</f>
        <v>0.11256024950382762</v>
      </c>
      <c r="L4578" s="4">
        <f>Table1[[#This Row],[Antal utrikes fodda kvinnor]]/Table1[[#This Row],[Antal kvinnor I kommunen]]</f>
        <v>0.11697660467906419</v>
      </c>
    </row>
    <row r="4579" spans="1:12" x14ac:dyDescent="0.2">
      <c r="A4579">
        <v>2016</v>
      </c>
      <c r="B4579" t="s">
        <v>308</v>
      </c>
      <c r="C4579" s="1" t="s">
        <v>228</v>
      </c>
      <c r="D4579">
        <f>Table1[[#This Row],[Antal utrikes fodda man]]+Table1[[#This Row],[Antal utrikes fodda kvinnor]]</f>
        <v>560</v>
      </c>
      <c r="E4579" s="5">
        <v>285</v>
      </c>
      <c r="F4579" s="5">
        <v>275</v>
      </c>
      <c r="G4579" s="5">
        <v>3638</v>
      </c>
      <c r="H4579" s="5">
        <v>3401</v>
      </c>
      <c r="I4579">
        <f>Table1[[#This Row],[Antal man I kommunen]]+Table1[[#This Row],[Antal kvinnor I kommunen]]</f>
        <v>7039</v>
      </c>
      <c r="J4579" s="3">
        <f>Table1[[#This Row],[Totalt antal utrikes fodda]]/I4579</f>
        <v>7.9556755220912059E-2</v>
      </c>
      <c r="K4579" s="4">
        <f>Table1[[#This Row],[Antal utrikes fodda man]]/Table1[[#This Row],[Antal man I kommunen]]</f>
        <v>7.8339747113798791E-2</v>
      </c>
      <c r="L4579" s="4">
        <f>Table1[[#This Row],[Antal utrikes fodda kvinnor]]/Table1[[#This Row],[Antal kvinnor I kommunen]]</f>
        <v>8.0858571008526905E-2</v>
      </c>
    </row>
    <row r="4580" spans="1:12" x14ac:dyDescent="0.2">
      <c r="A4580">
        <v>2016</v>
      </c>
      <c r="B4580" t="s">
        <v>308</v>
      </c>
      <c r="C4580" s="1" t="s">
        <v>229</v>
      </c>
      <c r="D4580">
        <f>Table1[[#This Row],[Antal utrikes fodda man]]+Table1[[#This Row],[Antal utrikes fodda kvinnor]]</f>
        <v>1253</v>
      </c>
      <c r="E4580" s="5">
        <v>613</v>
      </c>
      <c r="F4580" s="5">
        <v>640</v>
      </c>
      <c r="G4580" s="5">
        <v>5613</v>
      </c>
      <c r="H4580" s="5">
        <v>5296</v>
      </c>
      <c r="I4580">
        <f>Table1[[#This Row],[Antal man I kommunen]]+Table1[[#This Row],[Antal kvinnor I kommunen]]</f>
        <v>10909</v>
      </c>
      <c r="J4580" s="3">
        <f>Table1[[#This Row],[Totalt antal utrikes fodda]]/I4580</f>
        <v>0.11485929049408745</v>
      </c>
      <c r="K4580" s="4">
        <f>Table1[[#This Row],[Antal utrikes fodda man]]/Table1[[#This Row],[Antal man I kommunen]]</f>
        <v>0.10921076073401033</v>
      </c>
      <c r="L4580" s="4">
        <f>Table1[[#This Row],[Antal utrikes fodda kvinnor]]/Table1[[#This Row],[Antal kvinnor I kommunen]]</f>
        <v>0.12084592145015106</v>
      </c>
    </row>
    <row r="4581" spans="1:12" x14ac:dyDescent="0.2">
      <c r="A4581">
        <v>2016</v>
      </c>
      <c r="B4581" t="s">
        <v>308</v>
      </c>
      <c r="C4581" s="1" t="s">
        <v>230</v>
      </c>
      <c r="D4581">
        <f>Table1[[#This Row],[Antal utrikes fodda man]]+Table1[[#This Row],[Antal utrikes fodda kvinnor]]</f>
        <v>1530</v>
      </c>
      <c r="E4581" s="5">
        <v>747</v>
      </c>
      <c r="F4581" s="5">
        <v>783</v>
      </c>
      <c r="G4581" s="5">
        <v>10220</v>
      </c>
      <c r="H4581" s="5">
        <v>10059</v>
      </c>
      <c r="I4581">
        <f>Table1[[#This Row],[Antal man I kommunen]]+Table1[[#This Row],[Antal kvinnor I kommunen]]</f>
        <v>20279</v>
      </c>
      <c r="J4581" s="3">
        <f>Table1[[#This Row],[Totalt antal utrikes fodda]]/I4581</f>
        <v>7.5447507273534192E-2</v>
      </c>
      <c r="K4581" s="4">
        <f>Table1[[#This Row],[Antal utrikes fodda man]]/Table1[[#This Row],[Antal man I kommunen]]</f>
        <v>7.3091976516634044E-2</v>
      </c>
      <c r="L4581" s="4">
        <f>Table1[[#This Row],[Antal utrikes fodda kvinnor]]/Table1[[#This Row],[Antal kvinnor I kommunen]]</f>
        <v>7.7840739636146739E-2</v>
      </c>
    </row>
    <row r="4582" spans="1:12" x14ac:dyDescent="0.2">
      <c r="A4582">
        <v>2016</v>
      </c>
      <c r="B4582" t="s">
        <v>308</v>
      </c>
      <c r="C4582" s="1" t="s">
        <v>231</v>
      </c>
      <c r="D4582">
        <f>Table1[[#This Row],[Antal utrikes fodda man]]+Table1[[#This Row],[Antal utrikes fodda kvinnor]]</f>
        <v>5593</v>
      </c>
      <c r="E4582" s="5">
        <v>2703</v>
      </c>
      <c r="F4582" s="5">
        <v>2890</v>
      </c>
      <c r="G4582" s="5">
        <v>28552</v>
      </c>
      <c r="H4582" s="5">
        <v>29133</v>
      </c>
      <c r="I4582">
        <f>Table1[[#This Row],[Antal man I kommunen]]+Table1[[#This Row],[Antal kvinnor I kommunen]]</f>
        <v>57685</v>
      </c>
      <c r="J4582" s="3">
        <f>Table1[[#This Row],[Totalt antal utrikes fodda]]/I4582</f>
        <v>9.6957614631186614E-2</v>
      </c>
      <c r="K4582" s="4">
        <f>Table1[[#This Row],[Antal utrikes fodda man]]/Table1[[#This Row],[Antal man I kommunen]]</f>
        <v>9.4669375175119086E-2</v>
      </c>
      <c r="L4582" s="4">
        <f>Table1[[#This Row],[Antal utrikes fodda kvinnor]]/Table1[[#This Row],[Antal kvinnor I kommunen]]</f>
        <v>9.9200219682147386E-2</v>
      </c>
    </row>
    <row r="4583" spans="1:12" x14ac:dyDescent="0.2">
      <c r="A4583">
        <v>2016</v>
      </c>
      <c r="B4583" t="s">
        <v>308</v>
      </c>
      <c r="C4583" s="1" t="s">
        <v>232</v>
      </c>
      <c r="D4583">
        <f>Table1[[#This Row],[Antal utrikes fodda man]]+Table1[[#This Row],[Antal utrikes fodda kvinnor]]</f>
        <v>8837</v>
      </c>
      <c r="E4583" s="5">
        <v>4490</v>
      </c>
      <c r="F4583" s="5">
        <v>4347</v>
      </c>
      <c r="G4583" s="5">
        <v>26051</v>
      </c>
      <c r="H4583" s="5">
        <v>25553</v>
      </c>
      <c r="I4583">
        <f>Table1[[#This Row],[Antal man I kommunen]]+Table1[[#This Row],[Antal kvinnor I kommunen]]</f>
        <v>51604</v>
      </c>
      <c r="J4583" s="3">
        <f>Table1[[#This Row],[Totalt antal utrikes fodda]]/I4583</f>
        <v>0.17124641500658863</v>
      </c>
      <c r="K4583" s="4">
        <f>Table1[[#This Row],[Antal utrikes fodda man]]/Table1[[#This Row],[Antal man I kommunen]]</f>
        <v>0.17235422824459715</v>
      </c>
      <c r="L4583" s="4">
        <f>Table1[[#This Row],[Antal utrikes fodda kvinnor]]/Table1[[#This Row],[Antal kvinnor I kommunen]]</f>
        <v>0.17011701170117011</v>
      </c>
    </row>
    <row r="4584" spans="1:12" x14ac:dyDescent="0.2">
      <c r="A4584">
        <v>2016</v>
      </c>
      <c r="B4584" t="s">
        <v>308</v>
      </c>
      <c r="C4584" s="1" t="s">
        <v>233</v>
      </c>
      <c r="D4584">
        <f>Table1[[#This Row],[Antal utrikes fodda man]]+Table1[[#This Row],[Antal utrikes fodda kvinnor]]</f>
        <v>764</v>
      </c>
      <c r="E4584" s="5">
        <v>360</v>
      </c>
      <c r="F4584" s="5">
        <v>404</v>
      </c>
      <c r="G4584" s="5">
        <v>5659</v>
      </c>
      <c r="H4584" s="5">
        <v>5427</v>
      </c>
      <c r="I4584">
        <f>Table1[[#This Row],[Antal man I kommunen]]+Table1[[#This Row],[Antal kvinnor I kommunen]]</f>
        <v>11086</v>
      </c>
      <c r="J4584" s="3">
        <f>Table1[[#This Row],[Totalt antal utrikes fodda]]/I4584</f>
        <v>6.8915749594082629E-2</v>
      </c>
      <c r="K4584" s="4">
        <f>Table1[[#This Row],[Antal utrikes fodda man]]/Table1[[#This Row],[Antal man I kommunen]]</f>
        <v>6.3615479766743241E-2</v>
      </c>
      <c r="L4584" s="4">
        <f>Table1[[#This Row],[Antal utrikes fodda kvinnor]]/Table1[[#This Row],[Antal kvinnor I kommunen]]</f>
        <v>7.444260180578588E-2</v>
      </c>
    </row>
    <row r="4585" spans="1:12" x14ac:dyDescent="0.2">
      <c r="A4585">
        <v>2016</v>
      </c>
      <c r="B4585" t="s">
        <v>308</v>
      </c>
      <c r="C4585" s="1" t="s">
        <v>234</v>
      </c>
      <c r="D4585">
        <f>Table1[[#This Row],[Antal utrikes fodda man]]+Table1[[#This Row],[Antal utrikes fodda kvinnor]]</f>
        <v>2186</v>
      </c>
      <c r="E4585" s="5">
        <v>1132</v>
      </c>
      <c r="F4585" s="5">
        <v>1054</v>
      </c>
      <c r="G4585" s="5">
        <v>7837</v>
      </c>
      <c r="H4585" s="5">
        <v>7624</v>
      </c>
      <c r="I4585">
        <f>Table1[[#This Row],[Antal man I kommunen]]+Table1[[#This Row],[Antal kvinnor I kommunen]]</f>
        <v>15461</v>
      </c>
      <c r="J4585" s="3">
        <f>Table1[[#This Row],[Totalt antal utrikes fodda]]/I4585</f>
        <v>0.14138800853761077</v>
      </c>
      <c r="K4585" s="4">
        <f>Table1[[#This Row],[Antal utrikes fodda man]]/Table1[[#This Row],[Antal man I kommunen]]</f>
        <v>0.144443026668368</v>
      </c>
      <c r="L4585" s="4">
        <f>Table1[[#This Row],[Antal utrikes fodda kvinnor]]/Table1[[#This Row],[Antal kvinnor I kommunen]]</f>
        <v>0.1382476390346275</v>
      </c>
    </row>
    <row r="4586" spans="1:12" x14ac:dyDescent="0.2">
      <c r="A4586">
        <v>2016</v>
      </c>
      <c r="B4586" t="s">
        <v>308</v>
      </c>
      <c r="C4586" s="1" t="s">
        <v>235</v>
      </c>
      <c r="D4586">
        <f>Table1[[#This Row],[Antal utrikes fodda man]]+Table1[[#This Row],[Antal utrikes fodda kvinnor]]</f>
        <v>4180</v>
      </c>
      <c r="E4586" s="5">
        <v>2157</v>
      </c>
      <c r="F4586" s="5">
        <v>2023</v>
      </c>
      <c r="G4586" s="5">
        <v>11782</v>
      </c>
      <c r="H4586" s="5">
        <v>11379</v>
      </c>
      <c r="I4586">
        <f>Table1[[#This Row],[Antal man I kommunen]]+Table1[[#This Row],[Antal kvinnor I kommunen]]</f>
        <v>23161</v>
      </c>
      <c r="J4586" s="3">
        <f>Table1[[#This Row],[Totalt antal utrikes fodda]]/I4586</f>
        <v>0.18047579983593109</v>
      </c>
      <c r="K4586" s="4">
        <f>Table1[[#This Row],[Antal utrikes fodda man]]/Table1[[#This Row],[Antal man I kommunen]]</f>
        <v>0.18307587845866577</v>
      </c>
      <c r="L4586" s="4">
        <f>Table1[[#This Row],[Antal utrikes fodda kvinnor]]/Table1[[#This Row],[Antal kvinnor I kommunen]]</f>
        <v>0.17778363652342033</v>
      </c>
    </row>
    <row r="4587" spans="1:12" x14ac:dyDescent="0.2">
      <c r="A4587">
        <v>2016</v>
      </c>
      <c r="B4587" t="s">
        <v>308</v>
      </c>
      <c r="C4587" s="1" t="s">
        <v>236</v>
      </c>
      <c r="D4587">
        <f>Table1[[#This Row],[Antal utrikes fodda man]]+Table1[[#This Row],[Antal utrikes fodda kvinnor]]</f>
        <v>4664</v>
      </c>
      <c r="E4587" s="5">
        <v>2392</v>
      </c>
      <c r="F4587" s="5">
        <v>2272</v>
      </c>
      <c r="G4587" s="5">
        <v>13727</v>
      </c>
      <c r="H4587" s="5">
        <v>13206</v>
      </c>
      <c r="I4587">
        <f>Table1[[#This Row],[Antal man I kommunen]]+Table1[[#This Row],[Antal kvinnor I kommunen]]</f>
        <v>26933</v>
      </c>
      <c r="J4587" s="3">
        <f>Table1[[#This Row],[Totalt antal utrikes fodda]]/I4587</f>
        <v>0.17317046003044592</v>
      </c>
      <c r="K4587" s="4">
        <f>Table1[[#This Row],[Antal utrikes fodda man]]/Table1[[#This Row],[Antal man I kommunen]]</f>
        <v>0.17425511765134408</v>
      </c>
      <c r="L4587" s="4">
        <f>Table1[[#This Row],[Antal utrikes fodda kvinnor]]/Table1[[#This Row],[Antal kvinnor I kommunen]]</f>
        <v>0.17204301075268819</v>
      </c>
    </row>
    <row r="4588" spans="1:12" x14ac:dyDescent="0.2">
      <c r="A4588">
        <v>2016</v>
      </c>
      <c r="B4588" t="s">
        <v>309</v>
      </c>
      <c r="C4588" s="1" t="s">
        <v>237</v>
      </c>
      <c r="D4588">
        <f>Table1[[#This Row],[Antal utrikes fodda man]]+Table1[[#This Row],[Antal utrikes fodda kvinnor]]</f>
        <v>757</v>
      </c>
      <c r="E4588" s="5">
        <v>426</v>
      </c>
      <c r="F4588" s="5">
        <v>331</v>
      </c>
      <c r="G4588" s="5">
        <v>3014</v>
      </c>
      <c r="H4588" s="5">
        <v>2842</v>
      </c>
      <c r="I4588">
        <f>Table1[[#This Row],[Antal man I kommunen]]+Table1[[#This Row],[Antal kvinnor I kommunen]]</f>
        <v>5856</v>
      </c>
      <c r="J4588" s="3">
        <f>Table1[[#This Row],[Totalt antal utrikes fodda]]/I4588</f>
        <v>0.12926912568306012</v>
      </c>
      <c r="K4588" s="4">
        <f>Table1[[#This Row],[Antal utrikes fodda man]]/Table1[[#This Row],[Antal man I kommunen]]</f>
        <v>0.14134041141340412</v>
      </c>
      <c r="L4588" s="4">
        <f>Table1[[#This Row],[Antal utrikes fodda kvinnor]]/Table1[[#This Row],[Antal kvinnor I kommunen]]</f>
        <v>0.11646727656579874</v>
      </c>
    </row>
    <row r="4589" spans="1:12" x14ac:dyDescent="0.2">
      <c r="A4589">
        <v>2016</v>
      </c>
      <c r="B4589" t="s">
        <v>309</v>
      </c>
      <c r="C4589" s="1" t="s">
        <v>238</v>
      </c>
      <c r="D4589">
        <f>Table1[[#This Row],[Antal utrikes fodda man]]+Table1[[#This Row],[Antal utrikes fodda kvinnor]]</f>
        <v>1375</v>
      </c>
      <c r="E4589" s="5">
        <v>672</v>
      </c>
      <c r="F4589" s="5">
        <v>703</v>
      </c>
      <c r="G4589" s="5">
        <v>4951</v>
      </c>
      <c r="H4589" s="5">
        <v>4613</v>
      </c>
      <c r="I4589">
        <f>Table1[[#This Row],[Antal man I kommunen]]+Table1[[#This Row],[Antal kvinnor I kommunen]]</f>
        <v>9564</v>
      </c>
      <c r="J4589" s="3">
        <f>Table1[[#This Row],[Totalt antal utrikes fodda]]/I4589</f>
        <v>0.14376829778335423</v>
      </c>
      <c r="K4589" s="4">
        <f>Table1[[#This Row],[Antal utrikes fodda man]]/Table1[[#This Row],[Antal man I kommunen]]</f>
        <v>0.13573015552413653</v>
      </c>
      <c r="L4589" s="4">
        <f>Table1[[#This Row],[Antal utrikes fodda kvinnor]]/Table1[[#This Row],[Antal kvinnor I kommunen]]</f>
        <v>0.15239540429221765</v>
      </c>
    </row>
    <row r="4590" spans="1:12" x14ac:dyDescent="0.2">
      <c r="A4590">
        <v>2016</v>
      </c>
      <c r="B4590" t="s">
        <v>309</v>
      </c>
      <c r="C4590" s="1" t="s">
        <v>239</v>
      </c>
      <c r="D4590">
        <f>Table1[[#This Row],[Antal utrikes fodda man]]+Table1[[#This Row],[Antal utrikes fodda kvinnor]]</f>
        <v>1027</v>
      </c>
      <c r="E4590" s="5">
        <v>556</v>
      </c>
      <c r="F4590" s="5">
        <v>471</v>
      </c>
      <c r="G4590" s="5">
        <v>5984</v>
      </c>
      <c r="H4590" s="5">
        <v>5647</v>
      </c>
      <c r="I4590">
        <f>Table1[[#This Row],[Antal man I kommunen]]+Table1[[#This Row],[Antal kvinnor I kommunen]]</f>
        <v>11631</v>
      </c>
      <c r="J4590" s="3">
        <f>Table1[[#This Row],[Totalt antal utrikes fodda]]/I4590</f>
        <v>8.8298512595649553E-2</v>
      </c>
      <c r="K4590" s="4">
        <f>Table1[[#This Row],[Antal utrikes fodda man]]/Table1[[#This Row],[Antal man I kommunen]]</f>
        <v>9.2914438502673793E-2</v>
      </c>
      <c r="L4590" s="4">
        <f>Table1[[#This Row],[Antal utrikes fodda kvinnor]]/Table1[[#This Row],[Antal kvinnor I kommunen]]</f>
        <v>8.3407118824154414E-2</v>
      </c>
    </row>
    <row r="4591" spans="1:12" x14ac:dyDescent="0.2">
      <c r="A4591">
        <v>2016</v>
      </c>
      <c r="B4591" t="s">
        <v>309</v>
      </c>
      <c r="C4591" s="1" t="s">
        <v>240</v>
      </c>
      <c r="D4591">
        <f>Table1[[#This Row],[Antal utrikes fodda man]]+Table1[[#This Row],[Antal utrikes fodda kvinnor]]</f>
        <v>845</v>
      </c>
      <c r="E4591" s="5">
        <v>411</v>
      </c>
      <c r="F4591" s="5">
        <v>434</v>
      </c>
      <c r="G4591" s="5">
        <v>4935</v>
      </c>
      <c r="H4591" s="5">
        <v>4576</v>
      </c>
      <c r="I4591">
        <f>Table1[[#This Row],[Antal man I kommunen]]+Table1[[#This Row],[Antal kvinnor I kommunen]]</f>
        <v>9511</v>
      </c>
      <c r="J4591" s="3">
        <f>Table1[[#This Row],[Totalt antal utrikes fodda]]/I4591</f>
        <v>8.8844495846914104E-2</v>
      </c>
      <c r="K4591" s="4">
        <f>Table1[[#This Row],[Antal utrikes fodda man]]/Table1[[#This Row],[Antal man I kommunen]]</f>
        <v>8.3282674772036477E-2</v>
      </c>
      <c r="L4591" s="4">
        <f>Table1[[#This Row],[Antal utrikes fodda kvinnor]]/Table1[[#This Row],[Antal kvinnor I kommunen]]</f>
        <v>9.4842657342657344E-2</v>
      </c>
    </row>
    <row r="4592" spans="1:12" x14ac:dyDescent="0.2">
      <c r="A4592">
        <v>2016</v>
      </c>
      <c r="B4592" t="s">
        <v>309</v>
      </c>
      <c r="C4592" s="1" t="s">
        <v>241</v>
      </c>
      <c r="D4592">
        <f>Table1[[#This Row],[Antal utrikes fodda man]]+Table1[[#This Row],[Antal utrikes fodda kvinnor]]</f>
        <v>1964</v>
      </c>
      <c r="E4592" s="5">
        <v>1006</v>
      </c>
      <c r="F4592" s="5">
        <v>958</v>
      </c>
      <c r="G4592" s="5">
        <v>9663</v>
      </c>
      <c r="H4592" s="5">
        <v>9404</v>
      </c>
      <c r="I4592">
        <f>Table1[[#This Row],[Antal man I kommunen]]+Table1[[#This Row],[Antal kvinnor I kommunen]]</f>
        <v>19067</v>
      </c>
      <c r="J4592" s="3">
        <f>Table1[[#This Row],[Totalt antal utrikes fodda]]/I4592</f>
        <v>0.10300519221691928</v>
      </c>
      <c r="K4592" s="4">
        <f>Table1[[#This Row],[Antal utrikes fodda man]]/Table1[[#This Row],[Antal man I kommunen]]</f>
        <v>0.10410845493118079</v>
      </c>
      <c r="L4592" s="4">
        <f>Table1[[#This Row],[Antal utrikes fodda kvinnor]]/Table1[[#This Row],[Antal kvinnor I kommunen]]</f>
        <v>0.10187154402381965</v>
      </c>
    </row>
    <row r="4593" spans="1:12" x14ac:dyDescent="0.2">
      <c r="A4593">
        <v>2016</v>
      </c>
      <c r="B4593" t="s">
        <v>309</v>
      </c>
      <c r="C4593" s="1" t="s">
        <v>242</v>
      </c>
      <c r="D4593">
        <f>Table1[[#This Row],[Antal utrikes fodda man]]+Table1[[#This Row],[Antal utrikes fodda kvinnor]]</f>
        <v>14316</v>
      </c>
      <c r="E4593" s="5">
        <v>7082</v>
      </c>
      <c r="F4593" s="5">
        <v>7234</v>
      </c>
      <c r="G4593" s="5">
        <v>49639</v>
      </c>
      <c r="H4593" s="5">
        <v>50149</v>
      </c>
      <c r="I4593">
        <f>Table1[[#This Row],[Antal man I kommunen]]+Table1[[#This Row],[Antal kvinnor I kommunen]]</f>
        <v>99788</v>
      </c>
      <c r="J4593" s="3">
        <f>Table1[[#This Row],[Totalt antal utrikes fodda]]/I4593</f>
        <v>0.14346414398524873</v>
      </c>
      <c r="K4593" s="4">
        <f>Table1[[#This Row],[Antal utrikes fodda man]]/Table1[[#This Row],[Antal man I kommunen]]</f>
        <v>0.14267007796289208</v>
      </c>
      <c r="L4593" s="4">
        <f>Table1[[#This Row],[Antal utrikes fodda kvinnor]]/Table1[[#This Row],[Antal kvinnor I kommunen]]</f>
        <v>0.1442501345988953</v>
      </c>
    </row>
    <row r="4594" spans="1:12" x14ac:dyDescent="0.2">
      <c r="A4594">
        <v>2016</v>
      </c>
      <c r="B4594" t="s">
        <v>309</v>
      </c>
      <c r="C4594" s="1" t="s">
        <v>243</v>
      </c>
      <c r="D4594">
        <f>Table1[[#This Row],[Antal utrikes fodda man]]+Table1[[#This Row],[Antal utrikes fodda kvinnor]]</f>
        <v>6393</v>
      </c>
      <c r="E4594" s="5">
        <v>3211</v>
      </c>
      <c r="F4594" s="5">
        <v>3182</v>
      </c>
      <c r="G4594" s="5">
        <v>19756</v>
      </c>
      <c r="H4594" s="5">
        <v>19193</v>
      </c>
      <c r="I4594">
        <f>Table1[[#This Row],[Antal man I kommunen]]+Table1[[#This Row],[Antal kvinnor I kommunen]]</f>
        <v>38949</v>
      </c>
      <c r="J4594" s="3">
        <f>Table1[[#This Row],[Totalt antal utrikes fodda]]/I4594</f>
        <v>0.16413771855503351</v>
      </c>
      <c r="K4594" s="4">
        <f>Table1[[#This Row],[Antal utrikes fodda man]]/Table1[[#This Row],[Antal man I kommunen]]</f>
        <v>0.16253290139704393</v>
      </c>
      <c r="L4594" s="4">
        <f>Table1[[#This Row],[Antal utrikes fodda kvinnor]]/Table1[[#This Row],[Antal kvinnor I kommunen]]</f>
        <v>0.16578961079560256</v>
      </c>
    </row>
    <row r="4595" spans="1:12" x14ac:dyDescent="0.2">
      <c r="A4595">
        <v>2016</v>
      </c>
      <c r="B4595" t="s">
        <v>309</v>
      </c>
      <c r="C4595" s="1" t="s">
        <v>244</v>
      </c>
      <c r="D4595">
        <f>Table1[[#This Row],[Antal utrikes fodda man]]+Table1[[#This Row],[Antal utrikes fodda kvinnor]]</f>
        <v>3261</v>
      </c>
      <c r="E4595" s="5">
        <v>1632</v>
      </c>
      <c r="F4595" s="5">
        <v>1629</v>
      </c>
      <c r="G4595" s="5">
        <v>13115</v>
      </c>
      <c r="H4595" s="5">
        <v>12877</v>
      </c>
      <c r="I4595">
        <f>Table1[[#This Row],[Antal man I kommunen]]+Table1[[#This Row],[Antal kvinnor I kommunen]]</f>
        <v>25992</v>
      </c>
      <c r="J4595" s="3">
        <f>Table1[[#This Row],[Totalt antal utrikes fodda]]/I4595</f>
        <v>0.12546168051708217</v>
      </c>
      <c r="K4595" s="4">
        <f>Table1[[#This Row],[Antal utrikes fodda man]]/Table1[[#This Row],[Antal man I kommunen]]</f>
        <v>0.12443766679374761</v>
      </c>
      <c r="L4595" s="4">
        <f>Table1[[#This Row],[Antal utrikes fodda kvinnor]]/Table1[[#This Row],[Antal kvinnor I kommunen]]</f>
        <v>0.12650462064145376</v>
      </c>
    </row>
    <row r="4596" spans="1:12" x14ac:dyDescent="0.2">
      <c r="A4596">
        <v>2016</v>
      </c>
      <c r="B4596" t="s">
        <v>309</v>
      </c>
      <c r="C4596" s="1" t="s">
        <v>245</v>
      </c>
      <c r="D4596">
        <f>Table1[[#This Row],[Antal utrikes fodda man]]+Table1[[#This Row],[Antal utrikes fodda kvinnor]]</f>
        <v>3110</v>
      </c>
      <c r="E4596" s="5">
        <v>1632</v>
      </c>
      <c r="F4596" s="5">
        <v>1478</v>
      </c>
      <c r="G4596" s="5">
        <v>13564</v>
      </c>
      <c r="H4596" s="5">
        <v>13365</v>
      </c>
      <c r="I4596">
        <f>Table1[[#This Row],[Antal man I kommunen]]+Table1[[#This Row],[Antal kvinnor I kommunen]]</f>
        <v>26929</v>
      </c>
      <c r="J4596" s="3">
        <f>Table1[[#This Row],[Totalt antal utrikes fodda]]/I4596</f>
        <v>0.11548887816109027</v>
      </c>
      <c r="K4596" s="4">
        <f>Table1[[#This Row],[Antal utrikes fodda man]]/Table1[[#This Row],[Antal man I kommunen]]</f>
        <v>0.12031849012090828</v>
      </c>
      <c r="L4596" s="4">
        <f>Table1[[#This Row],[Antal utrikes fodda kvinnor]]/Table1[[#This Row],[Antal kvinnor I kommunen]]</f>
        <v>0.11058735503179948</v>
      </c>
    </row>
    <row r="4597" spans="1:12" x14ac:dyDescent="0.2">
      <c r="A4597">
        <v>2016</v>
      </c>
      <c r="B4597" t="s">
        <v>309</v>
      </c>
      <c r="C4597" s="1" t="s">
        <v>246</v>
      </c>
      <c r="D4597">
        <f>Table1[[#This Row],[Antal utrikes fodda man]]+Table1[[#This Row],[Antal utrikes fodda kvinnor]]</f>
        <v>3340</v>
      </c>
      <c r="E4597" s="5">
        <v>1659</v>
      </c>
      <c r="F4597" s="5">
        <v>1681</v>
      </c>
      <c r="G4597" s="5">
        <v>18705</v>
      </c>
      <c r="H4597" s="5">
        <v>18594</v>
      </c>
      <c r="I4597">
        <f>Table1[[#This Row],[Antal man I kommunen]]+Table1[[#This Row],[Antal kvinnor I kommunen]]</f>
        <v>37299</v>
      </c>
      <c r="J4597" s="3">
        <f>Table1[[#This Row],[Totalt antal utrikes fodda]]/I4597</f>
        <v>8.9546636639051991E-2</v>
      </c>
      <c r="K4597" s="4">
        <f>Table1[[#This Row],[Antal utrikes fodda man]]/Table1[[#This Row],[Antal man I kommunen]]</f>
        <v>8.8692862870890135E-2</v>
      </c>
      <c r="L4597" s="4">
        <f>Table1[[#This Row],[Antal utrikes fodda kvinnor]]/Table1[[#This Row],[Antal kvinnor I kommunen]]</f>
        <v>9.040550715284501E-2</v>
      </c>
    </row>
    <row r="4598" spans="1:12" x14ac:dyDescent="0.2">
      <c r="A4598">
        <v>2016</v>
      </c>
      <c r="B4598" t="s">
        <v>310</v>
      </c>
      <c r="C4598" s="1" t="s">
        <v>247</v>
      </c>
      <c r="D4598">
        <f>Table1[[#This Row],[Antal utrikes fodda man]]+Table1[[#This Row],[Antal utrikes fodda kvinnor]]</f>
        <v>776</v>
      </c>
      <c r="E4598" s="5">
        <v>432</v>
      </c>
      <c r="F4598" s="5">
        <v>344</v>
      </c>
      <c r="G4598" s="5">
        <v>4927</v>
      </c>
      <c r="H4598" s="5">
        <v>4568</v>
      </c>
      <c r="I4598">
        <f>Table1[[#This Row],[Antal man I kommunen]]+Table1[[#This Row],[Antal kvinnor I kommunen]]</f>
        <v>9495</v>
      </c>
      <c r="J4598" s="3">
        <f>Table1[[#This Row],[Totalt antal utrikes fodda]]/I4598</f>
        <v>8.1727224855186936E-2</v>
      </c>
      <c r="K4598" s="4">
        <f>Table1[[#This Row],[Antal utrikes fodda man]]/Table1[[#This Row],[Antal man I kommunen]]</f>
        <v>8.768012989648874E-2</v>
      </c>
      <c r="L4598" s="4">
        <f>Table1[[#This Row],[Antal utrikes fodda kvinnor]]/Table1[[#This Row],[Antal kvinnor I kommunen]]</f>
        <v>7.5306479859894915E-2</v>
      </c>
    </row>
    <row r="4599" spans="1:12" x14ac:dyDescent="0.2">
      <c r="A4599">
        <v>2016</v>
      </c>
      <c r="B4599" t="s">
        <v>310</v>
      </c>
      <c r="C4599" s="1" t="s">
        <v>248</v>
      </c>
      <c r="D4599">
        <f>Table1[[#This Row],[Antal utrikes fodda man]]+Table1[[#This Row],[Antal utrikes fodda kvinnor]]</f>
        <v>1709</v>
      </c>
      <c r="E4599" s="5">
        <v>783</v>
      </c>
      <c r="F4599" s="5">
        <v>926</v>
      </c>
      <c r="G4599" s="5">
        <v>9145</v>
      </c>
      <c r="H4599" s="5">
        <v>8847</v>
      </c>
      <c r="I4599">
        <f>Table1[[#This Row],[Antal man I kommunen]]+Table1[[#This Row],[Antal kvinnor I kommunen]]</f>
        <v>17992</v>
      </c>
      <c r="J4599" s="3">
        <f>Table1[[#This Row],[Totalt antal utrikes fodda]]/I4599</f>
        <v>9.4986660738105827E-2</v>
      </c>
      <c r="K4599" s="4">
        <f>Table1[[#This Row],[Antal utrikes fodda man]]/Table1[[#This Row],[Antal man I kommunen]]</f>
        <v>8.562055768179333E-2</v>
      </c>
      <c r="L4599" s="4">
        <f>Table1[[#This Row],[Antal utrikes fodda kvinnor]]/Table1[[#This Row],[Antal kvinnor I kommunen]]</f>
        <v>0.10466824912399683</v>
      </c>
    </row>
    <row r="4600" spans="1:12" x14ac:dyDescent="0.2">
      <c r="A4600">
        <v>2016</v>
      </c>
      <c r="B4600" t="s">
        <v>310</v>
      </c>
      <c r="C4600" s="1" t="s">
        <v>249</v>
      </c>
      <c r="D4600">
        <f>Table1[[#This Row],[Antal utrikes fodda man]]+Table1[[#This Row],[Antal utrikes fodda kvinnor]]</f>
        <v>3557</v>
      </c>
      <c r="E4600" s="5">
        <v>1868</v>
      </c>
      <c r="F4600" s="5">
        <v>1689</v>
      </c>
      <c r="G4600" s="5">
        <v>12615</v>
      </c>
      <c r="H4600" s="5">
        <v>12654</v>
      </c>
      <c r="I4600">
        <f>Table1[[#This Row],[Antal man I kommunen]]+Table1[[#This Row],[Antal kvinnor I kommunen]]</f>
        <v>25269</v>
      </c>
      <c r="J4600" s="3">
        <f>Table1[[#This Row],[Totalt antal utrikes fodda]]/I4600</f>
        <v>0.14076536467608533</v>
      </c>
      <c r="K4600" s="4">
        <f>Table1[[#This Row],[Antal utrikes fodda man]]/Table1[[#This Row],[Antal man I kommunen]]</f>
        <v>0.1480776852952834</v>
      </c>
      <c r="L4600" s="4">
        <f>Table1[[#This Row],[Antal utrikes fodda kvinnor]]/Table1[[#This Row],[Antal kvinnor I kommunen]]</f>
        <v>0.13347558084400191</v>
      </c>
    </row>
    <row r="4601" spans="1:12" x14ac:dyDescent="0.2">
      <c r="A4601">
        <v>2016</v>
      </c>
      <c r="B4601" t="s">
        <v>310</v>
      </c>
      <c r="C4601" s="1" t="s">
        <v>250</v>
      </c>
      <c r="D4601">
        <f>Table1[[#This Row],[Antal utrikes fodda man]]+Table1[[#This Row],[Antal utrikes fodda kvinnor]]</f>
        <v>10338</v>
      </c>
      <c r="E4601" s="5">
        <v>5153</v>
      </c>
      <c r="F4601" s="5">
        <v>5185</v>
      </c>
      <c r="G4601" s="5">
        <v>49176</v>
      </c>
      <c r="H4601" s="5">
        <v>49149</v>
      </c>
      <c r="I4601">
        <f>Table1[[#This Row],[Antal man I kommunen]]+Table1[[#This Row],[Antal kvinnor I kommunen]]</f>
        <v>98325</v>
      </c>
      <c r="J4601" s="3">
        <f>Table1[[#This Row],[Totalt antal utrikes fodda]]/I4601</f>
        <v>0.10514111365369946</v>
      </c>
      <c r="K4601" s="4">
        <f>Table1[[#This Row],[Antal utrikes fodda man]]/Table1[[#This Row],[Antal man I kommunen]]</f>
        <v>0.104786887912803</v>
      </c>
      <c r="L4601" s="4">
        <f>Table1[[#This Row],[Antal utrikes fodda kvinnor]]/Table1[[#This Row],[Antal kvinnor I kommunen]]</f>
        <v>0.10549553398848399</v>
      </c>
    </row>
    <row r="4602" spans="1:12" x14ac:dyDescent="0.2">
      <c r="A4602">
        <v>2016</v>
      </c>
      <c r="B4602" t="s">
        <v>310</v>
      </c>
      <c r="C4602" s="1" t="s">
        <v>251</v>
      </c>
      <c r="D4602">
        <f>Table1[[#This Row],[Antal utrikes fodda man]]+Table1[[#This Row],[Antal utrikes fodda kvinnor]]</f>
        <v>2314</v>
      </c>
      <c r="E4602" s="5">
        <v>1245</v>
      </c>
      <c r="F4602" s="5">
        <v>1069</v>
      </c>
      <c r="G4602" s="5">
        <v>9607</v>
      </c>
      <c r="H4602" s="5">
        <v>9074</v>
      </c>
      <c r="I4602">
        <f>Table1[[#This Row],[Antal man I kommunen]]+Table1[[#This Row],[Antal kvinnor I kommunen]]</f>
        <v>18681</v>
      </c>
      <c r="J4602" s="3">
        <f>Table1[[#This Row],[Totalt antal utrikes fodda]]/I4602</f>
        <v>0.12386917188587335</v>
      </c>
      <c r="K4602" s="4">
        <f>Table1[[#This Row],[Antal utrikes fodda man]]/Table1[[#This Row],[Antal man I kommunen]]</f>
        <v>0.12959300510044758</v>
      </c>
      <c r="L4602" s="4">
        <f>Table1[[#This Row],[Antal utrikes fodda kvinnor]]/Table1[[#This Row],[Antal kvinnor I kommunen]]</f>
        <v>0.11780912497244876</v>
      </c>
    </row>
    <row r="4603" spans="1:12" x14ac:dyDescent="0.2">
      <c r="A4603">
        <v>2016</v>
      </c>
      <c r="B4603" t="s">
        <v>310</v>
      </c>
      <c r="C4603" s="1" t="s">
        <v>252</v>
      </c>
      <c r="D4603">
        <f>Table1[[#This Row],[Antal utrikes fodda man]]+Table1[[#This Row],[Antal utrikes fodda kvinnor]]</f>
        <v>2430</v>
      </c>
      <c r="E4603" s="5">
        <v>1256</v>
      </c>
      <c r="F4603" s="5">
        <v>1174</v>
      </c>
      <c r="G4603" s="5">
        <v>10038</v>
      </c>
      <c r="H4603" s="5">
        <v>9808</v>
      </c>
      <c r="I4603">
        <f>Table1[[#This Row],[Antal man I kommunen]]+Table1[[#This Row],[Antal kvinnor I kommunen]]</f>
        <v>19846</v>
      </c>
      <c r="J4603" s="3">
        <f>Table1[[#This Row],[Totalt antal utrikes fodda]]/I4603</f>
        <v>0.12244280963418321</v>
      </c>
      <c r="K4603" s="4">
        <f>Table1[[#This Row],[Antal utrikes fodda man]]/Table1[[#This Row],[Antal man I kommunen]]</f>
        <v>0.12512452679816696</v>
      </c>
      <c r="L4603" s="4">
        <f>Table1[[#This Row],[Antal utrikes fodda kvinnor]]/Table1[[#This Row],[Antal kvinnor I kommunen]]</f>
        <v>0.11969820554649266</v>
      </c>
    </row>
    <row r="4604" spans="1:12" x14ac:dyDescent="0.2">
      <c r="A4604">
        <v>2016</v>
      </c>
      <c r="B4604" t="s">
        <v>310</v>
      </c>
      <c r="C4604" s="1" t="s">
        <v>253</v>
      </c>
      <c r="D4604">
        <f>Table1[[#This Row],[Antal utrikes fodda man]]+Table1[[#This Row],[Antal utrikes fodda kvinnor]]</f>
        <v>4743</v>
      </c>
      <c r="E4604" s="5">
        <v>2343</v>
      </c>
      <c r="F4604" s="5">
        <v>2400</v>
      </c>
      <c r="G4604" s="5">
        <v>28268</v>
      </c>
      <c r="H4604" s="5">
        <v>27696</v>
      </c>
      <c r="I4604">
        <f>Table1[[#This Row],[Antal man I kommunen]]+Table1[[#This Row],[Antal kvinnor I kommunen]]</f>
        <v>55964</v>
      </c>
      <c r="J4604" s="3">
        <f>Table1[[#This Row],[Totalt antal utrikes fodda]]/I4604</f>
        <v>8.4750911300121509E-2</v>
      </c>
      <c r="K4604" s="4">
        <f>Table1[[#This Row],[Antal utrikes fodda man]]/Table1[[#This Row],[Antal man I kommunen]]</f>
        <v>8.2885241262204618E-2</v>
      </c>
      <c r="L4604" s="4">
        <f>Table1[[#This Row],[Antal utrikes fodda kvinnor]]/Table1[[#This Row],[Antal kvinnor I kommunen]]</f>
        <v>8.6655112651646451E-2</v>
      </c>
    </row>
    <row r="4605" spans="1:12" x14ac:dyDescent="0.2">
      <c r="A4605">
        <v>2016</v>
      </c>
      <c r="B4605" t="s">
        <v>311</v>
      </c>
      <c r="C4605" s="1" t="s">
        <v>254</v>
      </c>
      <c r="D4605">
        <f>Table1[[#This Row],[Antal utrikes fodda man]]+Table1[[#This Row],[Antal utrikes fodda kvinnor]]</f>
        <v>663</v>
      </c>
      <c r="E4605" s="5">
        <v>331</v>
      </c>
      <c r="F4605" s="5">
        <v>332</v>
      </c>
      <c r="G4605" s="5">
        <v>2778</v>
      </c>
      <c r="H4605" s="5">
        <v>2637</v>
      </c>
      <c r="I4605">
        <f>Table1[[#This Row],[Antal man I kommunen]]+Table1[[#This Row],[Antal kvinnor I kommunen]]</f>
        <v>5415</v>
      </c>
      <c r="J4605" s="3">
        <f>Table1[[#This Row],[Totalt antal utrikes fodda]]/I4605</f>
        <v>0.12243767313019391</v>
      </c>
      <c r="K4605" s="4">
        <f>Table1[[#This Row],[Antal utrikes fodda man]]/Table1[[#This Row],[Antal man I kommunen]]</f>
        <v>0.119150467962563</v>
      </c>
      <c r="L4605" s="4">
        <f>Table1[[#This Row],[Antal utrikes fodda kvinnor]]/Table1[[#This Row],[Antal kvinnor I kommunen]]</f>
        <v>0.12590064467197573</v>
      </c>
    </row>
    <row r="4606" spans="1:12" x14ac:dyDescent="0.2">
      <c r="A4606">
        <v>2016</v>
      </c>
      <c r="B4606" t="s">
        <v>311</v>
      </c>
      <c r="C4606" s="1" t="s">
        <v>255</v>
      </c>
      <c r="D4606">
        <f>Table1[[#This Row],[Antal utrikes fodda man]]+Table1[[#This Row],[Antal utrikes fodda kvinnor]]</f>
        <v>817</v>
      </c>
      <c r="E4606" s="5">
        <v>433</v>
      </c>
      <c r="F4606" s="5">
        <v>384</v>
      </c>
      <c r="G4606" s="5">
        <v>3413</v>
      </c>
      <c r="H4606" s="5">
        <v>3079</v>
      </c>
      <c r="I4606">
        <f>Table1[[#This Row],[Antal man I kommunen]]+Table1[[#This Row],[Antal kvinnor I kommunen]]</f>
        <v>6492</v>
      </c>
      <c r="J4606" s="3">
        <f>Table1[[#This Row],[Totalt antal utrikes fodda]]/I4606</f>
        <v>0.1258471965495995</v>
      </c>
      <c r="K4606" s="4">
        <f>Table1[[#This Row],[Antal utrikes fodda man]]/Table1[[#This Row],[Antal man I kommunen]]</f>
        <v>0.12686785818927629</v>
      </c>
      <c r="L4606" s="4">
        <f>Table1[[#This Row],[Antal utrikes fodda kvinnor]]/Table1[[#This Row],[Antal kvinnor I kommunen]]</f>
        <v>0.12471581682364404</v>
      </c>
    </row>
    <row r="4607" spans="1:12" x14ac:dyDescent="0.2">
      <c r="A4607">
        <v>2016</v>
      </c>
      <c r="B4607" t="s">
        <v>311</v>
      </c>
      <c r="C4607" s="1" t="s">
        <v>256</v>
      </c>
      <c r="D4607">
        <f>Table1[[#This Row],[Antal utrikes fodda man]]+Table1[[#This Row],[Antal utrikes fodda kvinnor]]</f>
        <v>1147</v>
      </c>
      <c r="E4607" s="5">
        <v>590</v>
      </c>
      <c r="F4607" s="5">
        <v>557</v>
      </c>
      <c r="G4607" s="5">
        <v>7670</v>
      </c>
      <c r="H4607" s="5">
        <v>7173</v>
      </c>
      <c r="I4607">
        <f>Table1[[#This Row],[Antal man I kommunen]]+Table1[[#This Row],[Antal kvinnor I kommunen]]</f>
        <v>14843</v>
      </c>
      <c r="J4607" s="3">
        <f>Table1[[#This Row],[Totalt antal utrikes fodda]]/I4607</f>
        <v>7.727548339284511E-2</v>
      </c>
      <c r="K4607" s="4">
        <f>Table1[[#This Row],[Antal utrikes fodda man]]/Table1[[#This Row],[Antal man I kommunen]]</f>
        <v>7.6923076923076927E-2</v>
      </c>
      <c r="L4607" s="4">
        <f>Table1[[#This Row],[Antal utrikes fodda kvinnor]]/Table1[[#This Row],[Antal kvinnor I kommunen]]</f>
        <v>7.7652307263348666E-2</v>
      </c>
    </row>
    <row r="4608" spans="1:12" x14ac:dyDescent="0.2">
      <c r="A4608">
        <v>2016</v>
      </c>
      <c r="B4608" t="s">
        <v>311</v>
      </c>
      <c r="C4608" s="1" t="s">
        <v>257</v>
      </c>
      <c r="D4608">
        <f>Table1[[#This Row],[Antal utrikes fodda man]]+Table1[[#This Row],[Antal utrikes fodda kvinnor]]</f>
        <v>1368</v>
      </c>
      <c r="E4608" s="5">
        <v>690</v>
      </c>
      <c r="F4608" s="5">
        <v>678</v>
      </c>
      <c r="G4608" s="5">
        <v>6155</v>
      </c>
      <c r="H4608" s="5">
        <v>5654</v>
      </c>
      <c r="I4608">
        <f>Table1[[#This Row],[Antal man I kommunen]]+Table1[[#This Row],[Antal kvinnor I kommunen]]</f>
        <v>11809</v>
      </c>
      <c r="J4608" s="3">
        <f>Table1[[#This Row],[Totalt antal utrikes fodda]]/I4608</f>
        <v>0.11584384791260903</v>
      </c>
      <c r="K4608" s="4">
        <f>Table1[[#This Row],[Antal utrikes fodda man]]/Table1[[#This Row],[Antal man I kommunen]]</f>
        <v>0.11210398050365557</v>
      </c>
      <c r="L4608" s="4">
        <f>Table1[[#This Row],[Antal utrikes fodda kvinnor]]/Table1[[#This Row],[Antal kvinnor I kommunen]]</f>
        <v>0.11991510435090201</v>
      </c>
    </row>
    <row r="4609" spans="1:12" x14ac:dyDescent="0.2">
      <c r="A4609">
        <v>2016</v>
      </c>
      <c r="B4609" t="s">
        <v>311</v>
      </c>
      <c r="C4609" s="1" t="s">
        <v>258</v>
      </c>
      <c r="D4609">
        <f>Table1[[#This Row],[Antal utrikes fodda man]]+Table1[[#This Row],[Antal utrikes fodda kvinnor]]</f>
        <v>1345</v>
      </c>
      <c r="E4609" s="5">
        <v>704</v>
      </c>
      <c r="F4609" s="5">
        <v>641</v>
      </c>
      <c r="G4609" s="5">
        <v>5774</v>
      </c>
      <c r="H4609" s="5">
        <v>5314</v>
      </c>
      <c r="I4609">
        <f>Table1[[#This Row],[Antal man I kommunen]]+Table1[[#This Row],[Antal kvinnor I kommunen]]</f>
        <v>11088</v>
      </c>
      <c r="J4609" s="3">
        <f>Table1[[#This Row],[Totalt antal utrikes fodda]]/I4609</f>
        <v>0.1213023088023088</v>
      </c>
      <c r="K4609" s="4">
        <f>Table1[[#This Row],[Antal utrikes fodda man]]/Table1[[#This Row],[Antal man I kommunen]]</f>
        <v>0.12192587461032213</v>
      </c>
      <c r="L4609" s="4">
        <f>Table1[[#This Row],[Antal utrikes fodda kvinnor]]/Table1[[#This Row],[Antal kvinnor I kommunen]]</f>
        <v>0.12062476477229958</v>
      </c>
    </row>
    <row r="4610" spans="1:12" x14ac:dyDescent="0.2">
      <c r="A4610">
        <v>2016</v>
      </c>
      <c r="B4610" t="s">
        <v>311</v>
      </c>
      <c r="C4610" s="1" t="s">
        <v>259</v>
      </c>
      <c r="D4610">
        <f>Table1[[#This Row],[Antal utrikes fodda man]]+Table1[[#This Row],[Antal utrikes fodda kvinnor]]</f>
        <v>651</v>
      </c>
      <c r="E4610" s="5">
        <v>368</v>
      </c>
      <c r="F4610" s="5">
        <v>283</v>
      </c>
      <c r="G4610" s="5">
        <v>3688</v>
      </c>
      <c r="H4610" s="5">
        <v>3393</v>
      </c>
      <c r="I4610">
        <f>Table1[[#This Row],[Antal man I kommunen]]+Table1[[#This Row],[Antal kvinnor I kommunen]]</f>
        <v>7081</v>
      </c>
      <c r="J4610" s="3">
        <f>Table1[[#This Row],[Totalt antal utrikes fodda]]/I4610</f>
        <v>9.193616720802146E-2</v>
      </c>
      <c r="K4610" s="4">
        <f>Table1[[#This Row],[Antal utrikes fodda man]]/Table1[[#This Row],[Antal man I kommunen]]</f>
        <v>9.9783080260303691E-2</v>
      </c>
      <c r="L4610" s="4">
        <f>Table1[[#This Row],[Antal utrikes fodda kvinnor]]/Table1[[#This Row],[Antal kvinnor I kommunen]]</f>
        <v>8.3407014441497201E-2</v>
      </c>
    </row>
    <row r="4611" spans="1:12" x14ac:dyDescent="0.2">
      <c r="A4611">
        <v>2016</v>
      </c>
      <c r="B4611" t="s">
        <v>311</v>
      </c>
      <c r="C4611" s="1" t="s">
        <v>260</v>
      </c>
      <c r="D4611">
        <f>Table1[[#This Row],[Antal utrikes fodda man]]+Table1[[#This Row],[Antal utrikes fodda kvinnor]]</f>
        <v>1046</v>
      </c>
      <c r="E4611" s="5">
        <v>535</v>
      </c>
      <c r="F4611" s="5">
        <v>511</v>
      </c>
      <c r="G4611" s="5">
        <v>5328</v>
      </c>
      <c r="H4611" s="5">
        <v>4872</v>
      </c>
      <c r="I4611">
        <f>Table1[[#This Row],[Antal man I kommunen]]+Table1[[#This Row],[Antal kvinnor I kommunen]]</f>
        <v>10200</v>
      </c>
      <c r="J4611" s="3">
        <f>Table1[[#This Row],[Totalt antal utrikes fodda]]/I4611</f>
        <v>0.10254901960784314</v>
      </c>
      <c r="K4611" s="4">
        <f>Table1[[#This Row],[Antal utrikes fodda man]]/Table1[[#This Row],[Antal man I kommunen]]</f>
        <v>0.10041291291291292</v>
      </c>
      <c r="L4611" s="4">
        <f>Table1[[#This Row],[Antal utrikes fodda kvinnor]]/Table1[[#This Row],[Antal kvinnor I kommunen]]</f>
        <v>0.10488505747126436</v>
      </c>
    </row>
    <row r="4612" spans="1:12" x14ac:dyDescent="0.2">
      <c r="A4612">
        <v>2016</v>
      </c>
      <c r="B4612" t="s">
        <v>311</v>
      </c>
      <c r="C4612" s="1" t="s">
        <v>261</v>
      </c>
      <c r="D4612">
        <f>Table1[[#This Row],[Antal utrikes fodda man]]+Table1[[#This Row],[Antal utrikes fodda kvinnor]]</f>
        <v>5164</v>
      </c>
      <c r="E4612" s="5">
        <v>2494</v>
      </c>
      <c r="F4612" s="5">
        <v>2670</v>
      </c>
      <c r="G4612" s="5">
        <v>30189</v>
      </c>
      <c r="H4612" s="5">
        <v>31556</v>
      </c>
      <c r="I4612">
        <f>Table1[[#This Row],[Antal man I kommunen]]+Table1[[#This Row],[Antal kvinnor I kommunen]]</f>
        <v>61745</v>
      </c>
      <c r="J4612" s="3">
        <f>Table1[[#This Row],[Totalt antal utrikes fodda]]/I4612</f>
        <v>8.3634302372661756E-2</v>
      </c>
      <c r="K4612" s="4">
        <f>Table1[[#This Row],[Antal utrikes fodda man]]/Table1[[#This Row],[Antal man I kommunen]]</f>
        <v>8.2612872238232465E-2</v>
      </c>
      <c r="L4612" s="4">
        <f>Table1[[#This Row],[Antal utrikes fodda kvinnor]]/Table1[[#This Row],[Antal kvinnor I kommunen]]</f>
        <v>8.4611484345290908E-2</v>
      </c>
    </row>
    <row r="4613" spans="1:12" x14ac:dyDescent="0.2">
      <c r="A4613">
        <v>2016</v>
      </c>
      <c r="B4613" t="s">
        <v>312</v>
      </c>
      <c r="C4613" s="1" t="s">
        <v>262</v>
      </c>
      <c r="D4613">
        <f>Table1[[#This Row],[Antal utrikes fodda man]]+Table1[[#This Row],[Antal utrikes fodda kvinnor]]</f>
        <v>635</v>
      </c>
      <c r="E4613" s="5">
        <v>310</v>
      </c>
      <c r="F4613" s="5">
        <v>325</v>
      </c>
      <c r="G4613" s="5">
        <v>3666</v>
      </c>
      <c r="H4613" s="5">
        <v>3466</v>
      </c>
      <c r="I4613">
        <f>Table1[[#This Row],[Antal man I kommunen]]+Table1[[#This Row],[Antal kvinnor I kommunen]]</f>
        <v>7132</v>
      </c>
      <c r="J4613" s="3">
        <f>Table1[[#This Row],[Totalt antal utrikes fodda]]/I4613</f>
        <v>8.9035333707235001E-2</v>
      </c>
      <c r="K4613" s="4">
        <f>Table1[[#This Row],[Antal utrikes fodda man]]/Table1[[#This Row],[Antal man I kommunen]]</f>
        <v>8.4560829241680305E-2</v>
      </c>
      <c r="L4613" s="4">
        <f>Table1[[#This Row],[Antal utrikes fodda kvinnor]]/Table1[[#This Row],[Antal kvinnor I kommunen]]</f>
        <v>9.3768032313906527E-2</v>
      </c>
    </row>
    <row r="4614" spans="1:12" x14ac:dyDescent="0.2">
      <c r="A4614">
        <v>2016</v>
      </c>
      <c r="B4614" t="s">
        <v>312</v>
      </c>
      <c r="C4614" s="1" t="s">
        <v>263</v>
      </c>
      <c r="D4614">
        <f>Table1[[#This Row],[Antal utrikes fodda man]]+Table1[[#This Row],[Antal utrikes fodda kvinnor]]</f>
        <v>274</v>
      </c>
      <c r="E4614" s="5">
        <v>123</v>
      </c>
      <c r="F4614" s="5">
        <v>151</v>
      </c>
      <c r="G4614" s="5">
        <v>1267</v>
      </c>
      <c r="H4614" s="5">
        <v>1187</v>
      </c>
      <c r="I4614">
        <f>Table1[[#This Row],[Antal man I kommunen]]+Table1[[#This Row],[Antal kvinnor I kommunen]]</f>
        <v>2454</v>
      </c>
      <c r="J4614" s="3">
        <f>Table1[[#This Row],[Totalt antal utrikes fodda]]/I4614</f>
        <v>0.11165444172779136</v>
      </c>
      <c r="K4614" s="4">
        <f>Table1[[#This Row],[Antal utrikes fodda man]]/Table1[[#This Row],[Antal man I kommunen]]</f>
        <v>9.7079715864246255E-2</v>
      </c>
      <c r="L4614" s="4">
        <f>Table1[[#This Row],[Antal utrikes fodda kvinnor]]/Table1[[#This Row],[Antal kvinnor I kommunen]]</f>
        <v>0.12721145745577084</v>
      </c>
    </row>
    <row r="4615" spans="1:12" x14ac:dyDescent="0.2">
      <c r="A4615">
        <v>2016</v>
      </c>
      <c r="B4615" t="s">
        <v>312</v>
      </c>
      <c r="C4615" s="1" t="s">
        <v>264</v>
      </c>
      <c r="D4615">
        <f>Table1[[#This Row],[Antal utrikes fodda man]]+Table1[[#This Row],[Antal utrikes fodda kvinnor]]</f>
        <v>499</v>
      </c>
      <c r="E4615" s="5">
        <v>231</v>
      </c>
      <c r="F4615" s="5">
        <v>268</v>
      </c>
      <c r="G4615" s="5">
        <v>2740</v>
      </c>
      <c r="H4615" s="5">
        <v>2673</v>
      </c>
      <c r="I4615">
        <f>Table1[[#This Row],[Antal man I kommunen]]+Table1[[#This Row],[Antal kvinnor I kommunen]]</f>
        <v>5413</v>
      </c>
      <c r="J4615" s="3">
        <f>Table1[[#This Row],[Totalt antal utrikes fodda]]/I4615</f>
        <v>9.2185479401440978E-2</v>
      </c>
      <c r="K4615" s="4">
        <f>Table1[[#This Row],[Antal utrikes fodda man]]/Table1[[#This Row],[Antal man I kommunen]]</f>
        <v>8.4306569343065699E-2</v>
      </c>
      <c r="L4615" s="4">
        <f>Table1[[#This Row],[Antal utrikes fodda kvinnor]]/Table1[[#This Row],[Antal kvinnor I kommunen]]</f>
        <v>0.10026187803965582</v>
      </c>
    </row>
    <row r="4616" spans="1:12" x14ac:dyDescent="0.2">
      <c r="A4616">
        <v>2016</v>
      </c>
      <c r="B4616" t="s">
        <v>312</v>
      </c>
      <c r="C4616" s="1" t="s">
        <v>265</v>
      </c>
      <c r="D4616">
        <f>Table1[[#This Row],[Antal utrikes fodda man]]+Table1[[#This Row],[Antal utrikes fodda kvinnor]]</f>
        <v>582</v>
      </c>
      <c r="E4616" s="5">
        <v>272</v>
      </c>
      <c r="F4616" s="5">
        <v>310</v>
      </c>
      <c r="G4616" s="5">
        <v>3486</v>
      </c>
      <c r="H4616" s="5">
        <v>3298</v>
      </c>
      <c r="I4616">
        <f>Table1[[#This Row],[Antal man I kommunen]]+Table1[[#This Row],[Antal kvinnor I kommunen]]</f>
        <v>6784</v>
      </c>
      <c r="J4616" s="3">
        <f>Table1[[#This Row],[Totalt antal utrikes fodda]]/I4616</f>
        <v>8.5790094339622647E-2</v>
      </c>
      <c r="K4616" s="4">
        <f>Table1[[#This Row],[Antal utrikes fodda man]]/Table1[[#This Row],[Antal man I kommunen]]</f>
        <v>7.8026391279403334E-2</v>
      </c>
      <c r="L4616" s="4">
        <f>Table1[[#This Row],[Antal utrikes fodda kvinnor]]/Table1[[#This Row],[Antal kvinnor I kommunen]]</f>
        <v>9.3996361431170405E-2</v>
      </c>
    </row>
    <row r="4617" spans="1:12" x14ac:dyDescent="0.2">
      <c r="A4617">
        <v>2016</v>
      </c>
      <c r="B4617" t="s">
        <v>312</v>
      </c>
      <c r="C4617" s="1" t="s">
        <v>266</v>
      </c>
      <c r="D4617">
        <f>Table1[[#This Row],[Antal utrikes fodda man]]+Table1[[#This Row],[Antal utrikes fodda kvinnor]]</f>
        <v>398</v>
      </c>
      <c r="E4617" s="5">
        <v>213</v>
      </c>
      <c r="F4617" s="5">
        <v>185</v>
      </c>
      <c r="G4617" s="5">
        <v>2137</v>
      </c>
      <c r="H4617" s="5">
        <v>1988</v>
      </c>
      <c r="I4617">
        <f>Table1[[#This Row],[Antal man I kommunen]]+Table1[[#This Row],[Antal kvinnor I kommunen]]</f>
        <v>4125</v>
      </c>
      <c r="J4617" s="3">
        <f>Table1[[#This Row],[Totalt antal utrikes fodda]]/I4617</f>
        <v>9.6484848484848479E-2</v>
      </c>
      <c r="K4617" s="4">
        <f>Table1[[#This Row],[Antal utrikes fodda man]]/Table1[[#This Row],[Antal man I kommunen]]</f>
        <v>9.9672437997192331E-2</v>
      </c>
      <c r="L4617" s="4">
        <f>Table1[[#This Row],[Antal utrikes fodda kvinnor]]/Table1[[#This Row],[Antal kvinnor I kommunen]]</f>
        <v>9.3058350100603621E-2</v>
      </c>
    </row>
    <row r="4618" spans="1:12" x14ac:dyDescent="0.2">
      <c r="A4618">
        <v>2016</v>
      </c>
      <c r="B4618" t="s">
        <v>312</v>
      </c>
      <c r="C4618" s="1" t="s">
        <v>267</v>
      </c>
      <c r="D4618">
        <f>Table1[[#This Row],[Antal utrikes fodda man]]+Table1[[#This Row],[Antal utrikes fodda kvinnor]]</f>
        <v>248</v>
      </c>
      <c r="E4618" s="5">
        <v>119</v>
      </c>
      <c r="F4618" s="5">
        <v>129</v>
      </c>
      <c r="G4618" s="5">
        <v>1575</v>
      </c>
      <c r="H4618" s="5">
        <v>1525</v>
      </c>
      <c r="I4618">
        <f>Table1[[#This Row],[Antal man I kommunen]]+Table1[[#This Row],[Antal kvinnor I kommunen]]</f>
        <v>3100</v>
      </c>
      <c r="J4618" s="3">
        <f>Table1[[#This Row],[Totalt antal utrikes fodda]]/I4618</f>
        <v>0.08</v>
      </c>
      <c r="K4618" s="4">
        <f>Table1[[#This Row],[Antal utrikes fodda man]]/Table1[[#This Row],[Antal man I kommunen]]</f>
        <v>7.5555555555555556E-2</v>
      </c>
      <c r="L4618" s="4">
        <f>Table1[[#This Row],[Antal utrikes fodda kvinnor]]/Table1[[#This Row],[Antal kvinnor I kommunen]]</f>
        <v>8.4590163934426227E-2</v>
      </c>
    </row>
    <row r="4619" spans="1:12" x14ac:dyDescent="0.2">
      <c r="A4619">
        <v>2016</v>
      </c>
      <c r="B4619" t="s">
        <v>312</v>
      </c>
      <c r="C4619" s="1" t="s">
        <v>268</v>
      </c>
      <c r="D4619">
        <f>Table1[[#This Row],[Antal utrikes fodda man]]+Table1[[#This Row],[Antal utrikes fodda kvinnor]]</f>
        <v>448</v>
      </c>
      <c r="E4619" s="5">
        <v>194</v>
      </c>
      <c r="F4619" s="5">
        <v>254</v>
      </c>
      <c r="G4619" s="5">
        <v>3001</v>
      </c>
      <c r="H4619" s="5">
        <v>2898</v>
      </c>
      <c r="I4619">
        <f>Table1[[#This Row],[Antal man I kommunen]]+Table1[[#This Row],[Antal kvinnor I kommunen]]</f>
        <v>5899</v>
      </c>
      <c r="J4619" s="3">
        <f>Table1[[#This Row],[Totalt antal utrikes fodda]]/I4619</f>
        <v>7.5945075436514659E-2</v>
      </c>
      <c r="K4619" s="4">
        <f>Table1[[#This Row],[Antal utrikes fodda man]]/Table1[[#This Row],[Antal man I kommunen]]</f>
        <v>6.4645118293902029E-2</v>
      </c>
      <c r="L4619" s="4">
        <f>Table1[[#This Row],[Antal utrikes fodda kvinnor]]/Table1[[#This Row],[Antal kvinnor I kommunen]]</f>
        <v>8.7646652864044175E-2</v>
      </c>
    </row>
    <row r="4620" spans="1:12" x14ac:dyDescent="0.2">
      <c r="A4620">
        <v>2016</v>
      </c>
      <c r="B4620" t="s">
        <v>312</v>
      </c>
      <c r="C4620" s="1" t="s">
        <v>269</v>
      </c>
      <c r="D4620">
        <f>Table1[[#This Row],[Antal utrikes fodda man]]+Table1[[#This Row],[Antal utrikes fodda kvinnor]]</f>
        <v>319</v>
      </c>
      <c r="E4620" s="5">
        <v>176</v>
      </c>
      <c r="F4620" s="5">
        <v>143</v>
      </c>
      <c r="G4620" s="5">
        <v>1359</v>
      </c>
      <c r="H4620" s="5">
        <v>1176</v>
      </c>
      <c r="I4620">
        <f>Table1[[#This Row],[Antal man I kommunen]]+Table1[[#This Row],[Antal kvinnor I kommunen]]</f>
        <v>2535</v>
      </c>
      <c r="J4620" s="3">
        <f>Table1[[#This Row],[Totalt antal utrikes fodda]]/I4620</f>
        <v>0.12583826429980277</v>
      </c>
      <c r="K4620" s="4">
        <f>Table1[[#This Row],[Antal utrikes fodda man]]/Table1[[#This Row],[Antal man I kommunen]]</f>
        <v>0.12950699043414277</v>
      </c>
      <c r="L4620" s="4">
        <f>Table1[[#This Row],[Antal utrikes fodda kvinnor]]/Table1[[#This Row],[Antal kvinnor I kommunen]]</f>
        <v>0.12159863945578231</v>
      </c>
    </row>
    <row r="4621" spans="1:12" x14ac:dyDescent="0.2">
      <c r="A4621">
        <v>2016</v>
      </c>
      <c r="B4621" t="s">
        <v>312</v>
      </c>
      <c r="C4621" s="1" t="s">
        <v>270</v>
      </c>
      <c r="D4621">
        <f>Table1[[#This Row],[Antal utrikes fodda man]]+Table1[[#This Row],[Antal utrikes fodda kvinnor]]</f>
        <v>250</v>
      </c>
      <c r="E4621" s="5">
        <v>125</v>
      </c>
      <c r="F4621" s="5">
        <v>125</v>
      </c>
      <c r="G4621" s="5">
        <v>1425</v>
      </c>
      <c r="H4621" s="5">
        <v>1294</v>
      </c>
      <c r="I4621">
        <f>Table1[[#This Row],[Antal man I kommunen]]+Table1[[#This Row],[Antal kvinnor I kommunen]]</f>
        <v>2719</v>
      </c>
      <c r="J4621" s="3">
        <f>Table1[[#This Row],[Totalt antal utrikes fodda]]/I4621</f>
        <v>9.1945568223611621E-2</v>
      </c>
      <c r="K4621" s="4">
        <f>Table1[[#This Row],[Antal utrikes fodda man]]/Table1[[#This Row],[Antal man I kommunen]]</f>
        <v>8.771929824561403E-2</v>
      </c>
      <c r="L4621" s="4">
        <f>Table1[[#This Row],[Antal utrikes fodda kvinnor]]/Table1[[#This Row],[Antal kvinnor I kommunen]]</f>
        <v>9.6599690880989186E-2</v>
      </c>
    </row>
    <row r="4622" spans="1:12" x14ac:dyDescent="0.2">
      <c r="A4622">
        <v>2016</v>
      </c>
      <c r="B4622" t="s">
        <v>312</v>
      </c>
      <c r="C4622" s="1" t="s">
        <v>271</v>
      </c>
      <c r="D4622">
        <f>Table1[[#This Row],[Antal utrikes fodda man]]+Table1[[#This Row],[Antal utrikes fodda kvinnor]]</f>
        <v>655</v>
      </c>
      <c r="E4622" s="5">
        <v>323</v>
      </c>
      <c r="F4622" s="5">
        <v>332</v>
      </c>
      <c r="G4622" s="5">
        <v>4438</v>
      </c>
      <c r="H4622" s="5">
        <v>4257</v>
      </c>
      <c r="I4622">
        <f>Table1[[#This Row],[Antal man I kommunen]]+Table1[[#This Row],[Antal kvinnor I kommunen]]</f>
        <v>8695</v>
      </c>
      <c r="J4622" s="3">
        <f>Table1[[#This Row],[Totalt antal utrikes fodda]]/I4622</f>
        <v>7.5330649798734911E-2</v>
      </c>
      <c r="K4622" s="4">
        <f>Table1[[#This Row],[Antal utrikes fodda man]]/Table1[[#This Row],[Antal man I kommunen]]</f>
        <v>7.2780531771068052E-2</v>
      </c>
      <c r="L4622" s="4">
        <f>Table1[[#This Row],[Antal utrikes fodda kvinnor]]/Table1[[#This Row],[Antal kvinnor I kommunen]]</f>
        <v>7.7989194268264034E-2</v>
      </c>
    </row>
    <row r="4623" spans="1:12" x14ac:dyDescent="0.2">
      <c r="A4623">
        <v>2016</v>
      </c>
      <c r="B4623" t="s">
        <v>312</v>
      </c>
      <c r="C4623" s="1" t="s">
        <v>272</v>
      </c>
      <c r="D4623">
        <f>Table1[[#This Row],[Antal utrikes fodda man]]+Table1[[#This Row],[Antal utrikes fodda kvinnor]]</f>
        <v>561</v>
      </c>
      <c r="E4623" s="5">
        <v>295</v>
      </c>
      <c r="F4623" s="5">
        <v>266</v>
      </c>
      <c r="G4623" s="5">
        <v>3482</v>
      </c>
      <c r="H4623" s="5">
        <v>3323</v>
      </c>
      <c r="I4623">
        <f>Table1[[#This Row],[Antal man I kommunen]]+Table1[[#This Row],[Antal kvinnor I kommunen]]</f>
        <v>6805</v>
      </c>
      <c r="J4623" s="3">
        <f>Table1[[#This Row],[Totalt antal utrikes fodda]]/I4623</f>
        <v>8.2439382806759734E-2</v>
      </c>
      <c r="K4623" s="4">
        <f>Table1[[#This Row],[Antal utrikes fodda man]]/Table1[[#This Row],[Antal man I kommunen]]</f>
        <v>8.4721424468696155E-2</v>
      </c>
      <c r="L4623" s="4">
        <f>Table1[[#This Row],[Antal utrikes fodda kvinnor]]/Table1[[#This Row],[Antal kvinnor I kommunen]]</f>
        <v>8.0048149262714419E-2</v>
      </c>
    </row>
    <row r="4624" spans="1:12" x14ac:dyDescent="0.2">
      <c r="A4624">
        <v>2016</v>
      </c>
      <c r="B4624" t="s">
        <v>312</v>
      </c>
      <c r="C4624" s="1" t="s">
        <v>273</v>
      </c>
      <c r="D4624">
        <f>Table1[[#This Row],[Antal utrikes fodda man]]+Table1[[#This Row],[Antal utrikes fodda kvinnor]]</f>
        <v>376</v>
      </c>
      <c r="E4624" s="5">
        <v>199</v>
      </c>
      <c r="F4624" s="5">
        <v>177</v>
      </c>
      <c r="G4624" s="5">
        <v>1502</v>
      </c>
      <c r="H4624" s="5">
        <v>1373</v>
      </c>
      <c r="I4624">
        <f>Table1[[#This Row],[Antal man I kommunen]]+Table1[[#This Row],[Antal kvinnor I kommunen]]</f>
        <v>2875</v>
      </c>
      <c r="J4624" s="3">
        <f>Table1[[#This Row],[Totalt antal utrikes fodda]]/I4624</f>
        <v>0.13078260869565217</v>
      </c>
      <c r="K4624" s="4">
        <f>Table1[[#This Row],[Antal utrikes fodda man]]/Table1[[#This Row],[Antal man I kommunen]]</f>
        <v>0.13249001331557922</v>
      </c>
      <c r="L4624" s="4">
        <f>Table1[[#This Row],[Antal utrikes fodda kvinnor]]/Table1[[#This Row],[Antal kvinnor I kommunen]]</f>
        <v>0.12891478514202476</v>
      </c>
    </row>
    <row r="4625" spans="1:12" x14ac:dyDescent="0.2">
      <c r="A4625">
        <v>2016</v>
      </c>
      <c r="B4625" t="s">
        <v>312</v>
      </c>
      <c r="C4625" s="1" t="s">
        <v>274</v>
      </c>
      <c r="D4625">
        <f>Table1[[#This Row],[Antal utrikes fodda man]]+Table1[[#This Row],[Antal utrikes fodda kvinnor]]</f>
        <v>13443</v>
      </c>
      <c r="E4625" s="5">
        <v>6718</v>
      </c>
      <c r="F4625" s="5">
        <v>6725</v>
      </c>
      <c r="G4625" s="5">
        <v>61575</v>
      </c>
      <c r="H4625" s="5">
        <v>61317</v>
      </c>
      <c r="I4625">
        <f>Table1[[#This Row],[Antal man I kommunen]]+Table1[[#This Row],[Antal kvinnor I kommunen]]</f>
        <v>122892</v>
      </c>
      <c r="J4625" s="3">
        <f>Table1[[#This Row],[Totalt antal utrikes fodda]]/I4625</f>
        <v>0.1093887315691827</v>
      </c>
      <c r="K4625" s="4">
        <f>Table1[[#This Row],[Antal utrikes fodda man]]/Table1[[#This Row],[Antal man I kommunen]]</f>
        <v>0.10910272025984571</v>
      </c>
      <c r="L4625" s="4">
        <f>Table1[[#This Row],[Antal utrikes fodda kvinnor]]/Table1[[#This Row],[Antal kvinnor I kommunen]]</f>
        <v>0.10967594631178955</v>
      </c>
    </row>
    <row r="4626" spans="1:12" x14ac:dyDescent="0.2">
      <c r="A4626">
        <v>2016</v>
      </c>
      <c r="B4626" t="s">
        <v>312</v>
      </c>
      <c r="C4626" s="1" t="s">
        <v>275</v>
      </c>
      <c r="D4626">
        <f>Table1[[#This Row],[Antal utrikes fodda man]]+Table1[[#This Row],[Antal utrikes fodda kvinnor]]</f>
        <v>1125</v>
      </c>
      <c r="E4626" s="5">
        <v>563</v>
      </c>
      <c r="F4626" s="5">
        <v>562</v>
      </c>
      <c r="G4626" s="5">
        <v>6121</v>
      </c>
      <c r="H4626" s="5">
        <v>6066</v>
      </c>
      <c r="I4626">
        <f>Table1[[#This Row],[Antal man I kommunen]]+Table1[[#This Row],[Antal kvinnor I kommunen]]</f>
        <v>12187</v>
      </c>
      <c r="J4626" s="3">
        <f>Table1[[#This Row],[Totalt antal utrikes fodda]]/I4626</f>
        <v>9.2311479445310582E-2</v>
      </c>
      <c r="K4626" s="4">
        <f>Table1[[#This Row],[Antal utrikes fodda man]]/Table1[[#This Row],[Antal man I kommunen]]</f>
        <v>9.1978434896258787E-2</v>
      </c>
      <c r="L4626" s="4">
        <f>Table1[[#This Row],[Antal utrikes fodda kvinnor]]/Table1[[#This Row],[Antal kvinnor I kommunen]]</f>
        <v>9.2647543686119355E-2</v>
      </c>
    </row>
    <row r="4627" spans="1:12" x14ac:dyDescent="0.2">
      <c r="A4627">
        <v>2016</v>
      </c>
      <c r="B4627" t="s">
        <v>312</v>
      </c>
      <c r="C4627" s="1" t="s">
        <v>276</v>
      </c>
      <c r="D4627">
        <f>Table1[[#This Row],[Antal utrikes fodda man]]+Table1[[#This Row],[Antal utrikes fodda kvinnor]]</f>
        <v>5698</v>
      </c>
      <c r="E4627" s="5">
        <v>2876</v>
      </c>
      <c r="F4627" s="5">
        <v>2822</v>
      </c>
      <c r="G4627" s="5">
        <v>36567</v>
      </c>
      <c r="H4627" s="5">
        <v>35699</v>
      </c>
      <c r="I4627">
        <f>Table1[[#This Row],[Antal man I kommunen]]+Table1[[#This Row],[Antal kvinnor I kommunen]]</f>
        <v>72266</v>
      </c>
      <c r="J4627" s="3">
        <f>Table1[[#This Row],[Totalt antal utrikes fodda]]/I4627</f>
        <v>7.8847590844933993E-2</v>
      </c>
      <c r="K4627" s="4">
        <f>Table1[[#This Row],[Antal utrikes fodda man]]/Table1[[#This Row],[Antal man I kommunen]]</f>
        <v>7.8650149041485498E-2</v>
      </c>
      <c r="L4627" s="4">
        <f>Table1[[#This Row],[Antal utrikes fodda kvinnor]]/Table1[[#This Row],[Antal kvinnor I kommunen]]</f>
        <v>7.9049833328664665E-2</v>
      </c>
    </row>
    <row r="4628" spans="1:12" x14ac:dyDescent="0.2">
      <c r="A4628">
        <v>2016</v>
      </c>
      <c r="B4628" t="s">
        <v>313</v>
      </c>
      <c r="C4628" s="1" t="s">
        <v>277</v>
      </c>
      <c r="D4628">
        <f>Table1[[#This Row],[Antal utrikes fodda man]]+Table1[[#This Row],[Antal utrikes fodda kvinnor]]</f>
        <v>557</v>
      </c>
      <c r="E4628" s="5">
        <v>265</v>
      </c>
      <c r="F4628" s="5">
        <v>292</v>
      </c>
      <c r="G4628" s="5">
        <v>3275</v>
      </c>
      <c r="H4628" s="5">
        <v>3167</v>
      </c>
      <c r="I4628">
        <f>Table1[[#This Row],[Antal man I kommunen]]+Table1[[#This Row],[Antal kvinnor I kommunen]]</f>
        <v>6442</v>
      </c>
      <c r="J4628" s="3">
        <f>Table1[[#This Row],[Totalt antal utrikes fodda]]/I4628</f>
        <v>8.6463831108351444E-2</v>
      </c>
      <c r="K4628" s="4">
        <f>Table1[[#This Row],[Antal utrikes fodda man]]/Table1[[#This Row],[Antal man I kommunen]]</f>
        <v>8.0916030534351147E-2</v>
      </c>
      <c r="L4628" s="4">
        <f>Table1[[#This Row],[Antal utrikes fodda kvinnor]]/Table1[[#This Row],[Antal kvinnor I kommunen]]</f>
        <v>9.2200820966214084E-2</v>
      </c>
    </row>
    <row r="4629" spans="1:12" x14ac:dyDescent="0.2">
      <c r="A4629">
        <v>2016</v>
      </c>
      <c r="B4629" t="s">
        <v>313</v>
      </c>
      <c r="C4629" s="1" t="s">
        <v>278</v>
      </c>
      <c r="D4629">
        <f>Table1[[#This Row],[Antal utrikes fodda man]]+Table1[[#This Row],[Antal utrikes fodda kvinnor]]</f>
        <v>312</v>
      </c>
      <c r="E4629" s="5">
        <v>155</v>
      </c>
      <c r="F4629" s="5">
        <v>157</v>
      </c>
      <c r="G4629" s="5">
        <v>1499</v>
      </c>
      <c r="H4629" s="5">
        <v>1377</v>
      </c>
      <c r="I4629">
        <f>Table1[[#This Row],[Antal man I kommunen]]+Table1[[#This Row],[Antal kvinnor I kommunen]]</f>
        <v>2876</v>
      </c>
      <c r="J4629" s="3">
        <f>Table1[[#This Row],[Totalt antal utrikes fodda]]/I4629</f>
        <v>0.10848400556328233</v>
      </c>
      <c r="K4629" s="4">
        <f>Table1[[#This Row],[Antal utrikes fodda man]]/Table1[[#This Row],[Antal man I kommunen]]</f>
        <v>0.10340226817878585</v>
      </c>
      <c r="L4629" s="4">
        <f>Table1[[#This Row],[Antal utrikes fodda kvinnor]]/Table1[[#This Row],[Antal kvinnor I kommunen]]</f>
        <v>0.11401597676107481</v>
      </c>
    </row>
    <row r="4630" spans="1:12" x14ac:dyDescent="0.2">
      <c r="A4630">
        <v>2016</v>
      </c>
      <c r="B4630" t="s">
        <v>313</v>
      </c>
      <c r="C4630" s="1" t="s">
        <v>279</v>
      </c>
      <c r="D4630">
        <f>Table1[[#This Row],[Antal utrikes fodda man]]+Table1[[#This Row],[Antal utrikes fodda kvinnor]]</f>
        <v>671</v>
      </c>
      <c r="E4630" s="5">
        <v>344</v>
      </c>
      <c r="F4630" s="5">
        <v>327</v>
      </c>
      <c r="G4630" s="5">
        <v>2640</v>
      </c>
      <c r="H4630" s="5">
        <v>2465</v>
      </c>
      <c r="I4630">
        <f>Table1[[#This Row],[Antal man I kommunen]]+Table1[[#This Row],[Antal kvinnor I kommunen]]</f>
        <v>5105</v>
      </c>
      <c r="J4630" s="3">
        <f>Table1[[#This Row],[Totalt antal utrikes fodda]]/I4630</f>
        <v>0.13143976493633691</v>
      </c>
      <c r="K4630" s="4">
        <f>Table1[[#This Row],[Antal utrikes fodda man]]/Table1[[#This Row],[Antal man I kommunen]]</f>
        <v>0.13030303030303031</v>
      </c>
      <c r="L4630" s="4">
        <f>Table1[[#This Row],[Antal utrikes fodda kvinnor]]/Table1[[#This Row],[Antal kvinnor I kommunen]]</f>
        <v>0.13265720081135904</v>
      </c>
    </row>
    <row r="4631" spans="1:12" x14ac:dyDescent="0.2">
      <c r="A4631">
        <v>2016</v>
      </c>
      <c r="B4631" t="s">
        <v>313</v>
      </c>
      <c r="C4631" s="1" t="s">
        <v>280</v>
      </c>
      <c r="D4631">
        <f>Table1[[#This Row],[Antal utrikes fodda man]]+Table1[[#This Row],[Antal utrikes fodda kvinnor]]</f>
        <v>356</v>
      </c>
      <c r="E4631" s="5">
        <v>164</v>
      </c>
      <c r="F4631" s="5">
        <v>192</v>
      </c>
      <c r="G4631" s="5">
        <v>1772</v>
      </c>
      <c r="H4631" s="5">
        <v>1606</v>
      </c>
      <c r="I4631">
        <f>Table1[[#This Row],[Antal man I kommunen]]+Table1[[#This Row],[Antal kvinnor I kommunen]]</f>
        <v>3378</v>
      </c>
      <c r="J4631" s="3">
        <f>Table1[[#This Row],[Totalt antal utrikes fodda]]/I4631</f>
        <v>0.1053878034339846</v>
      </c>
      <c r="K4631" s="4">
        <f>Table1[[#This Row],[Antal utrikes fodda man]]/Table1[[#This Row],[Antal man I kommunen]]</f>
        <v>9.2550790067720087E-2</v>
      </c>
      <c r="L4631" s="4">
        <f>Table1[[#This Row],[Antal utrikes fodda kvinnor]]/Table1[[#This Row],[Antal kvinnor I kommunen]]</f>
        <v>0.11955168119551682</v>
      </c>
    </row>
    <row r="4632" spans="1:12" x14ac:dyDescent="0.2">
      <c r="A4632">
        <v>2016</v>
      </c>
      <c r="B4632" t="s">
        <v>313</v>
      </c>
      <c r="C4632" s="1" t="s">
        <v>281</v>
      </c>
      <c r="D4632">
        <f>Table1[[#This Row],[Antal utrikes fodda man]]+Table1[[#This Row],[Antal utrikes fodda kvinnor]]</f>
        <v>1685</v>
      </c>
      <c r="E4632" s="5">
        <v>704</v>
      </c>
      <c r="F4632" s="5">
        <v>981</v>
      </c>
      <c r="G4632" s="5">
        <v>8339</v>
      </c>
      <c r="H4632" s="5">
        <v>7884</v>
      </c>
      <c r="I4632">
        <f>Table1[[#This Row],[Antal man I kommunen]]+Table1[[#This Row],[Antal kvinnor I kommunen]]</f>
        <v>16223</v>
      </c>
      <c r="J4632" s="3">
        <f>Table1[[#This Row],[Totalt antal utrikes fodda]]/I4632</f>
        <v>0.10386488319053196</v>
      </c>
      <c r="K4632" s="4">
        <f>Table1[[#This Row],[Antal utrikes fodda man]]/Table1[[#This Row],[Antal man I kommunen]]</f>
        <v>8.4422592637006841E-2</v>
      </c>
      <c r="L4632" s="4">
        <f>Table1[[#This Row],[Antal utrikes fodda kvinnor]]/Table1[[#This Row],[Antal kvinnor I kommunen]]</f>
        <v>0.12442922374429223</v>
      </c>
    </row>
    <row r="4633" spans="1:12" x14ac:dyDescent="0.2">
      <c r="A4633">
        <v>2016</v>
      </c>
      <c r="B4633" t="s">
        <v>313</v>
      </c>
      <c r="C4633" s="1" t="s">
        <v>282</v>
      </c>
      <c r="D4633">
        <f>Table1[[#This Row],[Antal utrikes fodda man]]+Table1[[#This Row],[Antal utrikes fodda kvinnor]]</f>
        <v>1226</v>
      </c>
      <c r="E4633" s="5">
        <v>478</v>
      </c>
      <c r="F4633" s="5">
        <v>748</v>
      </c>
      <c r="G4633" s="5">
        <v>2400</v>
      </c>
      <c r="H4633" s="5">
        <v>2134</v>
      </c>
      <c r="I4633">
        <f>Table1[[#This Row],[Antal man I kommunen]]+Table1[[#This Row],[Antal kvinnor I kommunen]]</f>
        <v>4534</v>
      </c>
      <c r="J4633" s="3">
        <f>Table1[[#This Row],[Totalt antal utrikes fodda]]/I4633</f>
        <v>0.27040141155712394</v>
      </c>
      <c r="K4633" s="4">
        <f>Table1[[#This Row],[Antal utrikes fodda man]]/Table1[[#This Row],[Antal man I kommunen]]</f>
        <v>0.19916666666666666</v>
      </c>
      <c r="L4633" s="4">
        <f>Table1[[#This Row],[Antal utrikes fodda kvinnor]]/Table1[[#This Row],[Antal kvinnor I kommunen]]</f>
        <v>0.35051546391752575</v>
      </c>
    </row>
    <row r="4634" spans="1:12" x14ac:dyDescent="0.2">
      <c r="A4634">
        <v>2016</v>
      </c>
      <c r="B4634" t="s">
        <v>313</v>
      </c>
      <c r="C4634" s="1" t="s">
        <v>283</v>
      </c>
      <c r="D4634">
        <f>Table1[[#This Row],[Antal utrikes fodda man]]+Table1[[#This Row],[Antal utrikes fodda kvinnor]]</f>
        <v>892</v>
      </c>
      <c r="E4634" s="5">
        <v>340</v>
      </c>
      <c r="F4634" s="5">
        <v>552</v>
      </c>
      <c r="G4634" s="5">
        <v>3216</v>
      </c>
      <c r="H4634" s="5">
        <v>2900</v>
      </c>
      <c r="I4634">
        <f>Table1[[#This Row],[Antal man I kommunen]]+Table1[[#This Row],[Antal kvinnor I kommunen]]</f>
        <v>6116</v>
      </c>
      <c r="J4634" s="3">
        <f>Table1[[#This Row],[Totalt antal utrikes fodda]]/I4634</f>
        <v>0.14584695879659909</v>
      </c>
      <c r="K4634" s="4">
        <f>Table1[[#This Row],[Antal utrikes fodda man]]/Table1[[#This Row],[Antal man I kommunen]]</f>
        <v>0.10572139303482588</v>
      </c>
      <c r="L4634" s="4">
        <f>Table1[[#This Row],[Antal utrikes fodda kvinnor]]/Table1[[#This Row],[Antal kvinnor I kommunen]]</f>
        <v>0.19034482758620688</v>
      </c>
    </row>
    <row r="4635" spans="1:12" x14ac:dyDescent="0.2">
      <c r="A4635">
        <v>2016</v>
      </c>
      <c r="B4635" t="s">
        <v>313</v>
      </c>
      <c r="C4635" s="1" t="s">
        <v>284</v>
      </c>
      <c r="D4635">
        <f>Table1[[#This Row],[Antal utrikes fodda man]]+Table1[[#This Row],[Antal utrikes fodda kvinnor]]</f>
        <v>1508</v>
      </c>
      <c r="E4635" s="5">
        <v>671</v>
      </c>
      <c r="F4635" s="5">
        <v>837</v>
      </c>
      <c r="G4635" s="5">
        <v>9262</v>
      </c>
      <c r="H4635" s="5">
        <v>8694</v>
      </c>
      <c r="I4635">
        <f>Table1[[#This Row],[Antal man I kommunen]]+Table1[[#This Row],[Antal kvinnor I kommunen]]</f>
        <v>17956</v>
      </c>
      <c r="J4635" s="3">
        <f>Table1[[#This Row],[Totalt antal utrikes fodda]]/I4635</f>
        <v>8.3983069725996881E-2</v>
      </c>
      <c r="K4635" s="4">
        <f>Table1[[#This Row],[Antal utrikes fodda man]]/Table1[[#This Row],[Antal man I kommunen]]</f>
        <v>7.244655581947744E-2</v>
      </c>
      <c r="L4635" s="4">
        <f>Table1[[#This Row],[Antal utrikes fodda kvinnor]]/Table1[[#This Row],[Antal kvinnor I kommunen]]</f>
        <v>9.627329192546584E-2</v>
      </c>
    </row>
    <row r="4636" spans="1:12" x14ac:dyDescent="0.2">
      <c r="A4636">
        <v>2016</v>
      </c>
      <c r="B4636" t="s">
        <v>313</v>
      </c>
      <c r="C4636" s="1" t="s">
        <v>285</v>
      </c>
      <c r="D4636">
        <f>Table1[[#This Row],[Antal utrikes fodda man]]+Table1[[#This Row],[Antal utrikes fodda kvinnor]]</f>
        <v>748</v>
      </c>
      <c r="E4636" s="5">
        <v>378</v>
      </c>
      <c r="F4636" s="5">
        <v>370</v>
      </c>
      <c r="G4636" s="5">
        <v>4206</v>
      </c>
      <c r="H4636" s="5">
        <v>3987</v>
      </c>
      <c r="I4636">
        <f>Table1[[#This Row],[Antal man I kommunen]]+Table1[[#This Row],[Antal kvinnor I kommunen]]</f>
        <v>8193</v>
      </c>
      <c r="J4636" s="3">
        <f>Table1[[#This Row],[Totalt antal utrikes fodda]]/I4636</f>
        <v>9.1297449041865E-2</v>
      </c>
      <c r="K4636" s="4">
        <f>Table1[[#This Row],[Antal utrikes fodda man]]/Table1[[#This Row],[Antal man I kommunen]]</f>
        <v>8.98716119828816E-2</v>
      </c>
      <c r="L4636" s="4">
        <f>Table1[[#This Row],[Antal utrikes fodda kvinnor]]/Table1[[#This Row],[Antal kvinnor I kommunen]]</f>
        <v>9.2801605216955102E-2</v>
      </c>
    </row>
    <row r="4637" spans="1:12" x14ac:dyDescent="0.2">
      <c r="A4637">
        <v>2016</v>
      </c>
      <c r="B4637" t="s">
        <v>313</v>
      </c>
      <c r="C4637" s="1" t="s">
        <v>286</v>
      </c>
      <c r="D4637">
        <f>Table1[[#This Row],[Antal utrikes fodda man]]+Table1[[#This Row],[Antal utrikes fodda kvinnor]]</f>
        <v>7707</v>
      </c>
      <c r="E4637" s="5">
        <v>3597</v>
      </c>
      <c r="F4637" s="5">
        <v>4110</v>
      </c>
      <c r="G4637" s="5">
        <v>39023</v>
      </c>
      <c r="H4637" s="5">
        <v>37747</v>
      </c>
      <c r="I4637">
        <f>Table1[[#This Row],[Antal man I kommunen]]+Table1[[#This Row],[Antal kvinnor I kommunen]]</f>
        <v>76770</v>
      </c>
      <c r="J4637" s="3">
        <f>Table1[[#This Row],[Totalt antal utrikes fodda]]/I4637</f>
        <v>0.10039077764751857</v>
      </c>
      <c r="K4637" s="4">
        <f>Table1[[#This Row],[Antal utrikes fodda man]]/Table1[[#This Row],[Antal man I kommunen]]</f>
        <v>9.2176408784562944E-2</v>
      </c>
      <c r="L4637" s="4">
        <f>Table1[[#This Row],[Antal utrikes fodda kvinnor]]/Table1[[#This Row],[Antal kvinnor I kommunen]]</f>
        <v>0.10888282512517551</v>
      </c>
    </row>
    <row r="4638" spans="1:12" x14ac:dyDescent="0.2">
      <c r="A4638">
        <v>2016</v>
      </c>
      <c r="B4638" t="s">
        <v>313</v>
      </c>
      <c r="C4638" s="1" t="s">
        <v>287</v>
      </c>
      <c r="D4638">
        <f>Table1[[#This Row],[Antal utrikes fodda man]]+Table1[[#This Row],[Antal utrikes fodda kvinnor]]</f>
        <v>2495</v>
      </c>
      <c r="E4638" s="5">
        <v>1185</v>
      </c>
      <c r="F4638" s="5">
        <v>1310</v>
      </c>
      <c r="G4638" s="5">
        <v>21086</v>
      </c>
      <c r="H4638" s="5">
        <v>20818</v>
      </c>
      <c r="I4638">
        <f>Table1[[#This Row],[Antal man I kommunen]]+Table1[[#This Row],[Antal kvinnor I kommunen]]</f>
        <v>41904</v>
      </c>
      <c r="J4638" s="3">
        <f>Table1[[#This Row],[Totalt antal utrikes fodda]]/I4638</f>
        <v>5.9540855288277968E-2</v>
      </c>
      <c r="K4638" s="4">
        <f>Table1[[#This Row],[Antal utrikes fodda man]]/Table1[[#This Row],[Antal man I kommunen]]</f>
        <v>5.6198425495589489E-2</v>
      </c>
      <c r="L4638" s="4">
        <f>Table1[[#This Row],[Antal utrikes fodda kvinnor]]/Table1[[#This Row],[Antal kvinnor I kommunen]]</f>
        <v>6.292631376693246E-2</v>
      </c>
    </row>
    <row r="4639" spans="1:12" x14ac:dyDescent="0.2">
      <c r="A4639">
        <v>2016</v>
      </c>
      <c r="B4639" t="s">
        <v>313</v>
      </c>
      <c r="C4639" s="1" t="s">
        <v>288</v>
      </c>
      <c r="D4639">
        <f>Table1[[#This Row],[Antal utrikes fodda man]]+Table1[[#This Row],[Antal utrikes fodda kvinnor]]</f>
        <v>2528</v>
      </c>
      <c r="E4639" s="5">
        <v>1246</v>
      </c>
      <c r="F4639" s="5">
        <v>1282</v>
      </c>
      <c r="G4639" s="5">
        <v>14235</v>
      </c>
      <c r="H4639" s="5">
        <v>13807</v>
      </c>
      <c r="I4639">
        <f>Table1[[#This Row],[Antal man I kommunen]]+Table1[[#This Row],[Antal kvinnor I kommunen]]</f>
        <v>28042</v>
      </c>
      <c r="J4639" s="3">
        <f>Table1[[#This Row],[Totalt antal utrikes fodda]]/I4639</f>
        <v>9.0150488552884961E-2</v>
      </c>
      <c r="K4639" s="4">
        <f>Table1[[#This Row],[Antal utrikes fodda man]]/Table1[[#This Row],[Antal man I kommunen]]</f>
        <v>8.7530734106076577E-2</v>
      </c>
      <c r="L4639" s="4">
        <f>Table1[[#This Row],[Antal utrikes fodda kvinnor]]/Table1[[#This Row],[Antal kvinnor I kommunen]]</f>
        <v>9.2851452161946832E-2</v>
      </c>
    </row>
    <row r="4640" spans="1:12" x14ac:dyDescent="0.2">
      <c r="A4640">
        <v>2016</v>
      </c>
      <c r="B4640" t="s">
        <v>313</v>
      </c>
      <c r="C4640" s="1" t="s">
        <v>289</v>
      </c>
      <c r="D4640">
        <f>Table1[[#This Row],[Antal utrikes fodda man]]+Table1[[#This Row],[Antal utrikes fodda kvinnor]]</f>
        <v>4048</v>
      </c>
      <c r="E4640" s="5">
        <v>1803</v>
      </c>
      <c r="F4640" s="5">
        <v>2245</v>
      </c>
      <c r="G4640" s="5">
        <v>5051</v>
      </c>
      <c r="H4640" s="5">
        <v>4813</v>
      </c>
      <c r="I4640">
        <f>Table1[[#This Row],[Antal man I kommunen]]+Table1[[#This Row],[Antal kvinnor I kommunen]]</f>
        <v>9864</v>
      </c>
      <c r="J4640" s="3">
        <f>Table1[[#This Row],[Totalt antal utrikes fodda]]/I4640</f>
        <v>0.41038118410381186</v>
      </c>
      <c r="K4640" s="4">
        <f>Table1[[#This Row],[Antal utrikes fodda man]]/Table1[[#This Row],[Antal man I kommunen]]</f>
        <v>0.35695901801623442</v>
      </c>
      <c r="L4640" s="4">
        <f>Table1[[#This Row],[Antal utrikes fodda kvinnor]]/Table1[[#This Row],[Antal kvinnor I kommunen]]</f>
        <v>0.46644504467068354</v>
      </c>
    </row>
    <row r="4641" spans="1:12" x14ac:dyDescent="0.2">
      <c r="A4641">
        <v>2016</v>
      </c>
      <c r="B4641" t="s">
        <v>313</v>
      </c>
      <c r="C4641" s="1" t="s">
        <v>290</v>
      </c>
      <c r="D4641">
        <f>Table1[[#This Row],[Antal utrikes fodda man]]+Table1[[#This Row],[Antal utrikes fodda kvinnor]]</f>
        <v>2548</v>
      </c>
      <c r="E4641" s="5">
        <v>1142</v>
      </c>
      <c r="F4641" s="5">
        <v>1406</v>
      </c>
      <c r="G4641" s="5">
        <v>12044</v>
      </c>
      <c r="H4641" s="5">
        <v>11123</v>
      </c>
      <c r="I4641">
        <f>Table1[[#This Row],[Antal man I kommunen]]+Table1[[#This Row],[Antal kvinnor I kommunen]]</f>
        <v>23167</v>
      </c>
      <c r="J4641" s="3">
        <f>Table1[[#This Row],[Totalt antal utrikes fodda]]/I4641</f>
        <v>0.10998402900677688</v>
      </c>
      <c r="K4641" s="4">
        <f>Table1[[#This Row],[Antal utrikes fodda man]]/Table1[[#This Row],[Antal man I kommunen]]</f>
        <v>9.4818997010959818E-2</v>
      </c>
      <c r="L4641" s="4">
        <f>Table1[[#This Row],[Antal utrikes fodda kvinnor]]/Table1[[#This Row],[Antal kvinnor I kommunen]]</f>
        <v>0.12640474692079476</v>
      </c>
    </row>
    <row r="4642" spans="1:12" x14ac:dyDescent="0.2">
      <c r="A4642">
        <v>2017</v>
      </c>
      <c r="B4642" t="s">
        <v>294</v>
      </c>
      <c r="C4642" s="1" t="s">
        <v>1</v>
      </c>
      <c r="D4642">
        <f>Table1[[#This Row],[Antal utrikes fodda man]]+Table1[[#This Row],[Antal utrikes fodda kvinnor]]</f>
        <v>13009</v>
      </c>
      <c r="E4642" s="5">
        <v>6434</v>
      </c>
      <c r="F4642" s="5">
        <v>6575</v>
      </c>
      <c r="G4642" s="5">
        <v>22450</v>
      </c>
      <c r="H4642" s="5">
        <v>22155</v>
      </c>
      <c r="I4642">
        <f>Table1[[#This Row],[Antal man I kommunen]]+Table1[[#This Row],[Antal kvinnor I kommunen]]</f>
        <v>44605</v>
      </c>
      <c r="J4642" s="3">
        <f>Table1[[#This Row],[Totalt antal utrikes fodda]]/I4642</f>
        <v>0.29164891828270373</v>
      </c>
      <c r="K4642" s="4">
        <f>Table1[[#This Row],[Antal utrikes fodda man]]/Table1[[#This Row],[Antal man I kommunen]]</f>
        <v>0.28659242761692649</v>
      </c>
      <c r="L4642" s="4">
        <f>Table1[[#This Row],[Antal utrikes fodda kvinnor]]/Table1[[#This Row],[Antal kvinnor I kommunen]]</f>
        <v>0.29677273753103139</v>
      </c>
    </row>
    <row r="4643" spans="1:12" x14ac:dyDescent="0.2">
      <c r="A4643">
        <v>2017</v>
      </c>
      <c r="B4643" t="s">
        <v>294</v>
      </c>
      <c r="C4643" s="1" t="s">
        <v>2</v>
      </c>
      <c r="D4643">
        <f>Table1[[#This Row],[Antal utrikes fodda man]]+Table1[[#This Row],[Antal utrikes fodda kvinnor]]</f>
        <v>4667</v>
      </c>
      <c r="E4643" s="5">
        <v>2287</v>
      </c>
      <c r="F4643" s="5">
        <v>2380</v>
      </c>
      <c r="G4643" s="5">
        <v>16656</v>
      </c>
      <c r="H4643" s="5">
        <v>16519</v>
      </c>
      <c r="I4643">
        <f>Table1[[#This Row],[Antal man I kommunen]]+Table1[[#This Row],[Antal kvinnor I kommunen]]</f>
        <v>33175</v>
      </c>
      <c r="J4643" s="3">
        <f>Table1[[#This Row],[Totalt antal utrikes fodda]]/I4643</f>
        <v>0.14067822155237378</v>
      </c>
      <c r="K4643" s="4">
        <f>Table1[[#This Row],[Antal utrikes fodda man]]/Table1[[#This Row],[Antal man I kommunen]]</f>
        <v>0.13730787704130643</v>
      </c>
      <c r="L4643" s="4">
        <f>Table1[[#This Row],[Antal utrikes fodda kvinnor]]/Table1[[#This Row],[Antal kvinnor I kommunen]]</f>
        <v>0.1440765179490284</v>
      </c>
    </row>
    <row r="4644" spans="1:12" x14ac:dyDescent="0.2">
      <c r="A4644">
        <v>2017</v>
      </c>
      <c r="B4644" t="s">
        <v>294</v>
      </c>
      <c r="C4644" s="1" t="s">
        <v>3</v>
      </c>
      <c r="D4644">
        <f>Table1[[#This Row],[Antal utrikes fodda man]]+Table1[[#This Row],[Antal utrikes fodda kvinnor]]</f>
        <v>7117</v>
      </c>
      <c r="E4644" s="5">
        <v>3505</v>
      </c>
      <c r="F4644" s="5">
        <v>3612</v>
      </c>
      <c r="G4644" s="5">
        <v>22429</v>
      </c>
      <c r="H4644" s="5">
        <v>21701</v>
      </c>
      <c r="I4644">
        <f>Table1[[#This Row],[Antal man I kommunen]]+Table1[[#This Row],[Antal kvinnor I kommunen]]</f>
        <v>44130</v>
      </c>
      <c r="J4644" s="3">
        <f>Table1[[#This Row],[Totalt antal utrikes fodda]]/I4644</f>
        <v>0.16127351008384319</v>
      </c>
      <c r="K4644" s="4">
        <f>Table1[[#This Row],[Antal utrikes fodda man]]/Table1[[#This Row],[Antal man I kommunen]]</f>
        <v>0.15627089928217933</v>
      </c>
      <c r="L4644" s="4">
        <f>Table1[[#This Row],[Antal utrikes fodda kvinnor]]/Table1[[#This Row],[Antal kvinnor I kommunen]]</f>
        <v>0.16644394267545273</v>
      </c>
    </row>
    <row r="4645" spans="1:12" x14ac:dyDescent="0.2">
      <c r="A4645">
        <v>2017</v>
      </c>
      <c r="B4645" t="s">
        <v>294</v>
      </c>
      <c r="C4645" s="1" t="s">
        <v>4</v>
      </c>
      <c r="D4645">
        <f>Table1[[#This Row],[Antal utrikes fodda man]]+Table1[[#This Row],[Antal utrikes fodda kvinnor]]</f>
        <v>5683</v>
      </c>
      <c r="E4645" s="5">
        <v>2740</v>
      </c>
      <c r="F4645" s="5">
        <v>2943</v>
      </c>
      <c r="G4645" s="5">
        <v>21946</v>
      </c>
      <c r="H4645" s="5">
        <v>21498</v>
      </c>
      <c r="I4645">
        <f>Table1[[#This Row],[Antal man I kommunen]]+Table1[[#This Row],[Antal kvinnor I kommunen]]</f>
        <v>43444</v>
      </c>
      <c r="J4645" s="3">
        <f>Table1[[#This Row],[Totalt antal utrikes fodda]]/I4645</f>
        <v>0.13081207991897614</v>
      </c>
      <c r="K4645" s="4">
        <f>Table1[[#This Row],[Antal utrikes fodda man]]/Table1[[#This Row],[Antal man I kommunen]]</f>
        <v>0.12485190923175066</v>
      </c>
      <c r="L4645" s="4">
        <f>Table1[[#This Row],[Antal utrikes fodda kvinnor]]/Table1[[#This Row],[Antal kvinnor I kommunen]]</f>
        <v>0.1368964554842311</v>
      </c>
    </row>
    <row r="4646" spans="1:12" x14ac:dyDescent="0.2">
      <c r="A4646">
        <v>2017</v>
      </c>
      <c r="B4646" t="s">
        <v>294</v>
      </c>
      <c r="C4646" s="1" t="s">
        <v>5</v>
      </c>
      <c r="D4646">
        <f>Table1[[#This Row],[Antal utrikes fodda man]]+Table1[[#This Row],[Antal utrikes fodda kvinnor]]</f>
        <v>22215</v>
      </c>
      <c r="E4646" s="5">
        <v>11087</v>
      </c>
      <c r="F4646" s="5">
        <v>11128</v>
      </c>
      <c r="G4646" s="5">
        <v>38637</v>
      </c>
      <c r="H4646" s="5">
        <v>37816</v>
      </c>
      <c r="I4646">
        <f>Table1[[#This Row],[Antal man I kommunen]]+Table1[[#This Row],[Antal kvinnor I kommunen]]</f>
        <v>76453</v>
      </c>
      <c r="J4646" s="3">
        <f>Table1[[#This Row],[Totalt antal utrikes fodda]]/I4646</f>
        <v>0.29057067740965037</v>
      </c>
      <c r="K4646" s="4">
        <f>Table1[[#This Row],[Antal utrikes fodda man]]/Table1[[#This Row],[Antal man I kommunen]]</f>
        <v>0.2869529207754225</v>
      </c>
      <c r="L4646" s="4">
        <f>Table1[[#This Row],[Antal utrikes fodda kvinnor]]/Table1[[#This Row],[Antal kvinnor I kommunen]]</f>
        <v>0.29426697694097737</v>
      </c>
    </row>
    <row r="4647" spans="1:12" x14ac:dyDescent="0.2">
      <c r="A4647">
        <v>2017</v>
      </c>
      <c r="B4647" t="s">
        <v>294</v>
      </c>
      <c r="C4647" s="1" t="s">
        <v>6</v>
      </c>
      <c r="D4647">
        <f>Table1[[#This Row],[Antal utrikes fodda man]]+Table1[[#This Row],[Antal utrikes fodda kvinnor]]</f>
        <v>3345</v>
      </c>
      <c r="E4647" s="5">
        <v>1610</v>
      </c>
      <c r="F4647" s="5">
        <v>1735</v>
      </c>
      <c r="G4647" s="5">
        <v>14014</v>
      </c>
      <c r="H4647" s="5">
        <v>13739</v>
      </c>
      <c r="I4647">
        <f>Table1[[#This Row],[Antal man I kommunen]]+Table1[[#This Row],[Antal kvinnor I kommunen]]</f>
        <v>27753</v>
      </c>
      <c r="J4647" s="3">
        <f>Table1[[#This Row],[Totalt antal utrikes fodda]]/I4647</f>
        <v>0.12052751053940114</v>
      </c>
      <c r="K4647" s="4">
        <f>Table1[[#This Row],[Antal utrikes fodda man]]/Table1[[#This Row],[Antal man I kommunen]]</f>
        <v>0.11488511488511488</v>
      </c>
      <c r="L4647" s="4">
        <f>Table1[[#This Row],[Antal utrikes fodda kvinnor]]/Table1[[#This Row],[Antal kvinnor I kommunen]]</f>
        <v>0.12628284445738408</v>
      </c>
    </row>
    <row r="4648" spans="1:12" x14ac:dyDescent="0.2">
      <c r="A4648">
        <v>2017</v>
      </c>
      <c r="B4648" t="s">
        <v>294</v>
      </c>
      <c r="C4648" s="1" t="s">
        <v>7</v>
      </c>
      <c r="D4648">
        <f>Table1[[#This Row],[Antal utrikes fodda man]]+Table1[[#This Row],[Antal utrikes fodda kvinnor]]</f>
        <v>32190</v>
      </c>
      <c r="E4648" s="5">
        <v>16270</v>
      </c>
      <c r="F4648" s="5">
        <v>15920</v>
      </c>
      <c r="G4648" s="5">
        <v>55715</v>
      </c>
      <c r="H4648" s="5">
        <v>54288</v>
      </c>
      <c r="I4648">
        <f>Table1[[#This Row],[Antal man I kommunen]]+Table1[[#This Row],[Antal kvinnor I kommunen]]</f>
        <v>110003</v>
      </c>
      <c r="J4648" s="3">
        <f>Table1[[#This Row],[Totalt antal utrikes fodda]]/I4648</f>
        <v>0.2926283828622856</v>
      </c>
      <c r="K4648" s="4">
        <f>Table1[[#This Row],[Antal utrikes fodda man]]/Table1[[#This Row],[Antal man I kommunen]]</f>
        <v>0.29202189715516469</v>
      </c>
      <c r="L4648" s="4">
        <f>Table1[[#This Row],[Antal utrikes fodda kvinnor]]/Table1[[#This Row],[Antal kvinnor I kommunen]]</f>
        <v>0.29325081049218982</v>
      </c>
    </row>
    <row r="4649" spans="1:12" x14ac:dyDescent="0.2">
      <c r="A4649">
        <v>2017</v>
      </c>
      <c r="B4649" t="s">
        <v>294</v>
      </c>
      <c r="C4649" s="1" t="s">
        <v>8</v>
      </c>
      <c r="D4649">
        <f>Table1[[#This Row],[Antal utrikes fodda man]]+Table1[[#This Row],[Antal utrikes fodda kvinnor]]</f>
        <v>38130</v>
      </c>
      <c r="E4649" s="5">
        <v>19604</v>
      </c>
      <c r="F4649" s="5">
        <v>18526</v>
      </c>
      <c r="G4649" s="5">
        <v>46934</v>
      </c>
      <c r="H4649" s="5">
        <v>44991</v>
      </c>
      <c r="I4649">
        <f>Table1[[#This Row],[Antal man I kommunen]]+Table1[[#This Row],[Antal kvinnor I kommunen]]</f>
        <v>91925</v>
      </c>
      <c r="J4649" s="3">
        <f>Table1[[#This Row],[Totalt antal utrikes fodda]]/I4649</f>
        <v>0.41479466956758226</v>
      </c>
      <c r="K4649" s="4">
        <f>Table1[[#This Row],[Antal utrikes fodda man]]/Table1[[#This Row],[Antal man I kommunen]]</f>
        <v>0.41769293049814632</v>
      </c>
      <c r="L4649" s="4">
        <f>Table1[[#This Row],[Antal utrikes fodda kvinnor]]/Table1[[#This Row],[Antal kvinnor I kommunen]]</f>
        <v>0.4117712431375164</v>
      </c>
    </row>
    <row r="4650" spans="1:12" x14ac:dyDescent="0.2">
      <c r="A4650">
        <v>2017</v>
      </c>
      <c r="B4650" t="s">
        <v>294</v>
      </c>
      <c r="C4650" s="1" t="s">
        <v>9</v>
      </c>
      <c r="D4650">
        <f>Table1[[#This Row],[Antal utrikes fodda man]]+Table1[[#This Row],[Antal utrikes fodda kvinnor]]</f>
        <v>3270</v>
      </c>
      <c r="E4650" s="5">
        <v>1557</v>
      </c>
      <c r="F4650" s="5">
        <v>1713</v>
      </c>
      <c r="G4650" s="5">
        <v>8233</v>
      </c>
      <c r="H4650" s="5">
        <v>8432</v>
      </c>
      <c r="I4650">
        <f>Table1[[#This Row],[Antal man I kommunen]]+Table1[[#This Row],[Antal kvinnor I kommunen]]</f>
        <v>16665</v>
      </c>
      <c r="J4650" s="3">
        <f>Table1[[#This Row],[Totalt antal utrikes fodda]]/I4650</f>
        <v>0.19621962196219622</v>
      </c>
      <c r="K4650" s="4">
        <f>Table1[[#This Row],[Antal utrikes fodda man]]/Table1[[#This Row],[Antal man I kommunen]]</f>
        <v>0.18911696829831168</v>
      </c>
      <c r="L4650" s="4">
        <f>Table1[[#This Row],[Antal utrikes fodda kvinnor]]/Table1[[#This Row],[Antal kvinnor I kommunen]]</f>
        <v>0.20315464895635674</v>
      </c>
    </row>
    <row r="4651" spans="1:12" x14ac:dyDescent="0.2">
      <c r="A4651">
        <v>2017</v>
      </c>
      <c r="B4651" t="s">
        <v>294</v>
      </c>
      <c r="C4651" s="1" t="s">
        <v>10</v>
      </c>
      <c r="D4651">
        <f>Table1[[#This Row],[Antal utrikes fodda man]]+Table1[[#This Row],[Antal utrikes fodda kvinnor]]</f>
        <v>23203</v>
      </c>
      <c r="E4651" s="5">
        <v>11826</v>
      </c>
      <c r="F4651" s="5">
        <v>11377</v>
      </c>
      <c r="G4651" s="5">
        <v>44706</v>
      </c>
      <c r="H4651" s="5">
        <v>43331</v>
      </c>
      <c r="I4651">
        <f>Table1[[#This Row],[Antal man I kommunen]]+Table1[[#This Row],[Antal kvinnor I kommunen]]</f>
        <v>88037</v>
      </c>
      <c r="J4651" s="3">
        <f>Table1[[#This Row],[Totalt antal utrikes fodda]]/I4651</f>
        <v>0.26355963969694562</v>
      </c>
      <c r="K4651" s="4">
        <f>Table1[[#This Row],[Antal utrikes fodda man]]/Table1[[#This Row],[Antal man I kommunen]]</f>
        <v>0.26452825124144408</v>
      </c>
      <c r="L4651" s="4">
        <f>Table1[[#This Row],[Antal utrikes fodda kvinnor]]/Table1[[#This Row],[Antal kvinnor I kommunen]]</f>
        <v>0.26256029170801504</v>
      </c>
    </row>
    <row r="4652" spans="1:12" x14ac:dyDescent="0.2">
      <c r="A4652">
        <v>2017</v>
      </c>
      <c r="B4652" t="s">
        <v>294</v>
      </c>
      <c r="C4652" s="1" t="s">
        <v>11</v>
      </c>
      <c r="D4652">
        <f>Table1[[#This Row],[Antal utrikes fodda man]]+Table1[[#This Row],[Antal utrikes fodda kvinnor]]</f>
        <v>7710</v>
      </c>
      <c r="E4652" s="5">
        <v>3707</v>
      </c>
      <c r="F4652" s="5">
        <v>4003</v>
      </c>
      <c r="G4652" s="5">
        <v>23678</v>
      </c>
      <c r="H4652" s="5">
        <v>23626</v>
      </c>
      <c r="I4652">
        <f>Table1[[#This Row],[Antal man I kommunen]]+Table1[[#This Row],[Antal kvinnor I kommunen]]</f>
        <v>47304</v>
      </c>
      <c r="J4652" s="3">
        <f>Table1[[#This Row],[Totalt antal utrikes fodda]]/I4652</f>
        <v>0.16298833079654998</v>
      </c>
      <c r="K4652" s="4">
        <f>Table1[[#This Row],[Antal utrikes fodda man]]/Table1[[#This Row],[Antal man I kommunen]]</f>
        <v>0.15655883098234649</v>
      </c>
      <c r="L4652" s="4">
        <f>Table1[[#This Row],[Antal utrikes fodda kvinnor]]/Table1[[#This Row],[Antal kvinnor I kommunen]]</f>
        <v>0.16943198171505969</v>
      </c>
    </row>
    <row r="4653" spans="1:12" x14ac:dyDescent="0.2">
      <c r="A4653">
        <v>2017</v>
      </c>
      <c r="B4653" t="s">
        <v>294</v>
      </c>
      <c r="C4653" s="1" t="s">
        <v>12</v>
      </c>
      <c r="D4653">
        <f>Table1[[#This Row],[Antal utrikes fodda man]]+Table1[[#This Row],[Antal utrikes fodda kvinnor]]</f>
        <v>7088</v>
      </c>
      <c r="E4653" s="5">
        <v>3505</v>
      </c>
      <c r="F4653" s="5">
        <v>3583</v>
      </c>
      <c r="G4653" s="5">
        <v>13963</v>
      </c>
      <c r="H4653" s="5">
        <v>13651</v>
      </c>
      <c r="I4653">
        <f>Table1[[#This Row],[Antal man I kommunen]]+Table1[[#This Row],[Antal kvinnor I kommunen]]</f>
        <v>27614</v>
      </c>
      <c r="J4653" s="3">
        <f>Table1[[#This Row],[Totalt antal utrikes fodda]]/I4653</f>
        <v>0.25668139349605273</v>
      </c>
      <c r="K4653" s="4">
        <f>Table1[[#This Row],[Antal utrikes fodda man]]/Table1[[#This Row],[Antal man I kommunen]]</f>
        <v>0.2510205543221371</v>
      </c>
      <c r="L4653" s="4">
        <f>Table1[[#This Row],[Antal utrikes fodda kvinnor]]/Table1[[#This Row],[Antal kvinnor I kommunen]]</f>
        <v>0.26247161380118672</v>
      </c>
    </row>
    <row r="4654" spans="1:12" x14ac:dyDescent="0.2">
      <c r="A4654">
        <v>2017</v>
      </c>
      <c r="B4654" t="s">
        <v>294</v>
      </c>
      <c r="C4654" s="1" t="s">
        <v>13</v>
      </c>
      <c r="D4654">
        <f>Table1[[#This Row],[Antal utrikes fodda man]]+Table1[[#This Row],[Antal utrikes fodda kvinnor]]</f>
        <v>1290</v>
      </c>
      <c r="E4654" s="5">
        <v>632</v>
      </c>
      <c r="F4654" s="5">
        <v>658</v>
      </c>
      <c r="G4654" s="5">
        <v>5444</v>
      </c>
      <c r="H4654" s="5">
        <v>5216</v>
      </c>
      <c r="I4654">
        <f>Table1[[#This Row],[Antal man I kommunen]]+Table1[[#This Row],[Antal kvinnor I kommunen]]</f>
        <v>10660</v>
      </c>
      <c r="J4654" s="3">
        <f>Table1[[#This Row],[Totalt antal utrikes fodda]]/I4654</f>
        <v>0.12101313320825516</v>
      </c>
      <c r="K4654" s="4">
        <f>Table1[[#This Row],[Antal utrikes fodda man]]/Table1[[#This Row],[Antal man I kommunen]]</f>
        <v>0.11609110947832477</v>
      </c>
      <c r="L4654" s="4">
        <f>Table1[[#This Row],[Antal utrikes fodda kvinnor]]/Table1[[#This Row],[Antal kvinnor I kommunen]]</f>
        <v>0.12615030674846625</v>
      </c>
    </row>
    <row r="4655" spans="1:12" x14ac:dyDescent="0.2">
      <c r="A4655">
        <v>2017</v>
      </c>
      <c r="B4655" t="s">
        <v>294</v>
      </c>
      <c r="C4655" s="1" t="s">
        <v>14</v>
      </c>
      <c r="D4655">
        <f>Table1[[#This Row],[Antal utrikes fodda man]]+Table1[[#This Row],[Antal utrikes fodda kvinnor]]</f>
        <v>12183</v>
      </c>
      <c r="E4655" s="5">
        <v>5721</v>
      </c>
      <c r="F4655" s="5">
        <v>6462</v>
      </c>
      <c r="G4655" s="5">
        <v>35014</v>
      </c>
      <c r="H4655" s="5">
        <v>35391</v>
      </c>
      <c r="I4655">
        <f>Table1[[#This Row],[Antal man I kommunen]]+Table1[[#This Row],[Antal kvinnor I kommunen]]</f>
        <v>70405</v>
      </c>
      <c r="J4655" s="3">
        <f>Table1[[#This Row],[Totalt antal utrikes fodda]]/I4655</f>
        <v>0.17304168738015765</v>
      </c>
      <c r="K4655" s="4">
        <f>Table1[[#This Row],[Antal utrikes fodda man]]/Table1[[#This Row],[Antal man I kommunen]]</f>
        <v>0.16339178614268579</v>
      </c>
      <c r="L4655" s="4">
        <f>Table1[[#This Row],[Antal utrikes fodda kvinnor]]/Table1[[#This Row],[Antal kvinnor I kommunen]]</f>
        <v>0.18258879376112572</v>
      </c>
    </row>
    <row r="4656" spans="1:12" x14ac:dyDescent="0.2">
      <c r="A4656">
        <v>2017</v>
      </c>
      <c r="B4656" t="s">
        <v>294</v>
      </c>
      <c r="C4656" s="1" t="s">
        <v>15</v>
      </c>
      <c r="D4656">
        <f>Table1[[#This Row],[Antal utrikes fodda man]]+Table1[[#This Row],[Antal utrikes fodda kvinnor]]</f>
        <v>5394</v>
      </c>
      <c r="E4656" s="5">
        <v>2464</v>
      </c>
      <c r="F4656" s="5">
        <v>2930</v>
      </c>
      <c r="G4656" s="5">
        <v>16156</v>
      </c>
      <c r="H4656" s="5">
        <v>16732</v>
      </c>
      <c r="I4656">
        <f>Table1[[#This Row],[Antal man I kommunen]]+Table1[[#This Row],[Antal kvinnor I kommunen]]</f>
        <v>32888</v>
      </c>
      <c r="J4656" s="3">
        <f>Table1[[#This Row],[Totalt antal utrikes fodda]]/I4656</f>
        <v>0.16401118949160789</v>
      </c>
      <c r="K4656" s="4">
        <f>Table1[[#This Row],[Antal utrikes fodda man]]/Table1[[#This Row],[Antal man I kommunen]]</f>
        <v>0.15251299826689774</v>
      </c>
      <c r="L4656" s="4">
        <f>Table1[[#This Row],[Antal utrikes fodda kvinnor]]/Table1[[#This Row],[Antal kvinnor I kommunen]]</f>
        <v>0.17511355486492947</v>
      </c>
    </row>
    <row r="4657" spans="1:12" x14ac:dyDescent="0.2">
      <c r="A4657">
        <v>2017</v>
      </c>
      <c r="B4657" t="s">
        <v>294</v>
      </c>
      <c r="C4657" s="1" t="s">
        <v>16</v>
      </c>
      <c r="D4657">
        <f>Table1[[#This Row],[Antal utrikes fodda man]]+Table1[[#This Row],[Antal utrikes fodda kvinnor]]</f>
        <v>17657</v>
      </c>
      <c r="E4657" s="5">
        <v>8790</v>
      </c>
      <c r="F4657" s="5">
        <v>8867</v>
      </c>
      <c r="G4657" s="5">
        <v>35932</v>
      </c>
      <c r="H4657" s="5">
        <v>35916</v>
      </c>
      <c r="I4657">
        <f>Table1[[#This Row],[Antal man I kommunen]]+Table1[[#This Row],[Antal kvinnor I kommunen]]</f>
        <v>71848</v>
      </c>
      <c r="J4657" s="3">
        <f>Table1[[#This Row],[Totalt antal utrikes fodda]]/I4657</f>
        <v>0.24575492706825522</v>
      </c>
      <c r="K4657" s="4">
        <f>Table1[[#This Row],[Antal utrikes fodda man]]/Table1[[#This Row],[Antal man I kommunen]]</f>
        <v>0.24462874318156519</v>
      </c>
      <c r="L4657" s="4">
        <f>Table1[[#This Row],[Antal utrikes fodda kvinnor]]/Table1[[#This Row],[Antal kvinnor I kommunen]]</f>
        <v>0.24688161265174297</v>
      </c>
    </row>
    <row r="4658" spans="1:12" x14ac:dyDescent="0.2">
      <c r="A4658">
        <v>2017</v>
      </c>
      <c r="B4658" t="s">
        <v>294</v>
      </c>
      <c r="C4658" s="1" t="s">
        <v>17</v>
      </c>
      <c r="D4658">
        <f>Table1[[#This Row],[Antal utrikes fodda man]]+Table1[[#This Row],[Antal utrikes fodda kvinnor]]</f>
        <v>234703</v>
      </c>
      <c r="E4658" s="5">
        <v>116684</v>
      </c>
      <c r="F4658" s="5">
        <v>118019</v>
      </c>
      <c r="G4658" s="5">
        <v>469497</v>
      </c>
      <c r="H4658" s="5">
        <v>480264</v>
      </c>
      <c r="I4658">
        <f>Table1[[#This Row],[Antal man I kommunen]]+Table1[[#This Row],[Antal kvinnor I kommunen]]</f>
        <v>949761</v>
      </c>
      <c r="J4658" s="3">
        <f>Table1[[#This Row],[Totalt antal utrikes fodda]]/I4658</f>
        <v>0.24711795914972293</v>
      </c>
      <c r="K4658" s="4">
        <f>Table1[[#This Row],[Antal utrikes fodda man]]/Table1[[#This Row],[Antal man I kommunen]]</f>
        <v>0.24852980956214843</v>
      </c>
      <c r="L4658" s="4">
        <f>Table1[[#This Row],[Antal utrikes fodda kvinnor]]/Table1[[#This Row],[Antal kvinnor I kommunen]]</f>
        <v>0.24573776089817267</v>
      </c>
    </row>
    <row r="4659" spans="1:12" x14ac:dyDescent="0.2">
      <c r="A4659">
        <v>2017</v>
      </c>
      <c r="B4659" t="s">
        <v>294</v>
      </c>
      <c r="C4659" s="1" t="s">
        <v>18</v>
      </c>
      <c r="D4659">
        <f>Table1[[#This Row],[Antal utrikes fodda man]]+Table1[[#This Row],[Antal utrikes fodda kvinnor]]</f>
        <v>37556</v>
      </c>
      <c r="E4659" s="5">
        <v>19170</v>
      </c>
      <c r="F4659" s="5">
        <v>18386</v>
      </c>
      <c r="G4659" s="5">
        <v>48827</v>
      </c>
      <c r="H4659" s="5">
        <v>47205</v>
      </c>
      <c r="I4659">
        <f>Table1[[#This Row],[Antal man I kommunen]]+Table1[[#This Row],[Antal kvinnor I kommunen]]</f>
        <v>96032</v>
      </c>
      <c r="J4659" s="3">
        <f>Table1[[#This Row],[Totalt antal utrikes fodda]]/I4659</f>
        <v>0.39107797400866379</v>
      </c>
      <c r="K4659" s="4">
        <f>Table1[[#This Row],[Antal utrikes fodda man]]/Table1[[#This Row],[Antal man I kommunen]]</f>
        <v>0.39261064574927806</v>
      </c>
      <c r="L4659" s="4">
        <f>Table1[[#This Row],[Antal utrikes fodda kvinnor]]/Table1[[#This Row],[Antal kvinnor I kommunen]]</f>
        <v>0.38949263849168519</v>
      </c>
    </row>
    <row r="4660" spans="1:12" x14ac:dyDescent="0.2">
      <c r="A4660">
        <v>2017</v>
      </c>
      <c r="B4660" t="s">
        <v>294</v>
      </c>
      <c r="C4660" s="1" t="s">
        <v>19</v>
      </c>
      <c r="D4660">
        <f>Table1[[#This Row],[Antal utrikes fodda man]]+Table1[[#This Row],[Antal utrikes fodda kvinnor]]</f>
        <v>19717</v>
      </c>
      <c r="E4660" s="5">
        <v>9464</v>
      </c>
      <c r="F4660" s="5">
        <v>10253</v>
      </c>
      <c r="G4660" s="5">
        <v>50200</v>
      </c>
      <c r="H4660" s="5">
        <v>51031</v>
      </c>
      <c r="I4660">
        <f>Table1[[#This Row],[Antal man I kommunen]]+Table1[[#This Row],[Antal kvinnor I kommunen]]</f>
        <v>101231</v>
      </c>
      <c r="J4660" s="3">
        <f>Table1[[#This Row],[Totalt antal utrikes fodda]]/I4660</f>
        <v>0.19477235234266183</v>
      </c>
      <c r="K4660" s="4">
        <f>Table1[[#This Row],[Antal utrikes fodda man]]/Table1[[#This Row],[Antal man I kommunen]]</f>
        <v>0.18852589641434264</v>
      </c>
      <c r="L4660" s="4">
        <f>Table1[[#This Row],[Antal utrikes fodda kvinnor]]/Table1[[#This Row],[Antal kvinnor I kommunen]]</f>
        <v>0.20091708961219651</v>
      </c>
    </row>
    <row r="4661" spans="1:12" x14ac:dyDescent="0.2">
      <c r="A4661">
        <v>2017</v>
      </c>
      <c r="B4661" t="s">
        <v>294</v>
      </c>
      <c r="C4661" s="1" t="s">
        <v>20</v>
      </c>
      <c r="D4661">
        <f>Table1[[#This Row],[Antal utrikes fodda man]]+Table1[[#This Row],[Antal utrikes fodda kvinnor]]</f>
        <v>14954</v>
      </c>
      <c r="E4661" s="5">
        <v>7522</v>
      </c>
      <c r="F4661" s="5">
        <v>7432</v>
      </c>
      <c r="G4661" s="5">
        <v>24897</v>
      </c>
      <c r="H4661" s="5">
        <v>24527</v>
      </c>
      <c r="I4661">
        <f>Table1[[#This Row],[Antal man I kommunen]]+Table1[[#This Row],[Antal kvinnor I kommunen]]</f>
        <v>49424</v>
      </c>
      <c r="J4661" s="3">
        <f>Table1[[#This Row],[Totalt antal utrikes fodda]]/I4661</f>
        <v>0.30256555519585626</v>
      </c>
      <c r="K4661" s="4">
        <f>Table1[[#This Row],[Antal utrikes fodda man]]/Table1[[#This Row],[Antal man I kommunen]]</f>
        <v>0.30212475398642408</v>
      </c>
      <c r="L4661" s="4">
        <f>Table1[[#This Row],[Antal utrikes fodda kvinnor]]/Table1[[#This Row],[Antal kvinnor I kommunen]]</f>
        <v>0.30301300607493781</v>
      </c>
    </row>
    <row r="4662" spans="1:12" x14ac:dyDescent="0.2">
      <c r="A4662">
        <v>2017</v>
      </c>
      <c r="B4662" t="s">
        <v>294</v>
      </c>
      <c r="C4662" s="1" t="s">
        <v>21</v>
      </c>
      <c r="D4662">
        <f>Table1[[#This Row],[Antal utrikes fodda man]]+Table1[[#This Row],[Antal utrikes fodda kvinnor]]</f>
        <v>23597</v>
      </c>
      <c r="E4662" s="5">
        <v>11637</v>
      </c>
      <c r="F4662" s="5">
        <v>11960</v>
      </c>
      <c r="G4662" s="5">
        <v>39906</v>
      </c>
      <c r="H4662" s="5">
        <v>39801</v>
      </c>
      <c r="I4662">
        <f>Table1[[#This Row],[Antal man I kommunen]]+Table1[[#This Row],[Antal kvinnor I kommunen]]</f>
        <v>79707</v>
      </c>
      <c r="J4662" s="3">
        <f>Table1[[#This Row],[Totalt antal utrikes fodda]]/I4662</f>
        <v>0.29604677129988582</v>
      </c>
      <c r="K4662" s="4">
        <f>Table1[[#This Row],[Antal utrikes fodda man]]/Table1[[#This Row],[Antal man I kommunen]]</f>
        <v>0.29161028416779433</v>
      </c>
      <c r="L4662" s="4">
        <f>Table1[[#This Row],[Antal utrikes fodda kvinnor]]/Table1[[#This Row],[Antal kvinnor I kommunen]]</f>
        <v>0.30049496243812968</v>
      </c>
    </row>
    <row r="4663" spans="1:12" x14ac:dyDescent="0.2">
      <c r="A4663">
        <v>2017</v>
      </c>
      <c r="B4663" t="s">
        <v>294</v>
      </c>
      <c r="C4663" s="1" t="s">
        <v>22</v>
      </c>
      <c r="D4663">
        <f>Table1[[#This Row],[Antal utrikes fodda man]]+Table1[[#This Row],[Antal utrikes fodda kvinnor]]</f>
        <v>8265</v>
      </c>
      <c r="E4663" s="5">
        <v>3840</v>
      </c>
      <c r="F4663" s="5">
        <v>4425</v>
      </c>
      <c r="G4663" s="5">
        <v>23049</v>
      </c>
      <c r="H4663" s="5">
        <v>24136</v>
      </c>
      <c r="I4663">
        <f>Table1[[#This Row],[Antal man I kommunen]]+Table1[[#This Row],[Antal kvinnor I kommunen]]</f>
        <v>47185</v>
      </c>
      <c r="J4663" s="3">
        <f>Table1[[#This Row],[Totalt antal utrikes fodda]]/I4663</f>
        <v>0.17516159796545513</v>
      </c>
      <c r="K4663" s="4">
        <f>Table1[[#This Row],[Antal utrikes fodda man]]/Table1[[#This Row],[Antal man I kommunen]]</f>
        <v>0.16660158792138488</v>
      </c>
      <c r="L4663" s="4">
        <f>Table1[[#This Row],[Antal utrikes fodda kvinnor]]/Table1[[#This Row],[Antal kvinnor I kommunen]]</f>
        <v>0.18333609545906529</v>
      </c>
    </row>
    <row r="4664" spans="1:12" x14ac:dyDescent="0.2">
      <c r="A4664">
        <v>2017</v>
      </c>
      <c r="B4664" t="s">
        <v>294</v>
      </c>
      <c r="C4664" s="1" t="s">
        <v>23</v>
      </c>
      <c r="D4664">
        <f>Table1[[#This Row],[Antal utrikes fodda man]]+Table1[[#This Row],[Antal utrikes fodda kvinnor]]</f>
        <v>1285</v>
      </c>
      <c r="E4664" s="5">
        <v>622</v>
      </c>
      <c r="F4664" s="5">
        <v>663</v>
      </c>
      <c r="G4664" s="5">
        <v>5885</v>
      </c>
      <c r="H4664" s="5">
        <v>5946</v>
      </c>
      <c r="I4664">
        <f>Table1[[#This Row],[Antal man I kommunen]]+Table1[[#This Row],[Antal kvinnor I kommunen]]</f>
        <v>11831</v>
      </c>
      <c r="J4664" s="3">
        <f>Table1[[#This Row],[Totalt antal utrikes fodda]]/I4664</f>
        <v>0.10861296593694532</v>
      </c>
      <c r="K4664" s="4">
        <f>Table1[[#This Row],[Antal utrikes fodda man]]/Table1[[#This Row],[Antal man I kommunen]]</f>
        <v>0.10569243840271877</v>
      </c>
      <c r="L4664" s="4">
        <f>Table1[[#This Row],[Antal utrikes fodda kvinnor]]/Table1[[#This Row],[Antal kvinnor I kommunen]]</f>
        <v>0.11150353178607467</v>
      </c>
    </row>
    <row r="4665" spans="1:12" x14ac:dyDescent="0.2">
      <c r="A4665">
        <v>2017</v>
      </c>
      <c r="B4665" t="s">
        <v>294</v>
      </c>
      <c r="C4665" s="1" t="s">
        <v>24</v>
      </c>
      <c r="D4665">
        <f>Table1[[#This Row],[Antal utrikes fodda man]]+Table1[[#This Row],[Antal utrikes fodda kvinnor]]</f>
        <v>7559</v>
      </c>
      <c r="E4665" s="5">
        <v>3654</v>
      </c>
      <c r="F4665" s="5">
        <v>3905</v>
      </c>
      <c r="G4665" s="5">
        <v>30662</v>
      </c>
      <c r="H4665" s="5">
        <v>30146</v>
      </c>
      <c r="I4665">
        <f>Table1[[#This Row],[Antal man I kommunen]]+Table1[[#This Row],[Antal kvinnor I kommunen]]</f>
        <v>60808</v>
      </c>
      <c r="J4665" s="3">
        <f>Table1[[#This Row],[Totalt antal utrikes fodda]]/I4665</f>
        <v>0.12430930140770952</v>
      </c>
      <c r="K4665" s="4">
        <f>Table1[[#This Row],[Antal utrikes fodda man]]/Table1[[#This Row],[Antal man I kommunen]]</f>
        <v>0.11917030852521036</v>
      </c>
      <c r="L4665" s="4">
        <f>Table1[[#This Row],[Antal utrikes fodda kvinnor]]/Table1[[#This Row],[Antal kvinnor I kommunen]]</f>
        <v>0.12953625688316858</v>
      </c>
    </row>
    <row r="4666" spans="1:12" x14ac:dyDescent="0.2">
      <c r="A4666">
        <v>2017</v>
      </c>
      <c r="B4666" t="s">
        <v>294</v>
      </c>
      <c r="C4666" s="1" t="s">
        <v>25</v>
      </c>
      <c r="D4666">
        <f>Table1[[#This Row],[Antal utrikes fodda man]]+Table1[[#This Row],[Antal utrikes fodda kvinnor]]</f>
        <v>15268</v>
      </c>
      <c r="E4666" s="5">
        <v>7871</v>
      </c>
      <c r="F4666" s="5">
        <v>7397</v>
      </c>
      <c r="G4666" s="5">
        <v>23998</v>
      </c>
      <c r="H4666" s="5">
        <v>23148</v>
      </c>
      <c r="I4666">
        <f>Table1[[#This Row],[Antal man I kommunen]]+Table1[[#This Row],[Antal kvinnor I kommunen]]</f>
        <v>47146</v>
      </c>
      <c r="J4666" s="3">
        <f>Table1[[#This Row],[Totalt antal utrikes fodda]]/I4666</f>
        <v>0.32384507699486703</v>
      </c>
      <c r="K4666" s="4">
        <f>Table1[[#This Row],[Antal utrikes fodda man]]/Table1[[#This Row],[Antal man I kommunen]]</f>
        <v>0.32798566547212266</v>
      </c>
      <c r="L4666" s="4">
        <f>Table1[[#This Row],[Antal utrikes fodda kvinnor]]/Table1[[#This Row],[Antal kvinnor I kommunen]]</f>
        <v>0.31955244513564884</v>
      </c>
    </row>
    <row r="4667" spans="1:12" x14ac:dyDescent="0.2">
      <c r="A4667">
        <v>2017</v>
      </c>
      <c r="B4667" t="s">
        <v>294</v>
      </c>
      <c r="C4667" s="1" t="s">
        <v>26</v>
      </c>
      <c r="D4667">
        <f>Table1[[#This Row],[Antal utrikes fodda man]]+Table1[[#This Row],[Antal utrikes fodda kvinnor]]</f>
        <v>4849</v>
      </c>
      <c r="E4667" s="5">
        <v>2437</v>
      </c>
      <c r="F4667" s="5">
        <v>2412</v>
      </c>
      <c r="G4667" s="5">
        <v>14285</v>
      </c>
      <c r="H4667" s="5">
        <v>13824</v>
      </c>
      <c r="I4667">
        <f>Table1[[#This Row],[Antal man I kommunen]]+Table1[[#This Row],[Antal kvinnor I kommunen]]</f>
        <v>28109</v>
      </c>
      <c r="J4667" s="3">
        <f>Table1[[#This Row],[Totalt antal utrikes fodda]]/I4667</f>
        <v>0.17250702621936034</v>
      </c>
      <c r="K4667" s="4">
        <f>Table1[[#This Row],[Antal utrikes fodda man]]/Table1[[#This Row],[Antal man I kommunen]]</f>
        <v>0.17059852992649632</v>
      </c>
      <c r="L4667" s="4">
        <f>Table1[[#This Row],[Antal utrikes fodda kvinnor]]/Table1[[#This Row],[Antal kvinnor I kommunen]]</f>
        <v>0.17447916666666666</v>
      </c>
    </row>
    <row r="4668" spans="1:12" x14ac:dyDescent="0.2">
      <c r="A4668">
        <v>2017</v>
      </c>
      <c r="B4668" t="s">
        <v>296</v>
      </c>
      <c r="C4668" s="1" t="s">
        <v>27</v>
      </c>
      <c r="D4668">
        <f>Table1[[#This Row],[Antal utrikes fodda man]]+Table1[[#This Row],[Antal utrikes fodda kvinnor]]</f>
        <v>3121</v>
      </c>
      <c r="E4668" s="5">
        <v>1524</v>
      </c>
      <c r="F4668" s="5">
        <v>1597</v>
      </c>
      <c r="G4668" s="5">
        <v>10708</v>
      </c>
      <c r="H4668" s="5">
        <v>10375</v>
      </c>
      <c r="I4668">
        <f>Table1[[#This Row],[Antal man I kommunen]]+Table1[[#This Row],[Antal kvinnor I kommunen]]</f>
        <v>21083</v>
      </c>
      <c r="J4668" s="3">
        <f>Table1[[#This Row],[Totalt antal utrikes fodda]]/I4668</f>
        <v>0.14803396101124128</v>
      </c>
      <c r="K4668" s="4">
        <f>Table1[[#This Row],[Antal utrikes fodda man]]/Table1[[#This Row],[Antal man I kommunen]]</f>
        <v>0.14232349645125139</v>
      </c>
      <c r="L4668" s="4">
        <f>Table1[[#This Row],[Antal utrikes fodda kvinnor]]/Table1[[#This Row],[Antal kvinnor I kommunen]]</f>
        <v>0.15392771084337351</v>
      </c>
    </row>
    <row r="4669" spans="1:12" x14ac:dyDescent="0.2">
      <c r="A4669">
        <v>2017</v>
      </c>
      <c r="B4669" t="s">
        <v>296</v>
      </c>
      <c r="C4669" s="1" t="s">
        <v>28</v>
      </c>
      <c r="D4669">
        <f>Table1[[#This Row],[Antal utrikes fodda man]]+Table1[[#This Row],[Antal utrikes fodda kvinnor]]</f>
        <v>1407</v>
      </c>
      <c r="E4669" s="5">
        <v>707</v>
      </c>
      <c r="F4669" s="5">
        <v>700</v>
      </c>
      <c r="G4669" s="5">
        <v>4793</v>
      </c>
      <c r="H4669" s="5">
        <v>4609</v>
      </c>
      <c r="I4669">
        <f>Table1[[#This Row],[Antal man I kommunen]]+Table1[[#This Row],[Antal kvinnor I kommunen]]</f>
        <v>9402</v>
      </c>
      <c r="J4669" s="3">
        <f>Table1[[#This Row],[Totalt antal utrikes fodda]]/I4669</f>
        <v>0.14964901084875559</v>
      </c>
      <c r="K4669" s="4">
        <f>Table1[[#This Row],[Antal utrikes fodda man]]/Table1[[#This Row],[Antal man I kommunen]]</f>
        <v>0.14750678072188608</v>
      </c>
      <c r="L4669" s="4">
        <f>Table1[[#This Row],[Antal utrikes fodda kvinnor]]/Table1[[#This Row],[Antal kvinnor I kommunen]]</f>
        <v>0.15187676285528315</v>
      </c>
    </row>
    <row r="4670" spans="1:12" x14ac:dyDescent="0.2">
      <c r="A4670">
        <v>2017</v>
      </c>
      <c r="B4670" t="s">
        <v>296</v>
      </c>
      <c r="C4670" s="1" t="s">
        <v>29</v>
      </c>
      <c r="D4670">
        <f>Table1[[#This Row],[Antal utrikes fodda man]]+Table1[[#This Row],[Antal utrikes fodda kvinnor]]</f>
        <v>2313</v>
      </c>
      <c r="E4670" s="5">
        <v>1157</v>
      </c>
      <c r="F4670" s="5">
        <v>1156</v>
      </c>
      <c r="G4670" s="5">
        <v>9152</v>
      </c>
      <c r="H4670" s="5">
        <v>8912</v>
      </c>
      <c r="I4670">
        <f>Table1[[#This Row],[Antal man I kommunen]]+Table1[[#This Row],[Antal kvinnor I kommunen]]</f>
        <v>18064</v>
      </c>
      <c r="J4670" s="3">
        <f>Table1[[#This Row],[Totalt antal utrikes fodda]]/I4670</f>
        <v>0.12804472984942428</v>
      </c>
      <c r="K4670" s="4">
        <f>Table1[[#This Row],[Antal utrikes fodda man]]/Table1[[#This Row],[Antal man I kommunen]]</f>
        <v>0.12642045454545456</v>
      </c>
      <c r="L4670" s="4">
        <f>Table1[[#This Row],[Antal utrikes fodda kvinnor]]/Table1[[#This Row],[Antal kvinnor I kommunen]]</f>
        <v>0.12971274685816875</v>
      </c>
    </row>
    <row r="4671" spans="1:12" x14ac:dyDescent="0.2">
      <c r="A4671">
        <v>2017</v>
      </c>
      <c r="B4671" t="s">
        <v>296</v>
      </c>
      <c r="C4671" s="1" t="s">
        <v>30</v>
      </c>
      <c r="D4671">
        <f>Table1[[#This Row],[Antal utrikes fodda man]]+Table1[[#This Row],[Antal utrikes fodda kvinnor]]</f>
        <v>1601</v>
      </c>
      <c r="E4671" s="5">
        <v>778</v>
      </c>
      <c r="F4671" s="5">
        <v>823</v>
      </c>
      <c r="G4671" s="5">
        <v>7080</v>
      </c>
      <c r="H4671" s="5">
        <v>6774</v>
      </c>
      <c r="I4671">
        <f>Table1[[#This Row],[Antal man I kommunen]]+Table1[[#This Row],[Antal kvinnor I kommunen]]</f>
        <v>13854</v>
      </c>
      <c r="J4671" s="3">
        <f>Table1[[#This Row],[Totalt antal utrikes fodda]]/I4671</f>
        <v>0.11556229247870652</v>
      </c>
      <c r="K4671" s="4">
        <f>Table1[[#This Row],[Antal utrikes fodda man]]/Table1[[#This Row],[Antal man I kommunen]]</f>
        <v>0.10988700564971751</v>
      </c>
      <c r="L4671" s="4">
        <f>Table1[[#This Row],[Antal utrikes fodda kvinnor]]/Table1[[#This Row],[Antal kvinnor I kommunen]]</f>
        <v>0.12149394744611751</v>
      </c>
    </row>
    <row r="4672" spans="1:12" x14ac:dyDescent="0.2">
      <c r="A4672">
        <v>2017</v>
      </c>
      <c r="B4672" t="s">
        <v>296</v>
      </c>
      <c r="C4672" s="1" t="s">
        <v>31</v>
      </c>
      <c r="D4672">
        <f>Table1[[#This Row],[Antal utrikes fodda man]]+Table1[[#This Row],[Antal utrikes fodda kvinnor]]</f>
        <v>2508</v>
      </c>
      <c r="E4672" s="5">
        <v>1221</v>
      </c>
      <c r="F4672" s="5">
        <v>1287</v>
      </c>
      <c r="G4672" s="5">
        <v>10652</v>
      </c>
      <c r="H4672" s="5">
        <v>10278</v>
      </c>
      <c r="I4672">
        <f>Table1[[#This Row],[Antal man I kommunen]]+Table1[[#This Row],[Antal kvinnor I kommunen]]</f>
        <v>20930</v>
      </c>
      <c r="J4672" s="3">
        <f>Table1[[#This Row],[Totalt antal utrikes fodda]]/I4672</f>
        <v>0.11982799808886765</v>
      </c>
      <c r="K4672" s="4">
        <f>Table1[[#This Row],[Antal utrikes fodda man]]/Table1[[#This Row],[Antal man I kommunen]]</f>
        <v>0.11462636124671423</v>
      </c>
      <c r="L4672" s="4">
        <f>Table1[[#This Row],[Antal utrikes fodda kvinnor]]/Table1[[#This Row],[Antal kvinnor I kommunen]]</f>
        <v>0.12521891418563924</v>
      </c>
    </row>
    <row r="4673" spans="1:12" x14ac:dyDescent="0.2">
      <c r="A4673">
        <v>2017</v>
      </c>
      <c r="B4673" t="s">
        <v>296</v>
      </c>
      <c r="C4673" s="1" t="s">
        <v>32</v>
      </c>
      <c r="D4673">
        <f>Table1[[#This Row],[Antal utrikes fodda man]]+Table1[[#This Row],[Antal utrikes fodda kvinnor]]</f>
        <v>44363</v>
      </c>
      <c r="E4673" s="5">
        <v>22175</v>
      </c>
      <c r="F4673" s="5">
        <v>22188</v>
      </c>
      <c r="G4673" s="5">
        <v>108617</v>
      </c>
      <c r="H4673" s="5">
        <v>111297</v>
      </c>
      <c r="I4673">
        <f>Table1[[#This Row],[Antal man I kommunen]]+Table1[[#This Row],[Antal kvinnor I kommunen]]</f>
        <v>219914</v>
      </c>
      <c r="J4673" s="3">
        <f>Table1[[#This Row],[Totalt antal utrikes fodda]]/I4673</f>
        <v>0.20172885764435189</v>
      </c>
      <c r="K4673" s="4">
        <f>Table1[[#This Row],[Antal utrikes fodda man]]/Table1[[#This Row],[Antal man I kommunen]]</f>
        <v>0.20415772853236602</v>
      </c>
      <c r="L4673" s="4">
        <f>Table1[[#This Row],[Antal utrikes fodda kvinnor]]/Table1[[#This Row],[Antal kvinnor I kommunen]]</f>
        <v>0.19935847327421224</v>
      </c>
    </row>
    <row r="4674" spans="1:12" x14ac:dyDescent="0.2">
      <c r="A4674">
        <v>2017</v>
      </c>
      <c r="B4674" t="s">
        <v>296</v>
      </c>
      <c r="C4674" s="1" t="s">
        <v>33</v>
      </c>
      <c r="D4674">
        <f>Table1[[#This Row],[Antal utrikes fodda man]]+Table1[[#This Row],[Antal utrikes fodda kvinnor]]</f>
        <v>6269</v>
      </c>
      <c r="E4674" s="5">
        <v>3166</v>
      </c>
      <c r="F4674" s="5">
        <v>3103</v>
      </c>
      <c r="G4674" s="5">
        <v>22142</v>
      </c>
      <c r="H4674" s="5">
        <v>21655</v>
      </c>
      <c r="I4674">
        <f>Table1[[#This Row],[Antal man I kommunen]]+Table1[[#This Row],[Antal kvinnor I kommunen]]</f>
        <v>43797</v>
      </c>
      <c r="J4674" s="3">
        <f>Table1[[#This Row],[Totalt antal utrikes fodda]]/I4674</f>
        <v>0.14313765783044502</v>
      </c>
      <c r="K4674" s="4">
        <f>Table1[[#This Row],[Antal utrikes fodda man]]/Table1[[#This Row],[Antal man I kommunen]]</f>
        <v>0.14298618011019781</v>
      </c>
      <c r="L4674" s="4">
        <f>Table1[[#This Row],[Antal utrikes fodda kvinnor]]/Table1[[#This Row],[Antal kvinnor I kommunen]]</f>
        <v>0.14329254213807435</v>
      </c>
    </row>
    <row r="4675" spans="1:12" x14ac:dyDescent="0.2">
      <c r="A4675">
        <v>2017</v>
      </c>
      <c r="B4675" t="s">
        <v>296</v>
      </c>
      <c r="C4675" s="1" t="s">
        <v>34</v>
      </c>
      <c r="D4675">
        <f>Table1[[#This Row],[Antal utrikes fodda man]]+Table1[[#This Row],[Antal utrikes fodda kvinnor]]</f>
        <v>2011</v>
      </c>
      <c r="E4675" s="5">
        <v>956</v>
      </c>
      <c r="F4675" s="5">
        <v>1055</v>
      </c>
      <c r="G4675" s="5">
        <v>11271</v>
      </c>
      <c r="H4675" s="5">
        <v>10656</v>
      </c>
      <c r="I4675">
        <f>Table1[[#This Row],[Antal man I kommunen]]+Table1[[#This Row],[Antal kvinnor I kommunen]]</f>
        <v>21927</v>
      </c>
      <c r="J4675" s="3">
        <f>Table1[[#This Row],[Totalt antal utrikes fodda]]/I4675</f>
        <v>9.1713412687554161E-2</v>
      </c>
      <c r="K4675" s="4">
        <f>Table1[[#This Row],[Antal utrikes fodda man]]/Table1[[#This Row],[Antal man I kommunen]]</f>
        <v>8.481944814124745E-2</v>
      </c>
      <c r="L4675" s="4">
        <f>Table1[[#This Row],[Antal utrikes fodda kvinnor]]/Table1[[#This Row],[Antal kvinnor I kommunen]]</f>
        <v>9.9005255255255262E-2</v>
      </c>
    </row>
    <row r="4676" spans="1:12" x14ac:dyDescent="0.2">
      <c r="A4676">
        <v>2017</v>
      </c>
      <c r="B4676" t="s">
        <v>297</v>
      </c>
      <c r="C4676" s="1" t="s">
        <v>35</v>
      </c>
      <c r="D4676">
        <f>Table1[[#This Row],[Antal utrikes fodda man]]+Table1[[#This Row],[Antal utrikes fodda kvinnor]]</f>
        <v>1355</v>
      </c>
      <c r="E4676" s="5">
        <v>674</v>
      </c>
      <c r="F4676" s="5">
        <v>681</v>
      </c>
      <c r="G4676" s="5">
        <v>4685</v>
      </c>
      <c r="H4676" s="5">
        <v>4495</v>
      </c>
      <c r="I4676">
        <f>Table1[[#This Row],[Antal man I kommunen]]+Table1[[#This Row],[Antal kvinnor I kommunen]]</f>
        <v>9180</v>
      </c>
      <c r="J4676" s="3">
        <f>Table1[[#This Row],[Totalt antal utrikes fodda]]/I4676</f>
        <v>0.14760348583877997</v>
      </c>
      <c r="K4676" s="4">
        <f>Table1[[#This Row],[Antal utrikes fodda man]]/Table1[[#This Row],[Antal man I kommunen]]</f>
        <v>0.14386339381003202</v>
      </c>
      <c r="L4676" s="4">
        <f>Table1[[#This Row],[Antal utrikes fodda kvinnor]]/Table1[[#This Row],[Antal kvinnor I kommunen]]</f>
        <v>0.15150166852057842</v>
      </c>
    </row>
    <row r="4677" spans="1:12" x14ac:dyDescent="0.2">
      <c r="A4677">
        <v>2017</v>
      </c>
      <c r="B4677" t="s">
        <v>297</v>
      </c>
      <c r="C4677" s="1" t="s">
        <v>36</v>
      </c>
      <c r="D4677">
        <f>Table1[[#This Row],[Antal utrikes fodda man]]+Table1[[#This Row],[Antal utrikes fodda kvinnor]]</f>
        <v>1376</v>
      </c>
      <c r="E4677" s="5">
        <v>665</v>
      </c>
      <c r="F4677" s="5">
        <v>711</v>
      </c>
      <c r="G4677" s="5">
        <v>5534</v>
      </c>
      <c r="H4677" s="5">
        <v>5485</v>
      </c>
      <c r="I4677">
        <f>Table1[[#This Row],[Antal man I kommunen]]+Table1[[#This Row],[Antal kvinnor I kommunen]]</f>
        <v>11019</v>
      </c>
      <c r="J4677" s="3">
        <f>Table1[[#This Row],[Totalt antal utrikes fodda]]/I4677</f>
        <v>0.12487521553680007</v>
      </c>
      <c r="K4677" s="4">
        <f>Table1[[#This Row],[Antal utrikes fodda man]]/Table1[[#This Row],[Antal man I kommunen]]</f>
        <v>0.1201662450307192</v>
      </c>
      <c r="L4677" s="4">
        <f>Table1[[#This Row],[Antal utrikes fodda kvinnor]]/Table1[[#This Row],[Antal kvinnor I kommunen]]</f>
        <v>0.12962625341841386</v>
      </c>
    </row>
    <row r="4678" spans="1:12" x14ac:dyDescent="0.2">
      <c r="A4678">
        <v>2017</v>
      </c>
      <c r="B4678" t="s">
        <v>297</v>
      </c>
      <c r="C4678" s="1" t="s">
        <v>37</v>
      </c>
      <c r="D4678">
        <f>Table1[[#This Row],[Antal utrikes fodda man]]+Table1[[#This Row],[Antal utrikes fodda kvinnor]]</f>
        <v>8217</v>
      </c>
      <c r="E4678" s="5">
        <v>4007</v>
      </c>
      <c r="F4678" s="5">
        <v>4210</v>
      </c>
      <c r="G4678" s="5">
        <v>27503</v>
      </c>
      <c r="H4678" s="5">
        <v>27964</v>
      </c>
      <c r="I4678">
        <f>Table1[[#This Row],[Antal man I kommunen]]+Table1[[#This Row],[Antal kvinnor I kommunen]]</f>
        <v>55467</v>
      </c>
      <c r="J4678" s="3">
        <f>Table1[[#This Row],[Totalt antal utrikes fodda]]/I4678</f>
        <v>0.14814213856887878</v>
      </c>
      <c r="K4678" s="4">
        <f>Table1[[#This Row],[Antal utrikes fodda man]]/Table1[[#This Row],[Antal man I kommunen]]</f>
        <v>0.14569319710577028</v>
      </c>
      <c r="L4678" s="4">
        <f>Table1[[#This Row],[Antal utrikes fodda kvinnor]]/Table1[[#This Row],[Antal kvinnor I kommunen]]</f>
        <v>0.15055070805321127</v>
      </c>
    </row>
    <row r="4679" spans="1:12" x14ac:dyDescent="0.2">
      <c r="A4679">
        <v>2017</v>
      </c>
      <c r="B4679" t="s">
        <v>297</v>
      </c>
      <c r="C4679" s="1" t="s">
        <v>38</v>
      </c>
      <c r="D4679">
        <f>Table1[[#This Row],[Antal utrikes fodda man]]+Table1[[#This Row],[Antal utrikes fodda kvinnor]]</f>
        <v>2637</v>
      </c>
      <c r="E4679" s="5">
        <v>1298</v>
      </c>
      <c r="F4679" s="5">
        <v>1339</v>
      </c>
      <c r="G4679" s="5">
        <v>6113</v>
      </c>
      <c r="H4679" s="5">
        <v>5895</v>
      </c>
      <c r="I4679">
        <f>Table1[[#This Row],[Antal man I kommunen]]+Table1[[#This Row],[Antal kvinnor I kommunen]]</f>
        <v>12008</v>
      </c>
      <c r="J4679" s="3">
        <f>Table1[[#This Row],[Totalt antal utrikes fodda]]/I4679</f>
        <v>0.21960359760159892</v>
      </c>
      <c r="K4679" s="4">
        <f>Table1[[#This Row],[Antal utrikes fodda man]]/Table1[[#This Row],[Antal man I kommunen]]</f>
        <v>0.21233436937673811</v>
      </c>
      <c r="L4679" s="4">
        <f>Table1[[#This Row],[Antal utrikes fodda kvinnor]]/Table1[[#This Row],[Antal kvinnor I kommunen]]</f>
        <v>0.22714164546225615</v>
      </c>
    </row>
    <row r="4680" spans="1:12" x14ac:dyDescent="0.2">
      <c r="A4680">
        <v>2017</v>
      </c>
      <c r="B4680" t="s">
        <v>297</v>
      </c>
      <c r="C4680" s="1" t="s">
        <v>39</v>
      </c>
      <c r="D4680">
        <f>Table1[[#This Row],[Antal utrikes fodda man]]+Table1[[#This Row],[Antal utrikes fodda kvinnor]]</f>
        <v>3910</v>
      </c>
      <c r="E4680" s="5">
        <v>2036</v>
      </c>
      <c r="F4680" s="5">
        <v>1874</v>
      </c>
      <c r="G4680" s="5">
        <v>8638</v>
      </c>
      <c r="H4680" s="5">
        <v>8226</v>
      </c>
      <c r="I4680">
        <f>Table1[[#This Row],[Antal man I kommunen]]+Table1[[#This Row],[Antal kvinnor I kommunen]]</f>
        <v>16864</v>
      </c>
      <c r="J4680" s="3">
        <f>Table1[[#This Row],[Totalt antal utrikes fodda]]/I4680</f>
        <v>0.23185483870967741</v>
      </c>
      <c r="K4680" s="4">
        <f>Table1[[#This Row],[Antal utrikes fodda man]]/Table1[[#This Row],[Antal man I kommunen]]</f>
        <v>0.23570270896040751</v>
      </c>
      <c r="L4680" s="4">
        <f>Table1[[#This Row],[Antal utrikes fodda kvinnor]]/Table1[[#This Row],[Antal kvinnor I kommunen]]</f>
        <v>0.22781424750790177</v>
      </c>
    </row>
    <row r="4681" spans="1:12" x14ac:dyDescent="0.2">
      <c r="A4681">
        <v>2017</v>
      </c>
      <c r="B4681" t="s">
        <v>297</v>
      </c>
      <c r="C4681" s="1" t="s">
        <v>40</v>
      </c>
      <c r="D4681">
        <f>Table1[[#This Row],[Antal utrikes fodda man]]+Table1[[#This Row],[Antal utrikes fodda kvinnor]]</f>
        <v>6224</v>
      </c>
      <c r="E4681" s="5">
        <v>3098</v>
      </c>
      <c r="F4681" s="5">
        <v>3126</v>
      </c>
      <c r="G4681" s="5">
        <v>17099</v>
      </c>
      <c r="H4681" s="5">
        <v>17034</v>
      </c>
      <c r="I4681">
        <f>Table1[[#This Row],[Antal man I kommunen]]+Table1[[#This Row],[Antal kvinnor I kommunen]]</f>
        <v>34133</v>
      </c>
      <c r="J4681" s="3">
        <f>Table1[[#This Row],[Totalt antal utrikes fodda]]/I4681</f>
        <v>0.18234553071807341</v>
      </c>
      <c r="K4681" s="4">
        <f>Table1[[#This Row],[Antal utrikes fodda man]]/Table1[[#This Row],[Antal man I kommunen]]</f>
        <v>0.18118018597578806</v>
      </c>
      <c r="L4681" s="4">
        <f>Table1[[#This Row],[Antal utrikes fodda kvinnor]]/Table1[[#This Row],[Antal kvinnor I kommunen]]</f>
        <v>0.18351532229658329</v>
      </c>
    </row>
    <row r="4682" spans="1:12" x14ac:dyDescent="0.2">
      <c r="A4682">
        <v>2017</v>
      </c>
      <c r="B4682" t="s">
        <v>297</v>
      </c>
      <c r="C4682" s="1" t="s">
        <v>41</v>
      </c>
      <c r="D4682">
        <f>Table1[[#This Row],[Antal utrikes fodda man]]+Table1[[#This Row],[Antal utrikes fodda kvinnor]]</f>
        <v>26190</v>
      </c>
      <c r="E4682" s="5">
        <v>13151</v>
      </c>
      <c r="F4682" s="5">
        <v>13039</v>
      </c>
      <c r="G4682" s="5">
        <v>52482</v>
      </c>
      <c r="H4682" s="5">
        <v>52227</v>
      </c>
      <c r="I4682">
        <f>Table1[[#This Row],[Antal man I kommunen]]+Table1[[#This Row],[Antal kvinnor I kommunen]]</f>
        <v>104709</v>
      </c>
      <c r="J4682" s="3">
        <f>Table1[[#This Row],[Totalt antal utrikes fodda]]/I4682</f>
        <v>0.25012176603730341</v>
      </c>
      <c r="K4682" s="4">
        <f>Table1[[#This Row],[Antal utrikes fodda man]]/Table1[[#This Row],[Antal man I kommunen]]</f>
        <v>0.25058115163294081</v>
      </c>
      <c r="L4682" s="4">
        <f>Table1[[#This Row],[Antal utrikes fodda kvinnor]]/Table1[[#This Row],[Antal kvinnor I kommunen]]</f>
        <v>0.24966013747678403</v>
      </c>
    </row>
    <row r="4683" spans="1:12" x14ac:dyDescent="0.2">
      <c r="A4683">
        <v>2017</v>
      </c>
      <c r="B4683" t="s">
        <v>297</v>
      </c>
      <c r="C4683" s="1" t="s">
        <v>42</v>
      </c>
      <c r="D4683">
        <f>Table1[[#This Row],[Antal utrikes fodda man]]+Table1[[#This Row],[Antal utrikes fodda kvinnor]]</f>
        <v>4989</v>
      </c>
      <c r="E4683" s="5">
        <v>2495</v>
      </c>
      <c r="F4683" s="5">
        <v>2494</v>
      </c>
      <c r="G4683" s="5">
        <v>17557</v>
      </c>
      <c r="H4683" s="5">
        <v>17488</v>
      </c>
      <c r="I4683">
        <f>Table1[[#This Row],[Antal man I kommunen]]+Table1[[#This Row],[Antal kvinnor I kommunen]]</f>
        <v>35045</v>
      </c>
      <c r="J4683" s="3">
        <f>Table1[[#This Row],[Totalt antal utrikes fodda]]/I4683</f>
        <v>0.14235982308460551</v>
      </c>
      <c r="K4683" s="4">
        <f>Table1[[#This Row],[Antal utrikes fodda man]]/Table1[[#This Row],[Antal man I kommunen]]</f>
        <v>0.14210856068804464</v>
      </c>
      <c r="L4683" s="4">
        <f>Table1[[#This Row],[Antal utrikes fodda kvinnor]]/Table1[[#This Row],[Antal kvinnor I kommunen]]</f>
        <v>0.142612076852699</v>
      </c>
    </row>
    <row r="4684" spans="1:12" x14ac:dyDescent="0.2">
      <c r="A4684">
        <v>2017</v>
      </c>
      <c r="B4684" t="s">
        <v>297</v>
      </c>
      <c r="C4684" s="1" t="s">
        <v>43</v>
      </c>
      <c r="D4684">
        <f>Table1[[#This Row],[Antal utrikes fodda man]]+Table1[[#This Row],[Antal utrikes fodda kvinnor]]</f>
        <v>1735</v>
      </c>
      <c r="E4684" s="5">
        <v>838</v>
      </c>
      <c r="F4684" s="5">
        <v>897</v>
      </c>
      <c r="G4684" s="5">
        <v>6455</v>
      </c>
      <c r="H4684" s="5">
        <v>6461</v>
      </c>
      <c r="I4684">
        <f>Table1[[#This Row],[Antal man I kommunen]]+Table1[[#This Row],[Antal kvinnor I kommunen]]</f>
        <v>12916</v>
      </c>
      <c r="J4684" s="3">
        <f>Table1[[#This Row],[Totalt antal utrikes fodda]]/I4684</f>
        <v>0.13432951378135646</v>
      </c>
      <c r="K4684" s="4">
        <f>Table1[[#This Row],[Antal utrikes fodda man]]/Table1[[#This Row],[Antal man I kommunen]]</f>
        <v>0.12982184353214563</v>
      </c>
      <c r="L4684" s="4">
        <f>Table1[[#This Row],[Antal utrikes fodda kvinnor]]/Table1[[#This Row],[Antal kvinnor I kommunen]]</f>
        <v>0.13883299798792756</v>
      </c>
    </row>
    <row r="4685" spans="1:12" x14ac:dyDescent="0.2">
      <c r="A4685">
        <v>2017</v>
      </c>
      <c r="B4685" t="s">
        <v>298</v>
      </c>
      <c r="C4685" s="1" t="s">
        <v>44</v>
      </c>
      <c r="D4685">
        <f>Table1[[#This Row],[Antal utrikes fodda man]]+Table1[[#This Row],[Antal utrikes fodda kvinnor]]</f>
        <v>625</v>
      </c>
      <c r="E4685" s="5">
        <v>329</v>
      </c>
      <c r="F4685" s="5">
        <v>296</v>
      </c>
      <c r="G4685" s="5">
        <v>2724</v>
      </c>
      <c r="H4685" s="5">
        <v>2619</v>
      </c>
      <c r="I4685">
        <f>Table1[[#This Row],[Antal man I kommunen]]+Table1[[#This Row],[Antal kvinnor I kommunen]]</f>
        <v>5343</v>
      </c>
      <c r="J4685" s="3">
        <f>Table1[[#This Row],[Totalt antal utrikes fodda]]/I4685</f>
        <v>0.11697548193898559</v>
      </c>
      <c r="K4685" s="4">
        <f>Table1[[#This Row],[Antal utrikes fodda man]]/Table1[[#This Row],[Antal man I kommunen]]</f>
        <v>0.12077826725403817</v>
      </c>
      <c r="L4685" s="4">
        <f>Table1[[#This Row],[Antal utrikes fodda kvinnor]]/Table1[[#This Row],[Antal kvinnor I kommunen]]</f>
        <v>0.11302023673157693</v>
      </c>
    </row>
    <row r="4686" spans="1:12" x14ac:dyDescent="0.2">
      <c r="A4686">
        <v>2017</v>
      </c>
      <c r="B4686" t="s">
        <v>298</v>
      </c>
      <c r="C4686" s="1" t="s">
        <v>45</v>
      </c>
      <c r="D4686">
        <f>Table1[[#This Row],[Antal utrikes fodda man]]+Table1[[#This Row],[Antal utrikes fodda kvinnor]]</f>
        <v>379</v>
      </c>
      <c r="E4686" s="5">
        <v>200</v>
      </c>
      <c r="F4686" s="5">
        <v>179</v>
      </c>
      <c r="G4686" s="5">
        <v>1930</v>
      </c>
      <c r="H4686" s="5">
        <v>1803</v>
      </c>
      <c r="I4686">
        <f>Table1[[#This Row],[Antal man I kommunen]]+Table1[[#This Row],[Antal kvinnor I kommunen]]</f>
        <v>3733</v>
      </c>
      <c r="J4686" s="3">
        <f>Table1[[#This Row],[Totalt antal utrikes fodda]]/I4686</f>
        <v>0.1015269220466113</v>
      </c>
      <c r="K4686" s="4">
        <f>Table1[[#This Row],[Antal utrikes fodda man]]/Table1[[#This Row],[Antal man I kommunen]]</f>
        <v>0.10362694300518134</v>
      </c>
      <c r="L4686" s="4">
        <f>Table1[[#This Row],[Antal utrikes fodda kvinnor]]/Table1[[#This Row],[Antal kvinnor I kommunen]]</f>
        <v>9.9278979478646695E-2</v>
      </c>
    </row>
    <row r="4687" spans="1:12" x14ac:dyDescent="0.2">
      <c r="A4687">
        <v>2017</v>
      </c>
      <c r="B4687" t="s">
        <v>298</v>
      </c>
      <c r="C4687" s="1" t="s">
        <v>46</v>
      </c>
      <c r="D4687">
        <f>Table1[[#This Row],[Antal utrikes fodda man]]+Table1[[#This Row],[Antal utrikes fodda kvinnor]]</f>
        <v>880</v>
      </c>
      <c r="E4687" s="5">
        <v>427</v>
      </c>
      <c r="F4687" s="5">
        <v>453</v>
      </c>
      <c r="G4687" s="5">
        <v>5004</v>
      </c>
      <c r="H4687" s="5">
        <v>4878</v>
      </c>
      <c r="I4687">
        <f>Table1[[#This Row],[Antal man I kommunen]]+Table1[[#This Row],[Antal kvinnor I kommunen]]</f>
        <v>9882</v>
      </c>
      <c r="J4687" s="3">
        <f>Table1[[#This Row],[Totalt antal utrikes fodda]]/I4687</f>
        <v>8.9050799433313094E-2</v>
      </c>
      <c r="K4687" s="4">
        <f>Table1[[#This Row],[Antal utrikes fodda man]]/Table1[[#This Row],[Antal man I kommunen]]</f>
        <v>8.5331734612310153E-2</v>
      </c>
      <c r="L4687" s="4">
        <f>Table1[[#This Row],[Antal utrikes fodda kvinnor]]/Table1[[#This Row],[Antal kvinnor I kommunen]]</f>
        <v>9.2865928659286598E-2</v>
      </c>
    </row>
    <row r="4688" spans="1:12" x14ac:dyDescent="0.2">
      <c r="A4688">
        <v>2017</v>
      </c>
      <c r="B4688" t="s">
        <v>298</v>
      </c>
      <c r="C4688" s="1" t="s">
        <v>47</v>
      </c>
      <c r="D4688">
        <f>Table1[[#This Row],[Antal utrikes fodda man]]+Table1[[#This Row],[Antal utrikes fodda kvinnor]]</f>
        <v>478</v>
      </c>
      <c r="E4688" s="5">
        <v>233</v>
      </c>
      <c r="F4688" s="5">
        <v>245</v>
      </c>
      <c r="G4688" s="5">
        <v>2796</v>
      </c>
      <c r="H4688" s="5">
        <v>2657</v>
      </c>
      <c r="I4688">
        <f>Table1[[#This Row],[Antal man I kommunen]]+Table1[[#This Row],[Antal kvinnor I kommunen]]</f>
        <v>5453</v>
      </c>
      <c r="J4688" s="3">
        <f>Table1[[#This Row],[Totalt antal utrikes fodda]]/I4688</f>
        <v>8.7658169814780848E-2</v>
      </c>
      <c r="K4688" s="4">
        <f>Table1[[#This Row],[Antal utrikes fodda man]]/Table1[[#This Row],[Antal man I kommunen]]</f>
        <v>8.3333333333333329E-2</v>
      </c>
      <c r="L4688" s="4">
        <f>Table1[[#This Row],[Antal utrikes fodda kvinnor]]/Table1[[#This Row],[Antal kvinnor I kommunen]]</f>
        <v>9.2209258562288302E-2</v>
      </c>
    </row>
    <row r="4689" spans="1:12" x14ac:dyDescent="0.2">
      <c r="A4689">
        <v>2017</v>
      </c>
      <c r="B4689" t="s">
        <v>298</v>
      </c>
      <c r="C4689" s="1" t="s">
        <v>48</v>
      </c>
      <c r="D4689">
        <f>Table1[[#This Row],[Antal utrikes fodda man]]+Table1[[#This Row],[Antal utrikes fodda kvinnor]]</f>
        <v>928</v>
      </c>
      <c r="E4689" s="5">
        <v>460</v>
      </c>
      <c r="F4689" s="5">
        <v>468</v>
      </c>
      <c r="G4689" s="5">
        <v>5860</v>
      </c>
      <c r="H4689" s="5">
        <v>5771</v>
      </c>
      <c r="I4689">
        <f>Table1[[#This Row],[Antal man I kommunen]]+Table1[[#This Row],[Antal kvinnor I kommunen]]</f>
        <v>11631</v>
      </c>
      <c r="J4689" s="3">
        <f>Table1[[#This Row],[Totalt antal utrikes fodda]]/I4689</f>
        <v>7.9786776717393176E-2</v>
      </c>
      <c r="K4689" s="4">
        <f>Table1[[#This Row],[Antal utrikes fodda man]]/Table1[[#This Row],[Antal man I kommunen]]</f>
        <v>7.8498293515358364E-2</v>
      </c>
      <c r="L4689" s="4">
        <f>Table1[[#This Row],[Antal utrikes fodda kvinnor]]/Table1[[#This Row],[Antal kvinnor I kommunen]]</f>
        <v>8.1095130826546527E-2</v>
      </c>
    </row>
    <row r="4690" spans="1:12" x14ac:dyDescent="0.2">
      <c r="A4690">
        <v>2017</v>
      </c>
      <c r="B4690" t="s">
        <v>298</v>
      </c>
      <c r="C4690" s="1" t="s">
        <v>49</v>
      </c>
      <c r="D4690">
        <f>Table1[[#This Row],[Antal utrikes fodda man]]+Table1[[#This Row],[Antal utrikes fodda kvinnor]]</f>
        <v>3215</v>
      </c>
      <c r="E4690" s="5">
        <v>1579</v>
      </c>
      <c r="F4690" s="5">
        <v>1636</v>
      </c>
      <c r="G4690" s="5">
        <v>11038</v>
      </c>
      <c r="H4690" s="5">
        <v>10539</v>
      </c>
      <c r="I4690">
        <f>Table1[[#This Row],[Antal man I kommunen]]+Table1[[#This Row],[Antal kvinnor I kommunen]]</f>
        <v>21577</v>
      </c>
      <c r="J4690" s="3">
        <f>Table1[[#This Row],[Totalt antal utrikes fodda]]/I4690</f>
        <v>0.14900125133243733</v>
      </c>
      <c r="K4690" s="4">
        <f>Table1[[#This Row],[Antal utrikes fodda man]]/Table1[[#This Row],[Antal man I kommunen]]</f>
        <v>0.14305127740532705</v>
      </c>
      <c r="L4690" s="4">
        <f>Table1[[#This Row],[Antal utrikes fodda kvinnor]]/Table1[[#This Row],[Antal kvinnor I kommunen]]</f>
        <v>0.15523294430211595</v>
      </c>
    </row>
    <row r="4691" spans="1:12" x14ac:dyDescent="0.2">
      <c r="A4691">
        <v>2017</v>
      </c>
      <c r="B4691" t="s">
        <v>298</v>
      </c>
      <c r="C4691" s="1" t="s">
        <v>50</v>
      </c>
      <c r="D4691">
        <f>Table1[[#This Row],[Antal utrikes fodda man]]+Table1[[#This Row],[Antal utrikes fodda kvinnor]]</f>
        <v>1004</v>
      </c>
      <c r="E4691" s="5">
        <v>528</v>
      </c>
      <c r="F4691" s="5">
        <v>476</v>
      </c>
      <c r="G4691" s="5">
        <v>4075</v>
      </c>
      <c r="H4691" s="5">
        <v>3845</v>
      </c>
      <c r="I4691">
        <f>Table1[[#This Row],[Antal man I kommunen]]+Table1[[#This Row],[Antal kvinnor I kommunen]]</f>
        <v>7920</v>
      </c>
      <c r="J4691" s="3">
        <f>Table1[[#This Row],[Totalt antal utrikes fodda]]/I4691</f>
        <v>0.12676767676767678</v>
      </c>
      <c r="K4691" s="4">
        <f>Table1[[#This Row],[Antal utrikes fodda man]]/Table1[[#This Row],[Antal man I kommunen]]</f>
        <v>0.12957055214723925</v>
      </c>
      <c r="L4691" s="4">
        <f>Table1[[#This Row],[Antal utrikes fodda kvinnor]]/Table1[[#This Row],[Antal kvinnor I kommunen]]</f>
        <v>0.12379713914174252</v>
      </c>
    </row>
    <row r="4692" spans="1:12" x14ac:dyDescent="0.2">
      <c r="A4692">
        <v>2017</v>
      </c>
      <c r="B4692" t="s">
        <v>298</v>
      </c>
      <c r="C4692" s="1" t="s">
        <v>51</v>
      </c>
      <c r="D4692">
        <f>Table1[[#This Row],[Antal utrikes fodda man]]+Table1[[#This Row],[Antal utrikes fodda kvinnor]]</f>
        <v>26181</v>
      </c>
      <c r="E4692" s="5">
        <v>13292</v>
      </c>
      <c r="F4692" s="5">
        <v>12889</v>
      </c>
      <c r="G4692" s="5">
        <v>80697</v>
      </c>
      <c r="H4692" s="5">
        <v>77823</v>
      </c>
      <c r="I4692">
        <f>Table1[[#This Row],[Antal man I kommunen]]+Table1[[#This Row],[Antal kvinnor I kommunen]]</f>
        <v>158520</v>
      </c>
      <c r="J4692" s="3">
        <f>Table1[[#This Row],[Totalt antal utrikes fodda]]/I4692</f>
        <v>0.16515897047691144</v>
      </c>
      <c r="K4692" s="4">
        <f>Table1[[#This Row],[Antal utrikes fodda man]]/Table1[[#This Row],[Antal man I kommunen]]</f>
        <v>0.16471492124862139</v>
      </c>
      <c r="L4692" s="4">
        <f>Table1[[#This Row],[Antal utrikes fodda kvinnor]]/Table1[[#This Row],[Antal kvinnor I kommunen]]</f>
        <v>0.16561941842385927</v>
      </c>
    </row>
    <row r="4693" spans="1:12" x14ac:dyDescent="0.2">
      <c r="A4693">
        <v>2017</v>
      </c>
      <c r="B4693" t="s">
        <v>298</v>
      </c>
      <c r="C4693" s="1" t="s">
        <v>52</v>
      </c>
      <c r="D4693">
        <f>Table1[[#This Row],[Antal utrikes fodda man]]+Table1[[#This Row],[Antal utrikes fodda kvinnor]]</f>
        <v>27473</v>
      </c>
      <c r="E4693" s="5">
        <v>13809</v>
      </c>
      <c r="F4693" s="5">
        <v>13664</v>
      </c>
      <c r="G4693" s="5">
        <v>70410</v>
      </c>
      <c r="H4693" s="5">
        <v>70517</v>
      </c>
      <c r="I4693">
        <f>Table1[[#This Row],[Antal man I kommunen]]+Table1[[#This Row],[Antal kvinnor I kommunen]]</f>
        <v>140927</v>
      </c>
      <c r="J4693" s="3">
        <f>Table1[[#This Row],[Totalt antal utrikes fodda]]/I4693</f>
        <v>0.19494490055134928</v>
      </c>
      <c r="K4693" s="4">
        <f>Table1[[#This Row],[Antal utrikes fodda man]]/Table1[[#This Row],[Antal man I kommunen]]</f>
        <v>0.19612270984235194</v>
      </c>
      <c r="L4693" s="4">
        <f>Table1[[#This Row],[Antal utrikes fodda kvinnor]]/Table1[[#This Row],[Antal kvinnor I kommunen]]</f>
        <v>0.19376887842647872</v>
      </c>
    </row>
    <row r="4694" spans="1:12" x14ac:dyDescent="0.2">
      <c r="A4694">
        <v>2017</v>
      </c>
      <c r="B4694" t="s">
        <v>298</v>
      </c>
      <c r="C4694" s="1" t="s">
        <v>53</v>
      </c>
      <c r="D4694">
        <f>Table1[[#This Row],[Antal utrikes fodda man]]+Table1[[#This Row],[Antal utrikes fodda kvinnor]]</f>
        <v>965</v>
      </c>
      <c r="E4694" s="5">
        <v>493</v>
      </c>
      <c r="F4694" s="5">
        <v>472</v>
      </c>
      <c r="G4694" s="5">
        <v>7343</v>
      </c>
      <c r="H4694" s="5">
        <v>7178</v>
      </c>
      <c r="I4694">
        <f>Table1[[#This Row],[Antal man I kommunen]]+Table1[[#This Row],[Antal kvinnor I kommunen]]</f>
        <v>14521</v>
      </c>
      <c r="J4694" s="3">
        <f>Table1[[#This Row],[Totalt antal utrikes fodda]]/I4694</f>
        <v>6.6455478272846216E-2</v>
      </c>
      <c r="K4694" s="4">
        <f>Table1[[#This Row],[Antal utrikes fodda man]]/Table1[[#This Row],[Antal man I kommunen]]</f>
        <v>6.7138771619229196E-2</v>
      </c>
      <c r="L4694" s="4">
        <f>Table1[[#This Row],[Antal utrikes fodda kvinnor]]/Table1[[#This Row],[Antal kvinnor I kommunen]]</f>
        <v>6.575647812761215E-2</v>
      </c>
    </row>
    <row r="4695" spans="1:12" x14ac:dyDescent="0.2">
      <c r="A4695">
        <v>2017</v>
      </c>
      <c r="B4695" t="s">
        <v>298</v>
      </c>
      <c r="C4695" s="1" t="s">
        <v>54</v>
      </c>
      <c r="D4695">
        <f>Table1[[#This Row],[Antal utrikes fodda man]]+Table1[[#This Row],[Antal utrikes fodda kvinnor]]</f>
        <v>6391</v>
      </c>
      <c r="E4695" s="5">
        <v>3194</v>
      </c>
      <c r="F4695" s="5">
        <v>3197</v>
      </c>
      <c r="G4695" s="5">
        <v>22031</v>
      </c>
      <c r="H4695" s="5">
        <v>21518</v>
      </c>
      <c r="I4695">
        <f>Table1[[#This Row],[Antal man I kommunen]]+Table1[[#This Row],[Antal kvinnor I kommunen]]</f>
        <v>43549</v>
      </c>
      <c r="J4695" s="3">
        <f>Table1[[#This Row],[Totalt antal utrikes fodda]]/I4695</f>
        <v>0.1467542308663804</v>
      </c>
      <c r="K4695" s="4">
        <f>Table1[[#This Row],[Antal utrikes fodda man]]/Table1[[#This Row],[Antal man I kommunen]]</f>
        <v>0.14497753165993374</v>
      </c>
      <c r="L4695" s="4">
        <f>Table1[[#This Row],[Antal utrikes fodda kvinnor]]/Table1[[#This Row],[Antal kvinnor I kommunen]]</f>
        <v>0.14857328748024909</v>
      </c>
    </row>
    <row r="4696" spans="1:12" x14ac:dyDescent="0.2">
      <c r="A4696">
        <v>2017</v>
      </c>
      <c r="B4696" t="s">
        <v>298</v>
      </c>
      <c r="C4696" s="1" t="s">
        <v>55</v>
      </c>
      <c r="D4696">
        <f>Table1[[#This Row],[Antal utrikes fodda man]]+Table1[[#This Row],[Antal utrikes fodda kvinnor]]</f>
        <v>670</v>
      </c>
      <c r="E4696" s="5">
        <v>319</v>
      </c>
      <c r="F4696" s="5">
        <v>351</v>
      </c>
      <c r="G4696" s="5">
        <v>3672</v>
      </c>
      <c r="H4696" s="5">
        <v>3749</v>
      </c>
      <c r="I4696">
        <f>Table1[[#This Row],[Antal man I kommunen]]+Table1[[#This Row],[Antal kvinnor I kommunen]]</f>
        <v>7421</v>
      </c>
      <c r="J4696" s="3">
        <f>Table1[[#This Row],[Totalt antal utrikes fodda]]/I4696</f>
        <v>9.028432825764722E-2</v>
      </c>
      <c r="K4696" s="4">
        <f>Table1[[#This Row],[Antal utrikes fodda man]]/Table1[[#This Row],[Antal man I kommunen]]</f>
        <v>8.6873638344226581E-2</v>
      </c>
      <c r="L4696" s="4">
        <f>Table1[[#This Row],[Antal utrikes fodda kvinnor]]/Table1[[#This Row],[Antal kvinnor I kommunen]]</f>
        <v>9.3624966657775407E-2</v>
      </c>
    </row>
    <row r="4697" spans="1:12" x14ac:dyDescent="0.2">
      <c r="A4697">
        <v>2017</v>
      </c>
      <c r="B4697" t="s">
        <v>298</v>
      </c>
      <c r="C4697" s="1" t="s">
        <v>56</v>
      </c>
      <c r="D4697">
        <f>Table1[[#This Row],[Antal utrikes fodda man]]+Table1[[#This Row],[Antal utrikes fodda kvinnor]]</f>
        <v>2803</v>
      </c>
      <c r="E4697" s="5">
        <v>1409</v>
      </c>
      <c r="F4697" s="5">
        <v>1394</v>
      </c>
      <c r="G4697" s="5">
        <v>13650</v>
      </c>
      <c r="H4697" s="5">
        <v>13369</v>
      </c>
      <c r="I4697">
        <f>Table1[[#This Row],[Antal man I kommunen]]+Table1[[#This Row],[Antal kvinnor I kommunen]]</f>
        <v>27019</v>
      </c>
      <c r="J4697" s="3">
        <f>Table1[[#This Row],[Totalt antal utrikes fodda]]/I4697</f>
        <v>0.10374181131796144</v>
      </c>
      <c r="K4697" s="4">
        <f>Table1[[#This Row],[Antal utrikes fodda man]]/Table1[[#This Row],[Antal man I kommunen]]</f>
        <v>0.10322344322344322</v>
      </c>
      <c r="L4697" s="4">
        <f>Table1[[#This Row],[Antal utrikes fodda kvinnor]]/Table1[[#This Row],[Antal kvinnor I kommunen]]</f>
        <v>0.10427107487471016</v>
      </c>
    </row>
    <row r="4698" spans="1:12" x14ac:dyDescent="0.2">
      <c r="A4698">
        <v>2017</v>
      </c>
      <c r="B4698" t="s">
        <v>295</v>
      </c>
      <c r="C4698" s="1" t="s">
        <v>57</v>
      </c>
      <c r="D4698">
        <f>Table1[[#This Row],[Antal utrikes fodda man]]+Table1[[#This Row],[Antal utrikes fodda kvinnor]]</f>
        <v>833</v>
      </c>
      <c r="E4698" s="5">
        <v>417</v>
      </c>
      <c r="F4698" s="5">
        <v>416</v>
      </c>
      <c r="G4698" s="5">
        <v>3465</v>
      </c>
      <c r="H4698" s="5">
        <v>3311</v>
      </c>
      <c r="I4698">
        <f>Table1[[#This Row],[Antal man I kommunen]]+Table1[[#This Row],[Antal kvinnor I kommunen]]</f>
        <v>6776</v>
      </c>
      <c r="J4698" s="3">
        <f>Table1[[#This Row],[Totalt antal utrikes fodda]]/I4698</f>
        <v>0.12293388429752067</v>
      </c>
      <c r="K4698" s="4">
        <f>Table1[[#This Row],[Antal utrikes fodda man]]/Table1[[#This Row],[Antal man I kommunen]]</f>
        <v>0.12034632034632034</v>
      </c>
      <c r="L4698" s="4">
        <f>Table1[[#This Row],[Antal utrikes fodda kvinnor]]/Table1[[#This Row],[Antal kvinnor I kommunen]]</f>
        <v>0.12564180006040471</v>
      </c>
    </row>
    <row r="4699" spans="1:12" x14ac:dyDescent="0.2">
      <c r="A4699">
        <v>2017</v>
      </c>
      <c r="B4699" t="s">
        <v>295</v>
      </c>
      <c r="C4699" s="1" t="s">
        <v>58</v>
      </c>
      <c r="D4699">
        <f>Table1[[#This Row],[Antal utrikes fodda man]]+Table1[[#This Row],[Antal utrikes fodda kvinnor]]</f>
        <v>2443</v>
      </c>
      <c r="E4699" s="5">
        <v>1305</v>
      </c>
      <c r="F4699" s="5">
        <v>1138</v>
      </c>
      <c r="G4699" s="5">
        <v>5047</v>
      </c>
      <c r="H4699" s="5">
        <v>4686</v>
      </c>
      <c r="I4699">
        <f>Table1[[#This Row],[Antal man I kommunen]]+Table1[[#This Row],[Antal kvinnor I kommunen]]</f>
        <v>9733</v>
      </c>
      <c r="J4699" s="3">
        <f>Table1[[#This Row],[Totalt antal utrikes fodda]]/I4699</f>
        <v>0.25100174663515873</v>
      </c>
      <c r="K4699" s="4">
        <f>Table1[[#This Row],[Antal utrikes fodda man]]/Table1[[#This Row],[Antal man I kommunen]]</f>
        <v>0.25856944719635427</v>
      </c>
      <c r="L4699" s="4">
        <f>Table1[[#This Row],[Antal utrikes fodda kvinnor]]/Table1[[#This Row],[Antal kvinnor I kommunen]]</f>
        <v>0.24285104566794707</v>
      </c>
    </row>
    <row r="4700" spans="1:12" x14ac:dyDescent="0.2">
      <c r="A4700">
        <v>2017</v>
      </c>
      <c r="B4700" t="s">
        <v>295</v>
      </c>
      <c r="C4700" s="1" t="s">
        <v>59</v>
      </c>
      <c r="D4700">
        <f>Table1[[#This Row],[Antal utrikes fodda man]]+Table1[[#This Row],[Antal utrikes fodda kvinnor]]</f>
        <v>788</v>
      </c>
      <c r="E4700" s="5">
        <v>398</v>
      </c>
      <c r="F4700" s="5">
        <v>390</v>
      </c>
      <c r="G4700" s="5">
        <v>3677</v>
      </c>
      <c r="H4700" s="5">
        <v>3651</v>
      </c>
      <c r="I4700">
        <f>Table1[[#This Row],[Antal man I kommunen]]+Table1[[#This Row],[Antal kvinnor I kommunen]]</f>
        <v>7328</v>
      </c>
      <c r="J4700" s="3">
        <f>Table1[[#This Row],[Totalt antal utrikes fodda]]/I4700</f>
        <v>0.10753275109170306</v>
      </c>
      <c r="K4700" s="4">
        <f>Table1[[#This Row],[Antal utrikes fodda man]]/Table1[[#This Row],[Antal man I kommunen]]</f>
        <v>0.10824041338047322</v>
      </c>
      <c r="L4700" s="4">
        <f>Table1[[#This Row],[Antal utrikes fodda kvinnor]]/Table1[[#This Row],[Antal kvinnor I kommunen]]</f>
        <v>0.10682004930156122</v>
      </c>
    </row>
    <row r="4701" spans="1:12" x14ac:dyDescent="0.2">
      <c r="A4701">
        <v>2017</v>
      </c>
      <c r="B4701" t="s">
        <v>295</v>
      </c>
      <c r="C4701" s="1" t="s">
        <v>60</v>
      </c>
      <c r="D4701">
        <f>Table1[[#This Row],[Antal utrikes fodda man]]+Table1[[#This Row],[Antal utrikes fodda kvinnor]]</f>
        <v>901</v>
      </c>
      <c r="E4701" s="5">
        <v>444</v>
      </c>
      <c r="F4701" s="5">
        <v>457</v>
      </c>
      <c r="G4701" s="5">
        <v>6015</v>
      </c>
      <c r="H4701" s="5">
        <v>5830</v>
      </c>
      <c r="I4701">
        <f>Table1[[#This Row],[Antal man I kommunen]]+Table1[[#This Row],[Antal kvinnor I kommunen]]</f>
        <v>11845</v>
      </c>
      <c r="J4701" s="3">
        <f>Table1[[#This Row],[Totalt antal utrikes fodda]]/I4701</f>
        <v>7.6065850569860705E-2</v>
      </c>
      <c r="K4701" s="4">
        <f>Table1[[#This Row],[Antal utrikes fodda man]]/Table1[[#This Row],[Antal man I kommunen]]</f>
        <v>7.3815461346633415E-2</v>
      </c>
      <c r="L4701" s="4">
        <f>Table1[[#This Row],[Antal utrikes fodda kvinnor]]/Table1[[#This Row],[Antal kvinnor I kommunen]]</f>
        <v>7.8387650085763289E-2</v>
      </c>
    </row>
    <row r="4702" spans="1:12" x14ac:dyDescent="0.2">
      <c r="A4702">
        <v>2017</v>
      </c>
      <c r="B4702" t="s">
        <v>295</v>
      </c>
      <c r="C4702" s="1" t="s">
        <v>61</v>
      </c>
      <c r="D4702">
        <f>Table1[[#This Row],[Antal utrikes fodda man]]+Table1[[#This Row],[Antal utrikes fodda kvinnor]]</f>
        <v>6732</v>
      </c>
      <c r="E4702" s="5">
        <v>3392</v>
      </c>
      <c r="F4702" s="5">
        <v>3340</v>
      </c>
      <c r="G4702" s="5">
        <v>15175</v>
      </c>
      <c r="H4702" s="5">
        <v>14454</v>
      </c>
      <c r="I4702">
        <f>Table1[[#This Row],[Antal man I kommunen]]+Table1[[#This Row],[Antal kvinnor I kommunen]]</f>
        <v>29629</v>
      </c>
      <c r="J4702" s="3">
        <f>Table1[[#This Row],[Totalt antal utrikes fodda]]/I4702</f>
        <v>0.22720982820884944</v>
      </c>
      <c r="K4702" s="4">
        <f>Table1[[#This Row],[Antal utrikes fodda man]]/Table1[[#This Row],[Antal man I kommunen]]</f>
        <v>0.22352553542009884</v>
      </c>
      <c r="L4702" s="4">
        <f>Table1[[#This Row],[Antal utrikes fodda kvinnor]]/Table1[[#This Row],[Antal kvinnor I kommunen]]</f>
        <v>0.23107790231077902</v>
      </c>
    </row>
    <row r="4703" spans="1:12" x14ac:dyDescent="0.2">
      <c r="A4703">
        <v>2017</v>
      </c>
      <c r="B4703" t="s">
        <v>295</v>
      </c>
      <c r="C4703" s="1" t="s">
        <v>62</v>
      </c>
      <c r="D4703">
        <f>Table1[[#This Row],[Antal utrikes fodda man]]+Table1[[#This Row],[Antal utrikes fodda kvinnor]]</f>
        <v>2223</v>
      </c>
      <c r="E4703" s="5">
        <v>1107</v>
      </c>
      <c r="F4703" s="5">
        <v>1116</v>
      </c>
      <c r="G4703" s="5">
        <v>7005</v>
      </c>
      <c r="H4703" s="5">
        <v>6835</v>
      </c>
      <c r="I4703">
        <f>Table1[[#This Row],[Antal man I kommunen]]+Table1[[#This Row],[Antal kvinnor I kommunen]]</f>
        <v>13840</v>
      </c>
      <c r="J4703" s="3">
        <f>Table1[[#This Row],[Totalt antal utrikes fodda]]/I4703</f>
        <v>0.16062138728323699</v>
      </c>
      <c r="K4703" s="4">
        <f>Table1[[#This Row],[Antal utrikes fodda man]]/Table1[[#This Row],[Antal man I kommunen]]</f>
        <v>0.15802997858672377</v>
      </c>
      <c r="L4703" s="4">
        <f>Table1[[#This Row],[Antal utrikes fodda kvinnor]]/Table1[[#This Row],[Antal kvinnor I kommunen]]</f>
        <v>0.16327724945135333</v>
      </c>
    </row>
    <row r="4704" spans="1:12" x14ac:dyDescent="0.2">
      <c r="A4704">
        <v>2017</v>
      </c>
      <c r="B4704" t="s">
        <v>295</v>
      </c>
      <c r="C4704" s="1" t="s">
        <v>63</v>
      </c>
      <c r="D4704">
        <f>Table1[[#This Row],[Antal utrikes fodda man]]+Table1[[#This Row],[Antal utrikes fodda kvinnor]]</f>
        <v>23284</v>
      </c>
      <c r="E4704" s="5">
        <v>11878</v>
      </c>
      <c r="F4704" s="5">
        <v>11406</v>
      </c>
      <c r="G4704" s="5">
        <v>68759</v>
      </c>
      <c r="H4704" s="5">
        <v>68722</v>
      </c>
      <c r="I4704">
        <f>Table1[[#This Row],[Antal man I kommunen]]+Table1[[#This Row],[Antal kvinnor I kommunen]]</f>
        <v>137481</v>
      </c>
      <c r="J4704" s="3">
        <f>Table1[[#This Row],[Totalt antal utrikes fodda]]/I4704</f>
        <v>0.16936158450985955</v>
      </c>
      <c r="K4704" s="4">
        <f>Table1[[#This Row],[Antal utrikes fodda man]]/Table1[[#This Row],[Antal man I kommunen]]</f>
        <v>0.17274829476868483</v>
      </c>
      <c r="L4704" s="4">
        <f>Table1[[#This Row],[Antal utrikes fodda kvinnor]]/Table1[[#This Row],[Antal kvinnor I kommunen]]</f>
        <v>0.16597305084252495</v>
      </c>
    </row>
    <row r="4705" spans="1:12" x14ac:dyDescent="0.2">
      <c r="A4705">
        <v>2017</v>
      </c>
      <c r="B4705" t="s">
        <v>295</v>
      </c>
      <c r="C4705" s="1" t="s">
        <v>64</v>
      </c>
      <c r="D4705">
        <f>Table1[[#This Row],[Antal utrikes fodda man]]+Table1[[#This Row],[Antal utrikes fodda kvinnor]]</f>
        <v>5686</v>
      </c>
      <c r="E4705" s="5">
        <v>2925</v>
      </c>
      <c r="F4705" s="5">
        <v>2761</v>
      </c>
      <c r="G4705" s="5">
        <v>15910</v>
      </c>
      <c r="H4705" s="5">
        <v>15268</v>
      </c>
      <c r="I4705">
        <f>Table1[[#This Row],[Antal man I kommunen]]+Table1[[#This Row],[Antal kvinnor I kommunen]]</f>
        <v>31178</v>
      </c>
      <c r="J4705" s="3">
        <f>Table1[[#This Row],[Totalt antal utrikes fodda]]/I4705</f>
        <v>0.18237218551542755</v>
      </c>
      <c r="K4705" s="4">
        <f>Table1[[#This Row],[Antal utrikes fodda man]]/Table1[[#This Row],[Antal man I kommunen]]</f>
        <v>0.18384663733500942</v>
      </c>
      <c r="L4705" s="4">
        <f>Table1[[#This Row],[Antal utrikes fodda kvinnor]]/Table1[[#This Row],[Antal kvinnor I kommunen]]</f>
        <v>0.18083573487031701</v>
      </c>
    </row>
    <row r="4706" spans="1:12" x14ac:dyDescent="0.2">
      <c r="A4706">
        <v>2017</v>
      </c>
      <c r="B4706" t="s">
        <v>295</v>
      </c>
      <c r="C4706" s="1" t="s">
        <v>65</v>
      </c>
      <c r="D4706">
        <f>Table1[[#This Row],[Antal utrikes fodda man]]+Table1[[#This Row],[Antal utrikes fodda kvinnor]]</f>
        <v>6571</v>
      </c>
      <c r="E4706" s="5">
        <v>3268</v>
      </c>
      <c r="F4706" s="5">
        <v>3303</v>
      </c>
      <c r="G4706" s="5">
        <v>17284</v>
      </c>
      <c r="H4706" s="5">
        <v>16922</v>
      </c>
      <c r="I4706">
        <f>Table1[[#This Row],[Antal man I kommunen]]+Table1[[#This Row],[Antal kvinnor I kommunen]]</f>
        <v>34206</v>
      </c>
      <c r="J4706" s="3">
        <f>Table1[[#This Row],[Totalt antal utrikes fodda]]/I4706</f>
        <v>0.19210080102905924</v>
      </c>
      <c r="K4706" s="4">
        <f>Table1[[#This Row],[Antal utrikes fodda man]]/Table1[[#This Row],[Antal man I kommunen]]</f>
        <v>0.18907660263827816</v>
      </c>
      <c r="L4706" s="4">
        <f>Table1[[#This Row],[Antal utrikes fodda kvinnor]]/Table1[[#This Row],[Antal kvinnor I kommunen]]</f>
        <v>0.19518969388961116</v>
      </c>
    </row>
    <row r="4707" spans="1:12" x14ac:dyDescent="0.2">
      <c r="A4707">
        <v>2017</v>
      </c>
      <c r="B4707" t="s">
        <v>295</v>
      </c>
      <c r="C4707" s="1" t="s">
        <v>66</v>
      </c>
      <c r="D4707">
        <f>Table1[[#This Row],[Antal utrikes fodda man]]+Table1[[#This Row],[Antal utrikes fodda kvinnor]]</f>
        <v>2165</v>
      </c>
      <c r="E4707" s="5">
        <v>1149</v>
      </c>
      <c r="F4707" s="5">
        <v>1016</v>
      </c>
      <c r="G4707" s="5">
        <v>5910</v>
      </c>
      <c r="H4707" s="5">
        <v>5586</v>
      </c>
      <c r="I4707">
        <f>Table1[[#This Row],[Antal man I kommunen]]+Table1[[#This Row],[Antal kvinnor I kommunen]]</f>
        <v>11496</v>
      </c>
      <c r="J4707" s="3">
        <f>Table1[[#This Row],[Totalt antal utrikes fodda]]/I4707</f>
        <v>0.18832637439109257</v>
      </c>
      <c r="K4707" s="4">
        <f>Table1[[#This Row],[Antal utrikes fodda man]]/Table1[[#This Row],[Antal man I kommunen]]</f>
        <v>0.19441624365482232</v>
      </c>
      <c r="L4707" s="4">
        <f>Table1[[#This Row],[Antal utrikes fodda kvinnor]]/Table1[[#This Row],[Antal kvinnor I kommunen]]</f>
        <v>0.18188327962764053</v>
      </c>
    </row>
    <row r="4708" spans="1:12" x14ac:dyDescent="0.2">
      <c r="A4708">
        <v>2017</v>
      </c>
      <c r="B4708" t="s">
        <v>295</v>
      </c>
      <c r="C4708" s="1" t="s">
        <v>67</v>
      </c>
      <c r="D4708">
        <f>Table1[[#This Row],[Antal utrikes fodda man]]+Table1[[#This Row],[Antal utrikes fodda kvinnor]]</f>
        <v>4152</v>
      </c>
      <c r="E4708" s="5">
        <v>2131</v>
      </c>
      <c r="F4708" s="5">
        <v>2021</v>
      </c>
      <c r="G4708" s="5">
        <v>14011</v>
      </c>
      <c r="H4708" s="5">
        <v>13404</v>
      </c>
      <c r="I4708">
        <f>Table1[[#This Row],[Antal man I kommunen]]+Table1[[#This Row],[Antal kvinnor I kommunen]]</f>
        <v>27415</v>
      </c>
      <c r="J4708" s="3">
        <f>Table1[[#This Row],[Totalt antal utrikes fodda]]/I4708</f>
        <v>0.15144993616633229</v>
      </c>
      <c r="K4708" s="4">
        <f>Table1[[#This Row],[Antal utrikes fodda man]]/Table1[[#This Row],[Antal man I kommunen]]</f>
        <v>0.15209478267075868</v>
      </c>
      <c r="L4708" s="4">
        <f>Table1[[#This Row],[Antal utrikes fodda kvinnor]]/Table1[[#This Row],[Antal kvinnor I kommunen]]</f>
        <v>0.15077588779468815</v>
      </c>
    </row>
    <row r="4709" spans="1:12" x14ac:dyDescent="0.2">
      <c r="A4709">
        <v>2017</v>
      </c>
      <c r="B4709" t="s">
        <v>295</v>
      </c>
      <c r="C4709" s="1" t="s">
        <v>68</v>
      </c>
      <c r="D4709">
        <f>Table1[[#This Row],[Antal utrikes fodda man]]+Table1[[#This Row],[Antal utrikes fodda kvinnor]]</f>
        <v>2608</v>
      </c>
      <c r="E4709" s="5">
        <v>1342</v>
      </c>
      <c r="F4709" s="5">
        <v>1266</v>
      </c>
      <c r="G4709" s="5">
        <v>8744</v>
      </c>
      <c r="H4709" s="5">
        <v>8672</v>
      </c>
      <c r="I4709">
        <f>Table1[[#This Row],[Antal man I kommunen]]+Table1[[#This Row],[Antal kvinnor I kommunen]]</f>
        <v>17416</v>
      </c>
      <c r="J4709" s="3">
        <f>Table1[[#This Row],[Totalt antal utrikes fodda]]/I4709</f>
        <v>0.14974735875057418</v>
      </c>
      <c r="K4709" s="4">
        <f>Table1[[#This Row],[Antal utrikes fodda man]]/Table1[[#This Row],[Antal man I kommunen]]</f>
        <v>0.15347666971637694</v>
      </c>
      <c r="L4709" s="4">
        <f>Table1[[#This Row],[Antal utrikes fodda kvinnor]]/Table1[[#This Row],[Antal kvinnor I kommunen]]</f>
        <v>0.14598708487084872</v>
      </c>
    </row>
    <row r="4710" spans="1:12" x14ac:dyDescent="0.2">
      <c r="A4710">
        <v>2017</v>
      </c>
      <c r="B4710" t="s">
        <v>295</v>
      </c>
      <c r="C4710" s="1" t="s">
        <v>69</v>
      </c>
      <c r="D4710">
        <f>Table1[[#This Row],[Antal utrikes fodda man]]+Table1[[#This Row],[Antal utrikes fodda kvinnor]]</f>
        <v>2766</v>
      </c>
      <c r="E4710" s="5">
        <v>1418</v>
      </c>
      <c r="F4710" s="5">
        <v>1348</v>
      </c>
      <c r="G4710" s="5">
        <v>9531</v>
      </c>
      <c r="H4710" s="5">
        <v>9363</v>
      </c>
      <c r="I4710">
        <f>Table1[[#This Row],[Antal man I kommunen]]+Table1[[#This Row],[Antal kvinnor I kommunen]]</f>
        <v>18894</v>
      </c>
      <c r="J4710" s="3">
        <f>Table1[[#This Row],[Totalt antal utrikes fodda]]/I4710</f>
        <v>0.14639568116862495</v>
      </c>
      <c r="K4710" s="4">
        <f>Table1[[#This Row],[Antal utrikes fodda man]]/Table1[[#This Row],[Antal man I kommunen]]</f>
        <v>0.14877767285699298</v>
      </c>
      <c r="L4710" s="4">
        <f>Table1[[#This Row],[Antal utrikes fodda kvinnor]]/Table1[[#This Row],[Antal kvinnor I kommunen]]</f>
        <v>0.14397094948200362</v>
      </c>
    </row>
    <row r="4711" spans="1:12" x14ac:dyDescent="0.2">
      <c r="A4711">
        <v>2017</v>
      </c>
      <c r="B4711" t="s">
        <v>299</v>
      </c>
      <c r="C4711" s="1" t="s">
        <v>70</v>
      </c>
      <c r="D4711">
        <f>Table1[[#This Row],[Antal utrikes fodda man]]+Table1[[#This Row],[Antal utrikes fodda kvinnor]]</f>
        <v>2033</v>
      </c>
      <c r="E4711" s="5">
        <v>1102</v>
      </c>
      <c r="F4711" s="5">
        <v>931</v>
      </c>
      <c r="G4711" s="5">
        <v>4996</v>
      </c>
      <c r="H4711" s="5">
        <v>4565</v>
      </c>
      <c r="I4711">
        <f>Table1[[#This Row],[Antal man I kommunen]]+Table1[[#This Row],[Antal kvinnor I kommunen]]</f>
        <v>9561</v>
      </c>
      <c r="J4711" s="3">
        <f>Table1[[#This Row],[Totalt antal utrikes fodda]]/I4711</f>
        <v>0.21263466164627132</v>
      </c>
      <c r="K4711" s="4">
        <f>Table1[[#This Row],[Antal utrikes fodda man]]/Table1[[#This Row],[Antal man I kommunen]]</f>
        <v>0.22057646116893515</v>
      </c>
      <c r="L4711" s="4">
        <f>Table1[[#This Row],[Antal utrikes fodda kvinnor]]/Table1[[#This Row],[Antal kvinnor I kommunen]]</f>
        <v>0.20394304490690032</v>
      </c>
    </row>
    <row r="4712" spans="1:12" x14ac:dyDescent="0.2">
      <c r="A4712">
        <v>2017</v>
      </c>
      <c r="B4712" t="s">
        <v>299</v>
      </c>
      <c r="C4712" s="1" t="s">
        <v>71</v>
      </c>
      <c r="D4712">
        <f>Table1[[#This Row],[Antal utrikes fodda man]]+Table1[[#This Row],[Antal utrikes fodda kvinnor]]</f>
        <v>2321</v>
      </c>
      <c r="E4712" s="5">
        <v>1214</v>
      </c>
      <c r="F4712" s="5">
        <v>1107</v>
      </c>
      <c r="G4712" s="5">
        <v>4530</v>
      </c>
      <c r="H4712" s="5">
        <v>4276</v>
      </c>
      <c r="I4712">
        <f>Table1[[#This Row],[Antal man I kommunen]]+Table1[[#This Row],[Antal kvinnor I kommunen]]</f>
        <v>8806</v>
      </c>
      <c r="J4712" s="3">
        <f>Table1[[#This Row],[Totalt antal utrikes fodda]]/I4712</f>
        <v>0.2635702929820577</v>
      </c>
      <c r="K4712" s="4">
        <f>Table1[[#This Row],[Antal utrikes fodda man]]/Table1[[#This Row],[Antal man I kommunen]]</f>
        <v>0.26799116997792494</v>
      </c>
      <c r="L4712" s="4">
        <f>Table1[[#This Row],[Antal utrikes fodda kvinnor]]/Table1[[#This Row],[Antal kvinnor I kommunen]]</f>
        <v>0.25888681010289993</v>
      </c>
    </row>
    <row r="4713" spans="1:12" x14ac:dyDescent="0.2">
      <c r="A4713">
        <v>2017</v>
      </c>
      <c r="B4713" t="s">
        <v>299</v>
      </c>
      <c r="C4713" s="1" t="s">
        <v>72</v>
      </c>
      <c r="D4713">
        <f>Table1[[#This Row],[Antal utrikes fodda man]]+Table1[[#This Row],[Antal utrikes fodda kvinnor]]</f>
        <v>1983</v>
      </c>
      <c r="E4713" s="5">
        <v>1038</v>
      </c>
      <c r="F4713" s="5">
        <v>945</v>
      </c>
      <c r="G4713" s="5">
        <v>6364</v>
      </c>
      <c r="H4713" s="5">
        <v>6087</v>
      </c>
      <c r="I4713">
        <f>Table1[[#This Row],[Antal man I kommunen]]+Table1[[#This Row],[Antal kvinnor I kommunen]]</f>
        <v>12451</v>
      </c>
      <c r="J4713" s="3">
        <f>Table1[[#This Row],[Totalt antal utrikes fodda]]/I4713</f>
        <v>0.1592643161191872</v>
      </c>
      <c r="K4713" s="4">
        <f>Table1[[#This Row],[Antal utrikes fodda man]]/Table1[[#This Row],[Antal man I kommunen]]</f>
        <v>0.16310496543054684</v>
      </c>
      <c r="L4713" s="4">
        <f>Table1[[#This Row],[Antal utrikes fodda kvinnor]]/Table1[[#This Row],[Antal kvinnor I kommunen]]</f>
        <v>0.15524889107934944</v>
      </c>
    </row>
    <row r="4714" spans="1:12" x14ac:dyDescent="0.2">
      <c r="A4714">
        <v>2017</v>
      </c>
      <c r="B4714" t="s">
        <v>299</v>
      </c>
      <c r="C4714" s="1" t="s">
        <v>73</v>
      </c>
      <c r="D4714">
        <f>Table1[[#This Row],[Antal utrikes fodda man]]+Table1[[#This Row],[Antal utrikes fodda kvinnor]]</f>
        <v>3848</v>
      </c>
      <c r="E4714" s="5">
        <v>1953</v>
      </c>
      <c r="F4714" s="5">
        <v>1895</v>
      </c>
      <c r="G4714" s="5">
        <v>10243</v>
      </c>
      <c r="H4714" s="5">
        <v>9783</v>
      </c>
      <c r="I4714">
        <f>Table1[[#This Row],[Antal man I kommunen]]+Table1[[#This Row],[Antal kvinnor I kommunen]]</f>
        <v>20026</v>
      </c>
      <c r="J4714" s="3">
        <f>Table1[[#This Row],[Totalt antal utrikes fodda]]/I4714</f>
        <v>0.192150204733846</v>
      </c>
      <c r="K4714" s="4">
        <f>Table1[[#This Row],[Antal utrikes fodda man]]/Table1[[#This Row],[Antal man I kommunen]]</f>
        <v>0.19066679683686419</v>
      </c>
      <c r="L4714" s="4">
        <f>Table1[[#This Row],[Antal utrikes fodda kvinnor]]/Table1[[#This Row],[Antal kvinnor I kommunen]]</f>
        <v>0.19370336297659205</v>
      </c>
    </row>
    <row r="4715" spans="1:12" x14ac:dyDescent="0.2">
      <c r="A4715">
        <v>2017</v>
      </c>
      <c r="B4715" t="s">
        <v>299</v>
      </c>
      <c r="C4715" s="1" t="s">
        <v>74</v>
      </c>
      <c r="D4715">
        <f>Table1[[#This Row],[Antal utrikes fodda man]]+Table1[[#This Row],[Antal utrikes fodda kvinnor]]</f>
        <v>4013</v>
      </c>
      <c r="E4715" s="5">
        <v>2032</v>
      </c>
      <c r="F4715" s="5">
        <v>1981</v>
      </c>
      <c r="G4715" s="5">
        <v>8701</v>
      </c>
      <c r="H4715" s="5">
        <v>8447</v>
      </c>
      <c r="I4715">
        <f>Table1[[#This Row],[Antal man I kommunen]]+Table1[[#This Row],[Antal kvinnor I kommunen]]</f>
        <v>17148</v>
      </c>
      <c r="J4715" s="3">
        <f>Table1[[#This Row],[Totalt antal utrikes fodda]]/I4715</f>
        <v>0.2340214602285981</v>
      </c>
      <c r="K4715" s="4">
        <f>Table1[[#This Row],[Antal utrikes fodda man]]/Table1[[#This Row],[Antal man I kommunen]]</f>
        <v>0.23353637512929548</v>
      </c>
      <c r="L4715" s="4">
        <f>Table1[[#This Row],[Antal utrikes fodda kvinnor]]/Table1[[#This Row],[Antal kvinnor I kommunen]]</f>
        <v>0.23452113176275602</v>
      </c>
    </row>
    <row r="4716" spans="1:12" x14ac:dyDescent="0.2">
      <c r="A4716">
        <v>2017</v>
      </c>
      <c r="B4716" t="s">
        <v>299</v>
      </c>
      <c r="C4716" s="1" t="s">
        <v>75</v>
      </c>
      <c r="D4716">
        <f>Table1[[#This Row],[Antal utrikes fodda man]]+Table1[[#This Row],[Antal utrikes fodda kvinnor]]</f>
        <v>2384</v>
      </c>
      <c r="E4716" s="5">
        <v>1262</v>
      </c>
      <c r="F4716" s="5">
        <v>1122</v>
      </c>
      <c r="G4716" s="5">
        <v>5225</v>
      </c>
      <c r="H4716" s="5">
        <v>4945</v>
      </c>
      <c r="I4716">
        <f>Table1[[#This Row],[Antal man I kommunen]]+Table1[[#This Row],[Antal kvinnor I kommunen]]</f>
        <v>10170</v>
      </c>
      <c r="J4716" s="3">
        <f>Table1[[#This Row],[Totalt antal utrikes fodda]]/I4716</f>
        <v>0.2344149459193707</v>
      </c>
      <c r="K4716" s="4">
        <f>Table1[[#This Row],[Antal utrikes fodda man]]/Table1[[#This Row],[Antal man I kommunen]]</f>
        <v>0.2415311004784689</v>
      </c>
      <c r="L4716" s="4">
        <f>Table1[[#This Row],[Antal utrikes fodda kvinnor]]/Table1[[#This Row],[Antal kvinnor I kommunen]]</f>
        <v>0.2268958543983822</v>
      </c>
    </row>
    <row r="4717" spans="1:12" x14ac:dyDescent="0.2">
      <c r="A4717">
        <v>2017</v>
      </c>
      <c r="B4717" t="s">
        <v>299</v>
      </c>
      <c r="C4717" s="1" t="s">
        <v>76</v>
      </c>
      <c r="D4717">
        <f>Table1[[#This Row],[Antal utrikes fodda man]]+Table1[[#This Row],[Antal utrikes fodda kvinnor]]</f>
        <v>16459</v>
      </c>
      <c r="E4717" s="5">
        <v>8420</v>
      </c>
      <c r="F4717" s="5">
        <v>8039</v>
      </c>
      <c r="G4717" s="5">
        <v>45937</v>
      </c>
      <c r="H4717" s="5">
        <v>45123</v>
      </c>
      <c r="I4717">
        <f>Table1[[#This Row],[Antal man I kommunen]]+Table1[[#This Row],[Antal kvinnor I kommunen]]</f>
        <v>91060</v>
      </c>
      <c r="J4717" s="3">
        <f>Table1[[#This Row],[Totalt antal utrikes fodda]]/I4717</f>
        <v>0.18074895673182517</v>
      </c>
      <c r="K4717" s="4">
        <f>Table1[[#This Row],[Antal utrikes fodda man]]/Table1[[#This Row],[Antal man I kommunen]]</f>
        <v>0.18329451204911074</v>
      </c>
      <c r="L4717" s="4">
        <f>Table1[[#This Row],[Antal utrikes fodda kvinnor]]/Table1[[#This Row],[Antal kvinnor I kommunen]]</f>
        <v>0.17815748066396295</v>
      </c>
    </row>
    <row r="4718" spans="1:12" x14ac:dyDescent="0.2">
      <c r="A4718">
        <v>2017</v>
      </c>
      <c r="B4718" t="s">
        <v>299</v>
      </c>
      <c r="C4718" s="1" t="s">
        <v>77</v>
      </c>
      <c r="D4718">
        <f>Table1[[#This Row],[Antal utrikes fodda man]]+Table1[[#This Row],[Antal utrikes fodda kvinnor]]</f>
        <v>5179</v>
      </c>
      <c r="E4718" s="5">
        <v>2635</v>
      </c>
      <c r="F4718" s="5">
        <v>2544</v>
      </c>
      <c r="G4718" s="5">
        <v>14415</v>
      </c>
      <c r="H4718" s="5">
        <v>13882</v>
      </c>
      <c r="I4718">
        <f>Table1[[#This Row],[Antal man I kommunen]]+Table1[[#This Row],[Antal kvinnor I kommunen]]</f>
        <v>28297</v>
      </c>
      <c r="J4718" s="3">
        <f>Table1[[#This Row],[Totalt antal utrikes fodda]]/I4718</f>
        <v>0.183022935293494</v>
      </c>
      <c r="K4718" s="4">
        <f>Table1[[#This Row],[Antal utrikes fodda man]]/Table1[[#This Row],[Antal man I kommunen]]</f>
        <v>0.18279569892473119</v>
      </c>
      <c r="L4718" s="4">
        <f>Table1[[#This Row],[Antal utrikes fodda kvinnor]]/Table1[[#This Row],[Antal kvinnor I kommunen]]</f>
        <v>0.18325889641262066</v>
      </c>
    </row>
    <row r="4719" spans="1:12" x14ac:dyDescent="0.2">
      <c r="A4719">
        <v>2017</v>
      </c>
      <c r="B4719" t="s">
        <v>300</v>
      </c>
      <c r="C4719" s="1" t="s">
        <v>78</v>
      </c>
      <c r="D4719">
        <f>Table1[[#This Row],[Antal utrikes fodda man]]+Table1[[#This Row],[Antal utrikes fodda kvinnor]]</f>
        <v>1513</v>
      </c>
      <c r="E4719" s="5">
        <v>815</v>
      </c>
      <c r="F4719" s="5">
        <v>698</v>
      </c>
      <c r="G4719" s="5">
        <v>3143</v>
      </c>
      <c r="H4719" s="5">
        <v>2944</v>
      </c>
      <c r="I4719">
        <f>Table1[[#This Row],[Antal man I kommunen]]+Table1[[#This Row],[Antal kvinnor I kommunen]]</f>
        <v>6087</v>
      </c>
      <c r="J4719" s="3">
        <f>Table1[[#This Row],[Totalt antal utrikes fodda]]/I4719</f>
        <v>0.24856251026778381</v>
      </c>
      <c r="K4719" s="4">
        <f>Table1[[#This Row],[Antal utrikes fodda man]]/Table1[[#This Row],[Antal man I kommunen]]</f>
        <v>0.25930639516385617</v>
      </c>
      <c r="L4719" s="4">
        <f>Table1[[#This Row],[Antal utrikes fodda kvinnor]]/Table1[[#This Row],[Antal kvinnor I kommunen]]</f>
        <v>0.23709239130434784</v>
      </c>
    </row>
    <row r="4720" spans="1:12" x14ac:dyDescent="0.2">
      <c r="A4720">
        <v>2017</v>
      </c>
      <c r="B4720" t="s">
        <v>300</v>
      </c>
      <c r="C4720" s="1" t="s">
        <v>79</v>
      </c>
      <c r="D4720">
        <f>Table1[[#This Row],[Antal utrikes fodda man]]+Table1[[#This Row],[Antal utrikes fodda kvinnor]]</f>
        <v>835</v>
      </c>
      <c r="E4720" s="5">
        <v>431</v>
      </c>
      <c r="F4720" s="5">
        <v>404</v>
      </c>
      <c r="G4720" s="5">
        <v>3712</v>
      </c>
      <c r="H4720" s="5">
        <v>3371</v>
      </c>
      <c r="I4720">
        <f>Table1[[#This Row],[Antal man I kommunen]]+Table1[[#This Row],[Antal kvinnor I kommunen]]</f>
        <v>7083</v>
      </c>
      <c r="J4720" s="3">
        <f>Table1[[#This Row],[Totalt antal utrikes fodda]]/I4720</f>
        <v>0.1178879006070874</v>
      </c>
      <c r="K4720" s="4">
        <f>Table1[[#This Row],[Antal utrikes fodda man]]/Table1[[#This Row],[Antal man I kommunen]]</f>
        <v>0.11610991379310345</v>
      </c>
      <c r="L4720" s="4">
        <f>Table1[[#This Row],[Antal utrikes fodda kvinnor]]/Table1[[#This Row],[Antal kvinnor I kommunen]]</f>
        <v>0.11984574310293682</v>
      </c>
    </row>
    <row r="4721" spans="1:12" x14ac:dyDescent="0.2">
      <c r="A4721">
        <v>2017</v>
      </c>
      <c r="B4721" t="s">
        <v>300</v>
      </c>
      <c r="C4721" s="1" t="s">
        <v>80</v>
      </c>
      <c r="D4721">
        <f>Table1[[#This Row],[Antal utrikes fodda man]]+Table1[[#This Row],[Antal utrikes fodda kvinnor]]</f>
        <v>1223</v>
      </c>
      <c r="E4721" s="5">
        <v>613</v>
      </c>
      <c r="F4721" s="5">
        <v>610</v>
      </c>
      <c r="G4721" s="5">
        <v>7429</v>
      </c>
      <c r="H4721" s="5">
        <v>7571</v>
      </c>
      <c r="I4721">
        <f>Table1[[#This Row],[Antal man I kommunen]]+Table1[[#This Row],[Antal kvinnor I kommunen]]</f>
        <v>15000</v>
      </c>
      <c r="J4721" s="3">
        <f>Table1[[#This Row],[Totalt antal utrikes fodda]]/I4721</f>
        <v>8.1533333333333333E-2</v>
      </c>
      <c r="K4721" s="4">
        <f>Table1[[#This Row],[Antal utrikes fodda man]]/Table1[[#This Row],[Antal man I kommunen]]</f>
        <v>8.2514470319020053E-2</v>
      </c>
      <c r="L4721" s="4">
        <f>Table1[[#This Row],[Antal utrikes fodda kvinnor]]/Table1[[#This Row],[Antal kvinnor I kommunen]]</f>
        <v>8.0570598335754848E-2</v>
      </c>
    </row>
    <row r="4722" spans="1:12" x14ac:dyDescent="0.2">
      <c r="A4722">
        <v>2017</v>
      </c>
      <c r="B4722" t="s">
        <v>300</v>
      </c>
      <c r="C4722" s="1" t="s">
        <v>81</v>
      </c>
      <c r="D4722">
        <f>Table1[[#This Row],[Antal utrikes fodda man]]+Table1[[#This Row],[Antal utrikes fodda kvinnor]]</f>
        <v>3168</v>
      </c>
      <c r="E4722" s="5">
        <v>1660</v>
      </c>
      <c r="F4722" s="5">
        <v>1508</v>
      </c>
      <c r="G4722" s="5">
        <v>7518</v>
      </c>
      <c r="H4722" s="5">
        <v>7061</v>
      </c>
      <c r="I4722">
        <f>Table1[[#This Row],[Antal man I kommunen]]+Table1[[#This Row],[Antal kvinnor I kommunen]]</f>
        <v>14579</v>
      </c>
      <c r="J4722" s="3">
        <f>Table1[[#This Row],[Totalt antal utrikes fodda]]/I4722</f>
        <v>0.2172988545167707</v>
      </c>
      <c r="K4722" s="4">
        <f>Table1[[#This Row],[Antal utrikes fodda man]]/Table1[[#This Row],[Antal man I kommunen]]</f>
        <v>0.22080340516094707</v>
      </c>
      <c r="L4722" s="4">
        <f>Table1[[#This Row],[Antal utrikes fodda kvinnor]]/Table1[[#This Row],[Antal kvinnor I kommunen]]</f>
        <v>0.21356748335929754</v>
      </c>
    </row>
    <row r="4723" spans="1:12" x14ac:dyDescent="0.2">
      <c r="A4723">
        <v>2017</v>
      </c>
      <c r="B4723" t="s">
        <v>300</v>
      </c>
      <c r="C4723" s="1" t="s">
        <v>82</v>
      </c>
      <c r="D4723">
        <f>Table1[[#This Row],[Antal utrikes fodda man]]+Table1[[#This Row],[Antal utrikes fodda kvinnor]]</f>
        <v>1920</v>
      </c>
      <c r="E4723" s="5">
        <v>984</v>
      </c>
      <c r="F4723" s="5">
        <v>936</v>
      </c>
      <c r="G4723" s="5">
        <v>6843</v>
      </c>
      <c r="H4723" s="5">
        <v>6655</v>
      </c>
      <c r="I4723">
        <f>Table1[[#This Row],[Antal man I kommunen]]+Table1[[#This Row],[Antal kvinnor I kommunen]]</f>
        <v>13498</v>
      </c>
      <c r="J4723" s="3">
        <f>Table1[[#This Row],[Totalt antal utrikes fodda]]/I4723</f>
        <v>0.14224329530300786</v>
      </c>
      <c r="K4723" s="4">
        <f>Table1[[#This Row],[Antal utrikes fodda man]]/Table1[[#This Row],[Antal man I kommunen]]</f>
        <v>0.14379658044717231</v>
      </c>
      <c r="L4723" s="4">
        <f>Table1[[#This Row],[Antal utrikes fodda kvinnor]]/Table1[[#This Row],[Antal kvinnor I kommunen]]</f>
        <v>0.14064613072877535</v>
      </c>
    </row>
    <row r="4724" spans="1:12" x14ac:dyDescent="0.2">
      <c r="A4724">
        <v>2017</v>
      </c>
      <c r="B4724" t="s">
        <v>300</v>
      </c>
      <c r="C4724" s="1" t="s">
        <v>83</v>
      </c>
      <c r="D4724">
        <f>Table1[[#This Row],[Antal utrikes fodda man]]+Table1[[#This Row],[Antal utrikes fodda kvinnor]]</f>
        <v>1727</v>
      </c>
      <c r="E4724" s="5">
        <v>858</v>
      </c>
      <c r="F4724" s="5">
        <v>869</v>
      </c>
      <c r="G4724" s="5">
        <v>4809</v>
      </c>
      <c r="H4724" s="5">
        <v>4559</v>
      </c>
      <c r="I4724">
        <f>Table1[[#This Row],[Antal man I kommunen]]+Table1[[#This Row],[Antal kvinnor I kommunen]]</f>
        <v>9368</v>
      </c>
      <c r="J4724" s="3">
        <f>Table1[[#This Row],[Totalt antal utrikes fodda]]/I4724</f>
        <v>0.18435098206660974</v>
      </c>
      <c r="K4724" s="4">
        <f>Table1[[#This Row],[Antal utrikes fodda man]]/Table1[[#This Row],[Antal man I kommunen]]</f>
        <v>0.1784154709918902</v>
      </c>
      <c r="L4724" s="4">
        <f>Table1[[#This Row],[Antal utrikes fodda kvinnor]]/Table1[[#This Row],[Antal kvinnor I kommunen]]</f>
        <v>0.19061197631059443</v>
      </c>
    </row>
    <row r="4725" spans="1:12" x14ac:dyDescent="0.2">
      <c r="A4725">
        <v>2017</v>
      </c>
      <c r="B4725" t="s">
        <v>300</v>
      </c>
      <c r="C4725" s="1" t="s">
        <v>84</v>
      </c>
      <c r="D4725">
        <f>Table1[[#This Row],[Antal utrikes fodda man]]+Table1[[#This Row],[Antal utrikes fodda kvinnor]]</f>
        <v>8885</v>
      </c>
      <c r="E4725" s="5">
        <v>4510</v>
      </c>
      <c r="F4725" s="5">
        <v>4375</v>
      </c>
      <c r="G4725" s="5">
        <v>33482</v>
      </c>
      <c r="H4725" s="5">
        <v>33969</v>
      </c>
      <c r="I4725">
        <f>Table1[[#This Row],[Antal man I kommunen]]+Table1[[#This Row],[Antal kvinnor I kommunen]]</f>
        <v>67451</v>
      </c>
      <c r="J4725" s="3">
        <f>Table1[[#This Row],[Totalt antal utrikes fodda]]/I4725</f>
        <v>0.13172525240544988</v>
      </c>
      <c r="K4725" s="4">
        <f>Table1[[#This Row],[Antal utrikes fodda man]]/Table1[[#This Row],[Antal man I kommunen]]</f>
        <v>0.1346992413834299</v>
      </c>
      <c r="L4725" s="4">
        <f>Table1[[#This Row],[Antal utrikes fodda kvinnor]]/Table1[[#This Row],[Antal kvinnor I kommunen]]</f>
        <v>0.12879390032088081</v>
      </c>
    </row>
    <row r="4726" spans="1:12" x14ac:dyDescent="0.2">
      <c r="A4726">
        <v>2017</v>
      </c>
      <c r="B4726" t="s">
        <v>300</v>
      </c>
      <c r="C4726" s="1" t="s">
        <v>85</v>
      </c>
      <c r="D4726">
        <f>Table1[[#This Row],[Antal utrikes fodda man]]+Table1[[#This Row],[Antal utrikes fodda kvinnor]]</f>
        <v>3657</v>
      </c>
      <c r="E4726" s="5">
        <v>1928</v>
      </c>
      <c r="F4726" s="5">
        <v>1729</v>
      </c>
      <c r="G4726" s="5">
        <v>10390</v>
      </c>
      <c r="H4726" s="5">
        <v>10016</v>
      </c>
      <c r="I4726">
        <f>Table1[[#This Row],[Antal man I kommunen]]+Table1[[#This Row],[Antal kvinnor I kommunen]]</f>
        <v>20406</v>
      </c>
      <c r="J4726" s="3">
        <f>Table1[[#This Row],[Totalt antal utrikes fodda]]/I4726</f>
        <v>0.179211996471626</v>
      </c>
      <c r="K4726" s="4">
        <f>Table1[[#This Row],[Antal utrikes fodda man]]/Table1[[#This Row],[Antal man I kommunen]]</f>
        <v>0.18556304138594804</v>
      </c>
      <c r="L4726" s="4">
        <f>Table1[[#This Row],[Antal utrikes fodda kvinnor]]/Table1[[#This Row],[Antal kvinnor I kommunen]]</f>
        <v>0.17262380191693291</v>
      </c>
    </row>
    <row r="4727" spans="1:12" x14ac:dyDescent="0.2">
      <c r="A4727">
        <v>2017</v>
      </c>
      <c r="B4727" t="s">
        <v>300</v>
      </c>
      <c r="C4727" s="1" t="s">
        <v>86</v>
      </c>
      <c r="D4727">
        <f>Table1[[#This Row],[Antal utrikes fodda man]]+Table1[[#This Row],[Antal utrikes fodda kvinnor]]</f>
        <v>3653</v>
      </c>
      <c r="E4727" s="5">
        <v>1867</v>
      </c>
      <c r="F4727" s="5">
        <v>1786</v>
      </c>
      <c r="G4727" s="5">
        <v>13692</v>
      </c>
      <c r="H4727" s="5">
        <v>13236</v>
      </c>
      <c r="I4727">
        <f>Table1[[#This Row],[Antal man I kommunen]]+Table1[[#This Row],[Antal kvinnor I kommunen]]</f>
        <v>26928</v>
      </c>
      <c r="J4727" s="3">
        <f>Table1[[#This Row],[Totalt antal utrikes fodda]]/I4727</f>
        <v>0.13565805109922757</v>
      </c>
      <c r="K4727" s="4">
        <f>Table1[[#This Row],[Antal utrikes fodda man]]/Table1[[#This Row],[Antal man I kommunen]]</f>
        <v>0.13635699678644464</v>
      </c>
      <c r="L4727" s="4">
        <f>Table1[[#This Row],[Antal utrikes fodda kvinnor]]/Table1[[#This Row],[Antal kvinnor I kommunen]]</f>
        <v>0.13493502568751889</v>
      </c>
    </row>
    <row r="4728" spans="1:12" x14ac:dyDescent="0.2">
      <c r="A4728">
        <v>2017</v>
      </c>
      <c r="B4728" t="s">
        <v>300</v>
      </c>
      <c r="C4728" s="1" t="s">
        <v>87</v>
      </c>
      <c r="D4728">
        <f>Table1[[#This Row],[Antal utrikes fodda man]]+Table1[[#This Row],[Antal utrikes fodda kvinnor]]</f>
        <v>4095</v>
      </c>
      <c r="E4728" s="5">
        <v>2099</v>
      </c>
      <c r="F4728" s="5">
        <v>1996</v>
      </c>
      <c r="G4728" s="5">
        <v>18346</v>
      </c>
      <c r="H4728" s="5">
        <v>18205</v>
      </c>
      <c r="I4728">
        <f>Table1[[#This Row],[Antal man I kommunen]]+Table1[[#This Row],[Antal kvinnor I kommunen]]</f>
        <v>36551</v>
      </c>
      <c r="J4728" s="3">
        <f>Table1[[#This Row],[Totalt antal utrikes fodda]]/I4728</f>
        <v>0.11203523843396898</v>
      </c>
      <c r="K4728" s="4">
        <f>Table1[[#This Row],[Antal utrikes fodda man]]/Table1[[#This Row],[Antal man I kommunen]]</f>
        <v>0.11441186089610815</v>
      </c>
      <c r="L4728" s="4">
        <f>Table1[[#This Row],[Antal utrikes fodda kvinnor]]/Table1[[#This Row],[Antal kvinnor I kommunen]]</f>
        <v>0.10964020873386432</v>
      </c>
    </row>
    <row r="4729" spans="1:12" x14ac:dyDescent="0.2">
      <c r="A4729">
        <v>2017</v>
      </c>
      <c r="B4729" t="s">
        <v>300</v>
      </c>
      <c r="C4729" s="1" t="s">
        <v>88</v>
      </c>
      <c r="D4729">
        <f>Table1[[#This Row],[Antal utrikes fodda man]]+Table1[[#This Row],[Antal utrikes fodda kvinnor]]</f>
        <v>1922</v>
      </c>
      <c r="E4729" s="5">
        <v>1015</v>
      </c>
      <c r="F4729" s="5">
        <v>907</v>
      </c>
      <c r="G4729" s="5">
        <v>8071</v>
      </c>
      <c r="H4729" s="5">
        <v>7657</v>
      </c>
      <c r="I4729">
        <f>Table1[[#This Row],[Antal man I kommunen]]+Table1[[#This Row],[Antal kvinnor I kommunen]]</f>
        <v>15728</v>
      </c>
      <c r="J4729" s="3">
        <f>Table1[[#This Row],[Totalt antal utrikes fodda]]/I4729</f>
        <v>0.12220244150559512</v>
      </c>
      <c r="K4729" s="4">
        <f>Table1[[#This Row],[Antal utrikes fodda man]]/Table1[[#This Row],[Antal man I kommunen]]</f>
        <v>0.12575888985255854</v>
      </c>
      <c r="L4729" s="4">
        <f>Table1[[#This Row],[Antal utrikes fodda kvinnor]]/Table1[[#This Row],[Antal kvinnor I kommunen]]</f>
        <v>0.11845370249444952</v>
      </c>
    </row>
    <row r="4730" spans="1:12" x14ac:dyDescent="0.2">
      <c r="A4730">
        <v>2017</v>
      </c>
      <c r="B4730" t="s">
        <v>300</v>
      </c>
      <c r="C4730" s="1" t="s">
        <v>89</v>
      </c>
      <c r="D4730">
        <f>Table1[[#This Row],[Antal utrikes fodda man]]+Table1[[#This Row],[Antal utrikes fodda kvinnor]]</f>
        <v>1148</v>
      </c>
      <c r="E4730" s="5">
        <v>624</v>
      </c>
      <c r="F4730" s="5">
        <v>524</v>
      </c>
      <c r="G4730" s="5">
        <v>5489</v>
      </c>
      <c r="H4730" s="5">
        <v>5368</v>
      </c>
      <c r="I4730">
        <f>Table1[[#This Row],[Antal man I kommunen]]+Table1[[#This Row],[Antal kvinnor I kommunen]]</f>
        <v>10857</v>
      </c>
      <c r="J4730" s="3">
        <f>Table1[[#This Row],[Totalt antal utrikes fodda]]/I4730</f>
        <v>0.10573823339780787</v>
      </c>
      <c r="K4730" s="4">
        <f>Table1[[#This Row],[Antal utrikes fodda man]]/Table1[[#This Row],[Antal man I kommunen]]</f>
        <v>0.11368190927309164</v>
      </c>
      <c r="L4730" s="4">
        <f>Table1[[#This Row],[Antal utrikes fodda kvinnor]]/Table1[[#This Row],[Antal kvinnor I kommunen]]</f>
        <v>9.7615499254843516E-2</v>
      </c>
    </row>
    <row r="4731" spans="1:12" x14ac:dyDescent="0.2">
      <c r="A4731">
        <v>2017</v>
      </c>
      <c r="B4731" t="s">
        <v>298</v>
      </c>
      <c r="C4731" s="1" t="s">
        <v>90</v>
      </c>
      <c r="D4731">
        <f>Table1[[#This Row],[Antal utrikes fodda man]]+Table1[[#This Row],[Antal utrikes fodda kvinnor]]</f>
        <v>4054</v>
      </c>
      <c r="E4731" s="5">
        <v>2089</v>
      </c>
      <c r="F4731" s="5">
        <v>1965</v>
      </c>
      <c r="G4731" s="5">
        <v>29236</v>
      </c>
      <c r="H4731" s="5">
        <v>29359</v>
      </c>
      <c r="I4731">
        <f>Table1[[#This Row],[Antal man I kommunen]]+Table1[[#This Row],[Antal kvinnor I kommunen]]</f>
        <v>58595</v>
      </c>
      <c r="J4731" s="3">
        <f>Table1[[#This Row],[Totalt antal utrikes fodda]]/I4731</f>
        <v>6.9186790681798782E-2</v>
      </c>
      <c r="K4731" s="4">
        <f>Table1[[#This Row],[Antal utrikes fodda man]]/Table1[[#This Row],[Antal man I kommunen]]</f>
        <v>7.1453003146805305E-2</v>
      </c>
      <c r="L4731" s="4">
        <f>Table1[[#This Row],[Antal utrikes fodda kvinnor]]/Table1[[#This Row],[Antal kvinnor I kommunen]]</f>
        <v>6.6930072550154984E-2</v>
      </c>
    </row>
    <row r="4732" spans="1:12" x14ac:dyDescent="0.2">
      <c r="A4732">
        <v>2017</v>
      </c>
      <c r="B4732" t="s">
        <v>301</v>
      </c>
      <c r="C4732" s="1" t="s">
        <v>91</v>
      </c>
      <c r="D4732">
        <f>Table1[[#This Row],[Antal utrikes fodda man]]+Table1[[#This Row],[Antal utrikes fodda kvinnor]]</f>
        <v>3316</v>
      </c>
      <c r="E4732" s="5">
        <v>1638</v>
      </c>
      <c r="F4732" s="5">
        <v>1678</v>
      </c>
      <c r="G4732" s="5">
        <v>6891</v>
      </c>
      <c r="H4732" s="5">
        <v>6591</v>
      </c>
      <c r="I4732">
        <f>Table1[[#This Row],[Antal man I kommunen]]+Table1[[#This Row],[Antal kvinnor I kommunen]]</f>
        <v>13482</v>
      </c>
      <c r="J4732" s="3">
        <f>Table1[[#This Row],[Totalt antal utrikes fodda]]/I4732</f>
        <v>0.2459575730603768</v>
      </c>
      <c r="K4732" s="4">
        <f>Table1[[#This Row],[Antal utrikes fodda man]]/Table1[[#This Row],[Antal man I kommunen]]</f>
        <v>0.23770134958641706</v>
      </c>
      <c r="L4732" s="4">
        <f>Table1[[#This Row],[Antal utrikes fodda kvinnor]]/Table1[[#This Row],[Antal kvinnor I kommunen]]</f>
        <v>0.25458959186769836</v>
      </c>
    </row>
    <row r="4733" spans="1:12" x14ac:dyDescent="0.2">
      <c r="A4733">
        <v>2017</v>
      </c>
      <c r="B4733" t="s">
        <v>301</v>
      </c>
      <c r="C4733" s="1" t="s">
        <v>92</v>
      </c>
      <c r="D4733">
        <f>Table1[[#This Row],[Antal utrikes fodda man]]+Table1[[#This Row],[Antal utrikes fodda kvinnor]]</f>
        <v>8843</v>
      </c>
      <c r="E4733" s="5">
        <v>4764</v>
      </c>
      <c r="F4733" s="5">
        <v>4079</v>
      </c>
      <c r="G4733" s="5">
        <v>34274</v>
      </c>
      <c r="H4733" s="5">
        <v>32392</v>
      </c>
      <c r="I4733">
        <f>Table1[[#This Row],[Antal man I kommunen]]+Table1[[#This Row],[Antal kvinnor I kommunen]]</f>
        <v>66666</v>
      </c>
      <c r="J4733" s="3">
        <f>Table1[[#This Row],[Totalt antal utrikes fodda]]/I4733</f>
        <v>0.13264632646326463</v>
      </c>
      <c r="K4733" s="4">
        <f>Table1[[#This Row],[Antal utrikes fodda man]]/Table1[[#This Row],[Antal man I kommunen]]</f>
        <v>0.13899749080935986</v>
      </c>
      <c r="L4733" s="4">
        <f>Table1[[#This Row],[Antal utrikes fodda kvinnor]]/Table1[[#This Row],[Antal kvinnor I kommunen]]</f>
        <v>0.12592615460607556</v>
      </c>
    </row>
    <row r="4734" spans="1:12" x14ac:dyDescent="0.2">
      <c r="A4734">
        <v>2017</v>
      </c>
      <c r="B4734" t="s">
        <v>301</v>
      </c>
      <c r="C4734" s="1" t="s">
        <v>93</v>
      </c>
      <c r="D4734">
        <f>Table1[[#This Row],[Antal utrikes fodda man]]+Table1[[#This Row],[Antal utrikes fodda kvinnor]]</f>
        <v>5116</v>
      </c>
      <c r="E4734" s="5">
        <v>2728</v>
      </c>
      <c r="F4734" s="5">
        <v>2388</v>
      </c>
      <c r="G4734" s="5">
        <v>15053</v>
      </c>
      <c r="H4734" s="5">
        <v>14515</v>
      </c>
      <c r="I4734">
        <f>Table1[[#This Row],[Antal man I kommunen]]+Table1[[#This Row],[Antal kvinnor I kommunen]]</f>
        <v>29568</v>
      </c>
      <c r="J4734" s="3">
        <f>Table1[[#This Row],[Totalt antal utrikes fodda]]/I4734</f>
        <v>0.17302489177489178</v>
      </c>
      <c r="K4734" s="4">
        <f>Table1[[#This Row],[Antal utrikes fodda man]]/Table1[[#This Row],[Antal man I kommunen]]</f>
        <v>0.18122633362120508</v>
      </c>
      <c r="L4734" s="4">
        <f>Table1[[#This Row],[Antal utrikes fodda kvinnor]]/Table1[[#This Row],[Antal kvinnor I kommunen]]</f>
        <v>0.16451946262487083</v>
      </c>
    </row>
    <row r="4735" spans="1:12" x14ac:dyDescent="0.2">
      <c r="A4735">
        <v>2017</v>
      </c>
      <c r="B4735" t="s">
        <v>301</v>
      </c>
      <c r="C4735" s="1" t="s">
        <v>94</v>
      </c>
      <c r="D4735">
        <f>Table1[[#This Row],[Antal utrikes fodda man]]+Table1[[#This Row],[Antal utrikes fodda kvinnor]]</f>
        <v>4354</v>
      </c>
      <c r="E4735" s="5">
        <v>2201</v>
      </c>
      <c r="F4735" s="5">
        <v>2153</v>
      </c>
      <c r="G4735" s="5">
        <v>16247</v>
      </c>
      <c r="H4735" s="5">
        <v>15953</v>
      </c>
      <c r="I4735">
        <f>Table1[[#This Row],[Antal man I kommunen]]+Table1[[#This Row],[Antal kvinnor I kommunen]]</f>
        <v>32200</v>
      </c>
      <c r="J4735" s="3">
        <f>Table1[[#This Row],[Totalt antal utrikes fodda]]/I4735</f>
        <v>0.13521739130434782</v>
      </c>
      <c r="K4735" s="4">
        <f>Table1[[#This Row],[Antal utrikes fodda man]]/Table1[[#This Row],[Antal man I kommunen]]</f>
        <v>0.13547116390718286</v>
      </c>
      <c r="L4735" s="4">
        <f>Table1[[#This Row],[Antal utrikes fodda kvinnor]]/Table1[[#This Row],[Antal kvinnor I kommunen]]</f>
        <v>0.13495894189180718</v>
      </c>
    </row>
    <row r="4736" spans="1:12" x14ac:dyDescent="0.2">
      <c r="A4736">
        <v>2017</v>
      </c>
      <c r="B4736" t="s">
        <v>301</v>
      </c>
      <c r="C4736" s="1" t="s">
        <v>95</v>
      </c>
      <c r="D4736">
        <f>Table1[[#This Row],[Antal utrikes fodda man]]+Table1[[#This Row],[Antal utrikes fodda kvinnor]]</f>
        <v>2239</v>
      </c>
      <c r="E4736" s="5">
        <v>1114</v>
      </c>
      <c r="F4736" s="5">
        <v>1125</v>
      </c>
      <c r="G4736" s="5">
        <v>8818</v>
      </c>
      <c r="H4736" s="5">
        <v>8637</v>
      </c>
      <c r="I4736">
        <f>Table1[[#This Row],[Antal man I kommunen]]+Table1[[#This Row],[Antal kvinnor I kommunen]]</f>
        <v>17455</v>
      </c>
      <c r="J4736" s="3">
        <f>Table1[[#This Row],[Totalt antal utrikes fodda]]/I4736</f>
        <v>0.12827270123173876</v>
      </c>
      <c r="K4736" s="4">
        <f>Table1[[#This Row],[Antal utrikes fodda man]]/Table1[[#This Row],[Antal man I kommunen]]</f>
        <v>0.126332501701066</v>
      </c>
      <c r="L4736" s="4">
        <f>Table1[[#This Row],[Antal utrikes fodda kvinnor]]/Table1[[#This Row],[Antal kvinnor I kommunen]]</f>
        <v>0.13025356026398055</v>
      </c>
    </row>
    <row r="4737" spans="1:12" x14ac:dyDescent="0.2">
      <c r="A4737">
        <v>2017</v>
      </c>
      <c r="B4737" t="s">
        <v>302</v>
      </c>
      <c r="C4737" s="1" t="s">
        <v>96</v>
      </c>
      <c r="D4737">
        <f>Table1[[#This Row],[Antal utrikes fodda man]]+Table1[[#This Row],[Antal utrikes fodda kvinnor]]</f>
        <v>2380</v>
      </c>
      <c r="E4737" s="5">
        <v>1270</v>
      </c>
      <c r="F4737" s="5">
        <v>1110</v>
      </c>
      <c r="G4737" s="5">
        <v>7335</v>
      </c>
      <c r="H4737" s="5">
        <v>6690</v>
      </c>
      <c r="I4737">
        <f>Table1[[#This Row],[Antal man I kommunen]]+Table1[[#This Row],[Antal kvinnor I kommunen]]</f>
        <v>14025</v>
      </c>
      <c r="J4737" s="3">
        <f>Table1[[#This Row],[Totalt antal utrikes fodda]]/I4737</f>
        <v>0.16969696969696971</v>
      </c>
      <c r="K4737" s="4">
        <f>Table1[[#This Row],[Antal utrikes fodda man]]/Table1[[#This Row],[Antal man I kommunen]]</f>
        <v>0.17314246762099522</v>
      </c>
      <c r="L4737" s="4">
        <f>Table1[[#This Row],[Antal utrikes fodda kvinnor]]/Table1[[#This Row],[Antal kvinnor I kommunen]]</f>
        <v>0.16591928251121077</v>
      </c>
    </row>
    <row r="4738" spans="1:12" x14ac:dyDescent="0.2">
      <c r="A4738">
        <v>2017</v>
      </c>
      <c r="B4738" t="s">
        <v>302</v>
      </c>
      <c r="C4738" s="1" t="s">
        <v>97</v>
      </c>
      <c r="D4738">
        <f>Table1[[#This Row],[Antal utrikes fodda man]]+Table1[[#This Row],[Antal utrikes fodda kvinnor]]</f>
        <v>3126</v>
      </c>
      <c r="E4738" s="5">
        <v>1474</v>
      </c>
      <c r="F4738" s="5">
        <v>1652</v>
      </c>
      <c r="G4738" s="5">
        <v>11948</v>
      </c>
      <c r="H4738" s="5">
        <v>12219</v>
      </c>
      <c r="I4738">
        <f>Table1[[#This Row],[Antal man I kommunen]]+Table1[[#This Row],[Antal kvinnor I kommunen]]</f>
        <v>24167</v>
      </c>
      <c r="J4738" s="3">
        <f>Table1[[#This Row],[Totalt antal utrikes fodda]]/I4738</f>
        <v>0.12934994000082758</v>
      </c>
      <c r="K4738" s="4">
        <f>Table1[[#This Row],[Antal utrikes fodda man]]/Table1[[#This Row],[Antal man I kommunen]]</f>
        <v>0.12336792768664212</v>
      </c>
      <c r="L4738" s="4">
        <f>Table1[[#This Row],[Antal utrikes fodda kvinnor]]/Table1[[#This Row],[Antal kvinnor I kommunen]]</f>
        <v>0.13519927981013177</v>
      </c>
    </row>
    <row r="4739" spans="1:12" x14ac:dyDescent="0.2">
      <c r="A4739">
        <v>2017</v>
      </c>
      <c r="B4739" t="s">
        <v>302</v>
      </c>
      <c r="C4739" s="1" t="s">
        <v>98</v>
      </c>
      <c r="D4739">
        <f>Table1[[#This Row],[Antal utrikes fodda man]]+Table1[[#This Row],[Antal utrikes fodda kvinnor]]</f>
        <v>5654</v>
      </c>
      <c r="E4739" s="5">
        <v>2899</v>
      </c>
      <c r="F4739" s="5">
        <v>2755</v>
      </c>
      <c r="G4739" s="5">
        <v>9125</v>
      </c>
      <c r="H4739" s="5">
        <v>8948</v>
      </c>
      <c r="I4739">
        <f>Table1[[#This Row],[Antal man I kommunen]]+Table1[[#This Row],[Antal kvinnor I kommunen]]</f>
        <v>18073</v>
      </c>
      <c r="J4739" s="3">
        <f>Table1[[#This Row],[Totalt antal utrikes fodda]]/I4739</f>
        <v>0.31284236153377964</v>
      </c>
      <c r="K4739" s="4">
        <f>Table1[[#This Row],[Antal utrikes fodda man]]/Table1[[#This Row],[Antal man I kommunen]]</f>
        <v>0.31769863013698629</v>
      </c>
      <c r="L4739" s="4">
        <f>Table1[[#This Row],[Antal utrikes fodda kvinnor]]/Table1[[#This Row],[Antal kvinnor I kommunen]]</f>
        <v>0.30789003129190878</v>
      </c>
    </row>
    <row r="4740" spans="1:12" x14ac:dyDescent="0.2">
      <c r="A4740">
        <v>2017</v>
      </c>
      <c r="B4740" t="s">
        <v>302</v>
      </c>
      <c r="C4740" s="1" t="s">
        <v>99</v>
      </c>
      <c r="D4740">
        <f>Table1[[#This Row],[Antal utrikes fodda man]]+Table1[[#This Row],[Antal utrikes fodda kvinnor]]</f>
        <v>3250</v>
      </c>
      <c r="E4740" s="5">
        <v>1600</v>
      </c>
      <c r="F4740" s="5">
        <v>1650</v>
      </c>
      <c r="G4740" s="5">
        <v>17756</v>
      </c>
      <c r="H4740" s="5">
        <v>18034</v>
      </c>
      <c r="I4740">
        <f>Table1[[#This Row],[Antal man I kommunen]]+Table1[[#This Row],[Antal kvinnor I kommunen]]</f>
        <v>35790</v>
      </c>
      <c r="J4740" s="3">
        <f>Table1[[#This Row],[Totalt antal utrikes fodda]]/I4740</f>
        <v>9.0807488125174626E-2</v>
      </c>
      <c r="K4740" s="4">
        <f>Table1[[#This Row],[Antal utrikes fodda man]]/Table1[[#This Row],[Antal man I kommunen]]</f>
        <v>9.0110385221896822E-2</v>
      </c>
      <c r="L4740" s="4">
        <f>Table1[[#This Row],[Antal utrikes fodda kvinnor]]/Table1[[#This Row],[Antal kvinnor I kommunen]]</f>
        <v>9.1493844959520898E-2</v>
      </c>
    </row>
    <row r="4741" spans="1:12" x14ac:dyDescent="0.2">
      <c r="A4741">
        <v>2017</v>
      </c>
      <c r="B4741" t="s">
        <v>302</v>
      </c>
      <c r="C4741" s="1" t="s">
        <v>100</v>
      </c>
      <c r="D4741">
        <f>Table1[[#This Row],[Antal utrikes fodda man]]+Table1[[#This Row],[Antal utrikes fodda kvinnor]]</f>
        <v>2808</v>
      </c>
      <c r="E4741" s="5">
        <v>1516</v>
      </c>
      <c r="F4741" s="5">
        <v>1292</v>
      </c>
      <c r="G4741" s="5">
        <v>7602</v>
      </c>
      <c r="H4741" s="5">
        <v>7113</v>
      </c>
      <c r="I4741">
        <f>Table1[[#This Row],[Antal man I kommunen]]+Table1[[#This Row],[Antal kvinnor I kommunen]]</f>
        <v>14715</v>
      </c>
      <c r="J4741" s="3">
        <f>Table1[[#This Row],[Totalt antal utrikes fodda]]/I4741</f>
        <v>0.19082568807339451</v>
      </c>
      <c r="K4741" s="4">
        <f>Table1[[#This Row],[Antal utrikes fodda man]]/Table1[[#This Row],[Antal man I kommunen]]</f>
        <v>0.19942120494606683</v>
      </c>
      <c r="L4741" s="4">
        <f>Table1[[#This Row],[Antal utrikes fodda kvinnor]]/Table1[[#This Row],[Antal kvinnor I kommunen]]</f>
        <v>0.18163925207366793</v>
      </c>
    </row>
    <row r="4742" spans="1:12" x14ac:dyDescent="0.2">
      <c r="A4742">
        <v>2017</v>
      </c>
      <c r="B4742" t="s">
        <v>302</v>
      </c>
      <c r="C4742" s="1" t="s">
        <v>101</v>
      </c>
      <c r="D4742">
        <f>Table1[[#This Row],[Antal utrikes fodda man]]+Table1[[#This Row],[Antal utrikes fodda kvinnor]]</f>
        <v>1704</v>
      </c>
      <c r="E4742" s="5">
        <v>906</v>
      </c>
      <c r="F4742" s="5">
        <v>798</v>
      </c>
      <c r="G4742" s="5">
        <v>5157</v>
      </c>
      <c r="H4742" s="5">
        <v>4890</v>
      </c>
      <c r="I4742">
        <f>Table1[[#This Row],[Antal man I kommunen]]+Table1[[#This Row],[Antal kvinnor I kommunen]]</f>
        <v>10047</v>
      </c>
      <c r="J4742" s="3">
        <f>Table1[[#This Row],[Totalt antal utrikes fodda]]/I4742</f>
        <v>0.16960286652732159</v>
      </c>
      <c r="K4742" s="4">
        <f>Table1[[#This Row],[Antal utrikes fodda man]]/Table1[[#This Row],[Antal man I kommunen]]</f>
        <v>0.17568353694008143</v>
      </c>
      <c r="L4742" s="4">
        <f>Table1[[#This Row],[Antal utrikes fodda kvinnor]]/Table1[[#This Row],[Antal kvinnor I kommunen]]</f>
        <v>0.16319018404907976</v>
      </c>
    </row>
    <row r="4743" spans="1:12" x14ac:dyDescent="0.2">
      <c r="A4743">
        <v>2017</v>
      </c>
      <c r="B4743" t="s">
        <v>302</v>
      </c>
      <c r="C4743" s="1" t="s">
        <v>102</v>
      </c>
      <c r="D4743">
        <f>Table1[[#This Row],[Antal utrikes fodda man]]+Table1[[#This Row],[Antal utrikes fodda kvinnor]]</f>
        <v>3692</v>
      </c>
      <c r="E4743" s="5">
        <v>1880</v>
      </c>
      <c r="F4743" s="5">
        <v>1812</v>
      </c>
      <c r="G4743" s="5">
        <v>7909</v>
      </c>
      <c r="H4743" s="5">
        <v>7520</v>
      </c>
      <c r="I4743">
        <f>Table1[[#This Row],[Antal man I kommunen]]+Table1[[#This Row],[Antal kvinnor I kommunen]]</f>
        <v>15429</v>
      </c>
      <c r="J4743" s="3">
        <f>Table1[[#This Row],[Totalt antal utrikes fodda]]/I4743</f>
        <v>0.23928964936159181</v>
      </c>
      <c r="K4743" s="4">
        <f>Table1[[#This Row],[Antal utrikes fodda man]]/Table1[[#This Row],[Antal man I kommunen]]</f>
        <v>0.23770388165381212</v>
      </c>
      <c r="L4743" s="4">
        <f>Table1[[#This Row],[Antal utrikes fodda kvinnor]]/Table1[[#This Row],[Antal kvinnor I kommunen]]</f>
        <v>0.24095744680851064</v>
      </c>
    </row>
    <row r="4744" spans="1:12" x14ac:dyDescent="0.2">
      <c r="A4744">
        <v>2017</v>
      </c>
      <c r="B4744" t="s">
        <v>302</v>
      </c>
      <c r="C4744" s="1" t="s">
        <v>103</v>
      </c>
      <c r="D4744">
        <f>Table1[[#This Row],[Antal utrikes fodda man]]+Table1[[#This Row],[Antal utrikes fodda kvinnor]]</f>
        <v>3090</v>
      </c>
      <c r="E4744" s="5">
        <v>1510</v>
      </c>
      <c r="F4744" s="5">
        <v>1580</v>
      </c>
      <c r="G4744" s="5">
        <v>15554</v>
      </c>
      <c r="H4744" s="5">
        <v>15405</v>
      </c>
      <c r="I4744">
        <f>Table1[[#This Row],[Antal man I kommunen]]+Table1[[#This Row],[Antal kvinnor I kommunen]]</f>
        <v>30959</v>
      </c>
      <c r="J4744" s="3">
        <f>Table1[[#This Row],[Totalt antal utrikes fodda]]/I4744</f>
        <v>9.9809425369036461E-2</v>
      </c>
      <c r="K4744" s="4">
        <f>Table1[[#This Row],[Antal utrikes fodda man]]/Table1[[#This Row],[Antal man I kommunen]]</f>
        <v>9.7081136685097075E-2</v>
      </c>
      <c r="L4744" s="4">
        <f>Table1[[#This Row],[Antal utrikes fodda kvinnor]]/Table1[[#This Row],[Antal kvinnor I kommunen]]</f>
        <v>0.10256410256410256</v>
      </c>
    </row>
    <row r="4745" spans="1:12" x14ac:dyDescent="0.2">
      <c r="A4745">
        <v>2017</v>
      </c>
      <c r="B4745" t="s">
        <v>302</v>
      </c>
      <c r="C4745" s="1" t="s">
        <v>104</v>
      </c>
      <c r="D4745">
        <f>Table1[[#This Row],[Antal utrikes fodda man]]+Table1[[#This Row],[Antal utrikes fodda kvinnor]]</f>
        <v>2223</v>
      </c>
      <c r="E4745" s="5">
        <v>1090</v>
      </c>
      <c r="F4745" s="5">
        <v>1133</v>
      </c>
      <c r="G4745" s="5">
        <v>12143</v>
      </c>
      <c r="H4745" s="5">
        <v>12121</v>
      </c>
      <c r="I4745">
        <f>Table1[[#This Row],[Antal man I kommunen]]+Table1[[#This Row],[Antal kvinnor I kommunen]]</f>
        <v>24264</v>
      </c>
      <c r="J4745" s="3">
        <f>Table1[[#This Row],[Totalt antal utrikes fodda]]/I4745</f>
        <v>9.1617210682492581E-2</v>
      </c>
      <c r="K4745" s="4">
        <f>Table1[[#This Row],[Antal utrikes fodda man]]/Table1[[#This Row],[Antal man I kommunen]]</f>
        <v>8.9763649839413651E-2</v>
      </c>
      <c r="L4745" s="4">
        <f>Table1[[#This Row],[Antal utrikes fodda kvinnor]]/Table1[[#This Row],[Antal kvinnor I kommunen]]</f>
        <v>9.3474135797376456E-2</v>
      </c>
    </row>
    <row r="4746" spans="1:12" x14ac:dyDescent="0.2">
      <c r="A4746">
        <v>2017</v>
      </c>
      <c r="B4746" t="s">
        <v>302</v>
      </c>
      <c r="C4746" s="1" t="s">
        <v>105</v>
      </c>
      <c r="D4746">
        <f>Table1[[#This Row],[Antal utrikes fodda man]]+Table1[[#This Row],[Antal utrikes fodda kvinnor]]</f>
        <v>2243</v>
      </c>
      <c r="E4746" s="5">
        <v>1171</v>
      </c>
      <c r="F4746" s="5">
        <v>1072</v>
      </c>
      <c r="G4746" s="5">
        <v>10604</v>
      </c>
      <c r="H4746" s="5">
        <v>10470</v>
      </c>
      <c r="I4746">
        <f>Table1[[#This Row],[Antal man I kommunen]]+Table1[[#This Row],[Antal kvinnor I kommunen]]</f>
        <v>21074</v>
      </c>
      <c r="J4746" s="3">
        <f>Table1[[#This Row],[Totalt antal utrikes fodda]]/I4746</f>
        <v>0.10643446901395084</v>
      </c>
      <c r="K4746" s="4">
        <f>Table1[[#This Row],[Antal utrikes fodda man]]/Table1[[#This Row],[Antal man I kommunen]]</f>
        <v>0.11043002640513014</v>
      </c>
      <c r="L4746" s="4">
        <f>Table1[[#This Row],[Antal utrikes fodda kvinnor]]/Table1[[#This Row],[Antal kvinnor I kommunen]]</f>
        <v>0.10238777459407832</v>
      </c>
    </row>
    <row r="4747" spans="1:12" x14ac:dyDescent="0.2">
      <c r="A4747">
        <v>2017</v>
      </c>
      <c r="B4747" t="s">
        <v>302</v>
      </c>
      <c r="C4747" s="1" t="s">
        <v>106</v>
      </c>
      <c r="D4747">
        <f>Table1[[#This Row],[Antal utrikes fodda man]]+Table1[[#This Row],[Antal utrikes fodda kvinnor]]</f>
        <v>2014</v>
      </c>
      <c r="E4747" s="5">
        <v>1022</v>
      </c>
      <c r="F4747" s="5">
        <v>992</v>
      </c>
      <c r="G4747" s="5">
        <v>7847</v>
      </c>
      <c r="H4747" s="5">
        <v>7795</v>
      </c>
      <c r="I4747">
        <f>Table1[[#This Row],[Antal man I kommunen]]+Table1[[#This Row],[Antal kvinnor I kommunen]]</f>
        <v>15642</v>
      </c>
      <c r="J4747" s="3">
        <f>Table1[[#This Row],[Totalt antal utrikes fodda]]/I4747</f>
        <v>0.12875591356604016</v>
      </c>
      <c r="K4747" s="4">
        <f>Table1[[#This Row],[Antal utrikes fodda man]]/Table1[[#This Row],[Antal man I kommunen]]</f>
        <v>0.13024085637823371</v>
      </c>
      <c r="L4747" s="4">
        <f>Table1[[#This Row],[Antal utrikes fodda kvinnor]]/Table1[[#This Row],[Antal kvinnor I kommunen]]</f>
        <v>0.12726106478511867</v>
      </c>
    </row>
    <row r="4748" spans="1:12" x14ac:dyDescent="0.2">
      <c r="A4748">
        <v>2017</v>
      </c>
      <c r="B4748" t="s">
        <v>302</v>
      </c>
      <c r="C4748" s="1" t="s">
        <v>107</v>
      </c>
      <c r="D4748">
        <f>Table1[[#This Row],[Antal utrikes fodda man]]+Table1[[#This Row],[Antal utrikes fodda kvinnor]]</f>
        <v>1988</v>
      </c>
      <c r="E4748" s="5">
        <v>999</v>
      </c>
      <c r="F4748" s="5">
        <v>989</v>
      </c>
      <c r="G4748" s="5">
        <v>9741</v>
      </c>
      <c r="H4748" s="5">
        <v>9330</v>
      </c>
      <c r="I4748">
        <f>Table1[[#This Row],[Antal man I kommunen]]+Table1[[#This Row],[Antal kvinnor I kommunen]]</f>
        <v>19071</v>
      </c>
      <c r="J4748" s="3">
        <f>Table1[[#This Row],[Totalt antal utrikes fodda]]/I4748</f>
        <v>0.10424204289234965</v>
      </c>
      <c r="K4748" s="4">
        <f>Table1[[#This Row],[Antal utrikes fodda man]]/Table1[[#This Row],[Antal man I kommunen]]</f>
        <v>0.10255620572836464</v>
      </c>
      <c r="L4748" s="4">
        <f>Table1[[#This Row],[Antal utrikes fodda kvinnor]]/Table1[[#This Row],[Antal kvinnor I kommunen]]</f>
        <v>0.10600214362272239</v>
      </c>
    </row>
    <row r="4749" spans="1:12" x14ac:dyDescent="0.2">
      <c r="A4749">
        <v>2017</v>
      </c>
      <c r="B4749" t="s">
        <v>302</v>
      </c>
      <c r="C4749" s="1" t="s">
        <v>108</v>
      </c>
      <c r="D4749">
        <f>Table1[[#This Row],[Antal utrikes fodda man]]+Table1[[#This Row],[Antal utrikes fodda kvinnor]]</f>
        <v>1996</v>
      </c>
      <c r="E4749" s="5">
        <v>1039</v>
      </c>
      <c r="F4749" s="5">
        <v>957</v>
      </c>
      <c r="G4749" s="5">
        <v>7876</v>
      </c>
      <c r="H4749" s="5">
        <v>7676</v>
      </c>
      <c r="I4749">
        <f>Table1[[#This Row],[Antal man I kommunen]]+Table1[[#This Row],[Antal kvinnor I kommunen]]</f>
        <v>15552</v>
      </c>
      <c r="J4749" s="3">
        <f>Table1[[#This Row],[Totalt antal utrikes fodda]]/I4749</f>
        <v>0.12834362139917696</v>
      </c>
      <c r="K4749" s="4">
        <f>Table1[[#This Row],[Antal utrikes fodda man]]/Table1[[#This Row],[Antal man I kommunen]]</f>
        <v>0.13191975622143221</v>
      </c>
      <c r="L4749" s="4">
        <f>Table1[[#This Row],[Antal utrikes fodda kvinnor]]/Table1[[#This Row],[Antal kvinnor I kommunen]]</f>
        <v>0.12467430953621678</v>
      </c>
    </row>
    <row r="4750" spans="1:12" x14ac:dyDescent="0.2">
      <c r="A4750">
        <v>2017</v>
      </c>
      <c r="B4750" t="s">
        <v>302</v>
      </c>
      <c r="C4750" s="1" t="s">
        <v>109</v>
      </c>
      <c r="D4750">
        <f>Table1[[#This Row],[Antal utrikes fodda man]]+Table1[[#This Row],[Antal utrikes fodda kvinnor]]</f>
        <v>1934</v>
      </c>
      <c r="E4750" s="5">
        <v>945</v>
      </c>
      <c r="F4750" s="5">
        <v>989</v>
      </c>
      <c r="G4750" s="5">
        <v>8296</v>
      </c>
      <c r="H4750" s="5">
        <v>8182</v>
      </c>
      <c r="I4750">
        <f>Table1[[#This Row],[Antal man I kommunen]]+Table1[[#This Row],[Antal kvinnor I kommunen]]</f>
        <v>16478</v>
      </c>
      <c r="J4750" s="3">
        <f>Table1[[#This Row],[Totalt antal utrikes fodda]]/I4750</f>
        <v>0.1173686126957155</v>
      </c>
      <c r="K4750" s="4">
        <f>Table1[[#This Row],[Antal utrikes fodda man]]/Table1[[#This Row],[Antal man I kommunen]]</f>
        <v>0.11391031822565091</v>
      </c>
      <c r="L4750" s="4">
        <f>Table1[[#This Row],[Antal utrikes fodda kvinnor]]/Table1[[#This Row],[Antal kvinnor I kommunen]]</f>
        <v>0.12087509166462967</v>
      </c>
    </row>
    <row r="4751" spans="1:12" x14ac:dyDescent="0.2">
      <c r="A4751">
        <v>2017</v>
      </c>
      <c r="B4751" t="s">
        <v>302</v>
      </c>
      <c r="C4751" s="1" t="s">
        <v>110</v>
      </c>
      <c r="D4751">
        <f>Table1[[#This Row],[Antal utrikes fodda man]]+Table1[[#This Row],[Antal utrikes fodda kvinnor]]</f>
        <v>1625</v>
      </c>
      <c r="E4751" s="5">
        <v>843</v>
      </c>
      <c r="F4751" s="5">
        <v>782</v>
      </c>
      <c r="G4751" s="5">
        <v>6801</v>
      </c>
      <c r="H4751" s="5">
        <v>6615</v>
      </c>
      <c r="I4751">
        <f>Table1[[#This Row],[Antal man I kommunen]]+Table1[[#This Row],[Antal kvinnor I kommunen]]</f>
        <v>13416</v>
      </c>
      <c r="J4751" s="3">
        <f>Table1[[#This Row],[Totalt antal utrikes fodda]]/I4751</f>
        <v>0.12112403100775193</v>
      </c>
      <c r="K4751" s="4">
        <f>Table1[[#This Row],[Antal utrikes fodda man]]/Table1[[#This Row],[Antal man I kommunen]]</f>
        <v>0.1239523599470666</v>
      </c>
      <c r="L4751" s="4">
        <f>Table1[[#This Row],[Antal utrikes fodda kvinnor]]/Table1[[#This Row],[Antal kvinnor I kommunen]]</f>
        <v>0.1182161753590325</v>
      </c>
    </row>
    <row r="4752" spans="1:12" x14ac:dyDescent="0.2">
      <c r="A4752">
        <v>2017</v>
      </c>
      <c r="B4752" t="s">
        <v>302</v>
      </c>
      <c r="C4752" s="1" t="s">
        <v>111</v>
      </c>
      <c r="D4752">
        <f>Table1[[#This Row],[Antal utrikes fodda man]]+Table1[[#This Row],[Antal utrikes fodda kvinnor]]</f>
        <v>1933</v>
      </c>
      <c r="E4752" s="5">
        <v>949</v>
      </c>
      <c r="F4752" s="5">
        <v>984</v>
      </c>
      <c r="G4752" s="5">
        <v>6480</v>
      </c>
      <c r="H4752" s="5">
        <v>6219</v>
      </c>
      <c r="I4752">
        <f>Table1[[#This Row],[Antal man I kommunen]]+Table1[[#This Row],[Antal kvinnor I kommunen]]</f>
        <v>12699</v>
      </c>
      <c r="J4752" s="3">
        <f>Table1[[#This Row],[Totalt antal utrikes fodda]]/I4752</f>
        <v>0.15221670997716355</v>
      </c>
      <c r="K4752" s="4">
        <f>Table1[[#This Row],[Antal utrikes fodda man]]/Table1[[#This Row],[Antal man I kommunen]]</f>
        <v>0.14645061728395062</v>
      </c>
      <c r="L4752" s="4">
        <f>Table1[[#This Row],[Antal utrikes fodda kvinnor]]/Table1[[#This Row],[Antal kvinnor I kommunen]]</f>
        <v>0.15822479498311626</v>
      </c>
    </row>
    <row r="4753" spans="1:12" x14ac:dyDescent="0.2">
      <c r="A4753">
        <v>2017</v>
      </c>
      <c r="B4753" t="s">
        <v>302</v>
      </c>
      <c r="C4753" s="1" t="s">
        <v>112</v>
      </c>
      <c r="D4753">
        <f>Table1[[#This Row],[Antal utrikes fodda man]]+Table1[[#This Row],[Antal utrikes fodda kvinnor]]</f>
        <v>2183</v>
      </c>
      <c r="E4753" s="5">
        <v>1112</v>
      </c>
      <c r="F4753" s="5">
        <v>1071</v>
      </c>
      <c r="G4753" s="5">
        <v>6645</v>
      </c>
      <c r="H4753" s="5">
        <v>6537</v>
      </c>
      <c r="I4753">
        <f>Table1[[#This Row],[Antal man I kommunen]]+Table1[[#This Row],[Antal kvinnor I kommunen]]</f>
        <v>13182</v>
      </c>
      <c r="J4753" s="3">
        <f>Table1[[#This Row],[Totalt antal utrikes fodda]]/I4753</f>
        <v>0.16560461235017448</v>
      </c>
      <c r="K4753" s="4">
        <f>Table1[[#This Row],[Antal utrikes fodda man]]/Table1[[#This Row],[Antal man I kommunen]]</f>
        <v>0.16734386756960121</v>
      </c>
      <c r="L4753" s="4">
        <f>Table1[[#This Row],[Antal utrikes fodda kvinnor]]/Table1[[#This Row],[Antal kvinnor I kommunen]]</f>
        <v>0.16383662230380908</v>
      </c>
    </row>
    <row r="4754" spans="1:12" x14ac:dyDescent="0.2">
      <c r="A4754">
        <v>2017</v>
      </c>
      <c r="B4754" t="s">
        <v>302</v>
      </c>
      <c r="C4754" s="1" t="s">
        <v>113</v>
      </c>
      <c r="D4754">
        <f>Table1[[#This Row],[Antal utrikes fodda man]]+Table1[[#This Row],[Antal utrikes fodda kvinnor]]</f>
        <v>1708</v>
      </c>
      <c r="E4754" s="5">
        <v>911</v>
      </c>
      <c r="F4754" s="5">
        <v>797</v>
      </c>
      <c r="G4754" s="5">
        <v>3771</v>
      </c>
      <c r="H4754" s="5">
        <v>3564</v>
      </c>
      <c r="I4754">
        <f>Table1[[#This Row],[Antal man I kommunen]]+Table1[[#This Row],[Antal kvinnor I kommunen]]</f>
        <v>7335</v>
      </c>
      <c r="J4754" s="3">
        <f>Table1[[#This Row],[Totalt antal utrikes fodda]]/I4754</f>
        <v>0.23285616905248807</v>
      </c>
      <c r="K4754" s="4">
        <f>Table1[[#This Row],[Antal utrikes fodda man]]/Table1[[#This Row],[Antal man I kommunen]]</f>
        <v>0.24158048263060197</v>
      </c>
      <c r="L4754" s="4">
        <f>Table1[[#This Row],[Antal utrikes fodda kvinnor]]/Table1[[#This Row],[Antal kvinnor I kommunen]]</f>
        <v>0.22362514029180697</v>
      </c>
    </row>
    <row r="4755" spans="1:12" x14ac:dyDescent="0.2">
      <c r="A4755">
        <v>2017</v>
      </c>
      <c r="B4755" t="s">
        <v>302</v>
      </c>
      <c r="C4755" s="1" t="s">
        <v>114</v>
      </c>
      <c r="D4755">
        <f>Table1[[#This Row],[Antal utrikes fodda man]]+Table1[[#This Row],[Antal utrikes fodda kvinnor]]</f>
        <v>3035</v>
      </c>
      <c r="E4755" s="5">
        <v>1559</v>
      </c>
      <c r="F4755" s="5">
        <v>1476</v>
      </c>
      <c r="G4755" s="5">
        <v>8955</v>
      </c>
      <c r="H4755" s="5">
        <v>8507</v>
      </c>
      <c r="I4755">
        <f>Table1[[#This Row],[Antal man I kommunen]]+Table1[[#This Row],[Antal kvinnor I kommunen]]</f>
        <v>17462</v>
      </c>
      <c r="J4755" s="3">
        <f>Table1[[#This Row],[Totalt antal utrikes fodda]]/I4755</f>
        <v>0.17380597869659833</v>
      </c>
      <c r="K4755" s="4">
        <f>Table1[[#This Row],[Antal utrikes fodda man]]/Table1[[#This Row],[Antal man I kommunen]]</f>
        <v>0.17409268565047459</v>
      </c>
      <c r="L4755" s="4">
        <f>Table1[[#This Row],[Antal utrikes fodda kvinnor]]/Table1[[#This Row],[Antal kvinnor I kommunen]]</f>
        <v>0.17350417303397203</v>
      </c>
    </row>
    <row r="4756" spans="1:12" x14ac:dyDescent="0.2">
      <c r="A4756">
        <v>2017</v>
      </c>
      <c r="B4756" t="s">
        <v>302</v>
      </c>
      <c r="C4756" s="1" t="s">
        <v>115</v>
      </c>
      <c r="D4756">
        <f>Table1[[#This Row],[Antal utrikes fodda man]]+Table1[[#This Row],[Antal utrikes fodda kvinnor]]</f>
        <v>4045</v>
      </c>
      <c r="E4756" s="5">
        <v>2087</v>
      </c>
      <c r="F4756" s="5">
        <v>1958</v>
      </c>
      <c r="G4756" s="5">
        <v>8129</v>
      </c>
      <c r="H4756" s="5">
        <v>7699</v>
      </c>
      <c r="I4756">
        <f>Table1[[#This Row],[Antal man I kommunen]]+Table1[[#This Row],[Antal kvinnor I kommunen]]</f>
        <v>15828</v>
      </c>
      <c r="J4756" s="3">
        <f>Table1[[#This Row],[Totalt antal utrikes fodda]]/I4756</f>
        <v>0.25555976750063181</v>
      </c>
      <c r="K4756" s="4">
        <f>Table1[[#This Row],[Antal utrikes fodda man]]/Table1[[#This Row],[Antal man I kommunen]]</f>
        <v>0.256735145774388</v>
      </c>
      <c r="L4756" s="4">
        <f>Table1[[#This Row],[Antal utrikes fodda kvinnor]]/Table1[[#This Row],[Antal kvinnor I kommunen]]</f>
        <v>0.25431874269385635</v>
      </c>
    </row>
    <row r="4757" spans="1:12" x14ac:dyDescent="0.2">
      <c r="A4757">
        <v>2017</v>
      </c>
      <c r="B4757" t="s">
        <v>302</v>
      </c>
      <c r="C4757" s="1" t="s">
        <v>116</v>
      </c>
      <c r="D4757">
        <f>Table1[[#This Row],[Antal utrikes fodda man]]+Table1[[#This Row],[Antal utrikes fodda kvinnor]]</f>
        <v>1980</v>
      </c>
      <c r="E4757" s="5">
        <v>979</v>
      </c>
      <c r="F4757" s="5">
        <v>1001</v>
      </c>
      <c r="G4757" s="5">
        <v>7362</v>
      </c>
      <c r="H4757" s="5">
        <v>7434</v>
      </c>
      <c r="I4757">
        <f>Table1[[#This Row],[Antal man I kommunen]]+Table1[[#This Row],[Antal kvinnor I kommunen]]</f>
        <v>14796</v>
      </c>
      <c r="J4757" s="3">
        <f>Table1[[#This Row],[Totalt antal utrikes fodda]]/I4757</f>
        <v>0.13381995133819952</v>
      </c>
      <c r="K4757" s="4">
        <f>Table1[[#This Row],[Antal utrikes fodda man]]/Table1[[#This Row],[Antal man I kommunen]]</f>
        <v>0.13298016843249116</v>
      </c>
      <c r="L4757" s="4">
        <f>Table1[[#This Row],[Antal utrikes fodda kvinnor]]/Table1[[#This Row],[Antal kvinnor I kommunen]]</f>
        <v>0.13465160075329566</v>
      </c>
    </row>
    <row r="4758" spans="1:12" x14ac:dyDescent="0.2">
      <c r="A4758">
        <v>2017</v>
      </c>
      <c r="B4758" t="s">
        <v>302</v>
      </c>
      <c r="C4758" s="1" t="s">
        <v>117</v>
      </c>
      <c r="D4758">
        <f>Table1[[#This Row],[Antal utrikes fodda man]]+Table1[[#This Row],[Antal utrikes fodda kvinnor]]</f>
        <v>110464</v>
      </c>
      <c r="E4758" s="5">
        <v>55842</v>
      </c>
      <c r="F4758" s="5">
        <v>54622</v>
      </c>
      <c r="G4758" s="5">
        <v>165005</v>
      </c>
      <c r="H4758" s="5">
        <v>168628</v>
      </c>
      <c r="I4758">
        <f>Table1[[#This Row],[Antal man I kommunen]]+Table1[[#This Row],[Antal kvinnor I kommunen]]</f>
        <v>333633</v>
      </c>
      <c r="J4758" s="3">
        <f>Table1[[#This Row],[Totalt antal utrikes fodda]]/I4758</f>
        <v>0.33109434618278166</v>
      </c>
      <c r="K4758" s="4">
        <f>Table1[[#This Row],[Antal utrikes fodda man]]/Table1[[#This Row],[Antal man I kommunen]]</f>
        <v>0.33842610829974851</v>
      </c>
      <c r="L4758" s="4">
        <f>Table1[[#This Row],[Antal utrikes fodda kvinnor]]/Table1[[#This Row],[Antal kvinnor I kommunen]]</f>
        <v>0.32392010816708972</v>
      </c>
    </row>
    <row r="4759" spans="1:12" x14ac:dyDescent="0.2">
      <c r="A4759">
        <v>2017</v>
      </c>
      <c r="B4759" t="s">
        <v>302</v>
      </c>
      <c r="C4759" s="1" t="s">
        <v>118</v>
      </c>
      <c r="D4759">
        <f>Table1[[#This Row],[Antal utrikes fodda man]]+Table1[[#This Row],[Antal utrikes fodda kvinnor]]</f>
        <v>25097</v>
      </c>
      <c r="E4759" s="5">
        <v>12286</v>
      </c>
      <c r="F4759" s="5">
        <v>12811</v>
      </c>
      <c r="G4759" s="5">
        <v>60242</v>
      </c>
      <c r="H4759" s="5">
        <v>61032</v>
      </c>
      <c r="I4759">
        <f>Table1[[#This Row],[Antal man I kommunen]]+Table1[[#This Row],[Antal kvinnor I kommunen]]</f>
        <v>121274</v>
      </c>
      <c r="J4759" s="3">
        <f>Table1[[#This Row],[Totalt antal utrikes fodda]]/I4759</f>
        <v>0.20694460477926019</v>
      </c>
      <c r="K4759" s="4">
        <f>Table1[[#This Row],[Antal utrikes fodda man]]/Table1[[#This Row],[Antal man I kommunen]]</f>
        <v>0.20394409216161483</v>
      </c>
      <c r="L4759" s="4">
        <f>Table1[[#This Row],[Antal utrikes fodda kvinnor]]/Table1[[#This Row],[Antal kvinnor I kommunen]]</f>
        <v>0.20990627867348277</v>
      </c>
    </row>
    <row r="4760" spans="1:12" x14ac:dyDescent="0.2">
      <c r="A4760">
        <v>2017</v>
      </c>
      <c r="B4760" t="s">
        <v>302</v>
      </c>
      <c r="C4760" s="1" t="s">
        <v>119</v>
      </c>
      <c r="D4760">
        <f>Table1[[#This Row],[Antal utrikes fodda man]]+Table1[[#This Row],[Antal utrikes fodda kvinnor]]</f>
        <v>12240</v>
      </c>
      <c r="E4760" s="5">
        <v>6176</v>
      </c>
      <c r="F4760" s="5">
        <v>6064</v>
      </c>
      <c r="G4760" s="5">
        <v>22700</v>
      </c>
      <c r="H4760" s="5">
        <v>22586</v>
      </c>
      <c r="I4760">
        <f>Table1[[#This Row],[Antal man I kommunen]]+Table1[[#This Row],[Antal kvinnor I kommunen]]</f>
        <v>45286</v>
      </c>
      <c r="J4760" s="3">
        <f>Table1[[#This Row],[Totalt antal utrikes fodda]]/I4760</f>
        <v>0.2702822064214106</v>
      </c>
      <c r="K4760" s="4">
        <f>Table1[[#This Row],[Antal utrikes fodda man]]/Table1[[#This Row],[Antal man I kommunen]]</f>
        <v>0.2720704845814978</v>
      </c>
      <c r="L4760" s="4">
        <f>Table1[[#This Row],[Antal utrikes fodda kvinnor]]/Table1[[#This Row],[Antal kvinnor I kommunen]]</f>
        <v>0.26848490215177545</v>
      </c>
    </row>
    <row r="4761" spans="1:12" x14ac:dyDescent="0.2">
      <c r="A4761">
        <v>2017</v>
      </c>
      <c r="B4761" t="s">
        <v>302</v>
      </c>
      <c r="C4761" s="1" t="s">
        <v>120</v>
      </c>
      <c r="D4761">
        <f>Table1[[#This Row],[Antal utrikes fodda man]]+Table1[[#This Row],[Antal utrikes fodda kvinnor]]</f>
        <v>35437</v>
      </c>
      <c r="E4761" s="5">
        <v>17742</v>
      </c>
      <c r="F4761" s="5">
        <v>17695</v>
      </c>
      <c r="G4761" s="5">
        <v>70908</v>
      </c>
      <c r="H4761" s="5">
        <v>72396</v>
      </c>
      <c r="I4761">
        <f>Table1[[#This Row],[Antal man I kommunen]]+Table1[[#This Row],[Antal kvinnor I kommunen]]</f>
        <v>143304</v>
      </c>
      <c r="J4761" s="3">
        <f>Table1[[#This Row],[Totalt antal utrikes fodda]]/I4761</f>
        <v>0.24728549098420141</v>
      </c>
      <c r="K4761" s="4">
        <f>Table1[[#This Row],[Antal utrikes fodda man]]/Table1[[#This Row],[Antal man I kommunen]]</f>
        <v>0.25021154171602639</v>
      </c>
      <c r="L4761" s="4">
        <f>Table1[[#This Row],[Antal utrikes fodda kvinnor]]/Table1[[#This Row],[Antal kvinnor I kommunen]]</f>
        <v>0.24441958119233106</v>
      </c>
    </row>
    <row r="4762" spans="1:12" x14ac:dyDescent="0.2">
      <c r="A4762">
        <v>2017</v>
      </c>
      <c r="B4762" t="s">
        <v>302</v>
      </c>
      <c r="C4762" s="1" t="s">
        <v>121</v>
      </c>
      <c r="D4762">
        <f>Table1[[#This Row],[Antal utrikes fodda man]]+Table1[[#This Row],[Antal utrikes fodda kvinnor]]</f>
        <v>3414</v>
      </c>
      <c r="E4762" s="5">
        <v>1715</v>
      </c>
      <c r="F4762" s="5">
        <v>1699</v>
      </c>
      <c r="G4762" s="5">
        <v>13024</v>
      </c>
      <c r="H4762" s="5">
        <v>13169</v>
      </c>
      <c r="I4762">
        <f>Table1[[#This Row],[Antal man I kommunen]]+Table1[[#This Row],[Antal kvinnor I kommunen]]</f>
        <v>26193</v>
      </c>
      <c r="J4762" s="3">
        <f>Table1[[#This Row],[Totalt antal utrikes fodda]]/I4762</f>
        <v>0.13034016722024969</v>
      </c>
      <c r="K4762" s="4">
        <f>Table1[[#This Row],[Antal utrikes fodda man]]/Table1[[#This Row],[Antal man I kommunen]]</f>
        <v>0.13167997542997542</v>
      </c>
      <c r="L4762" s="4">
        <f>Table1[[#This Row],[Antal utrikes fodda kvinnor]]/Table1[[#This Row],[Antal kvinnor I kommunen]]</f>
        <v>0.12901511124610829</v>
      </c>
    </row>
    <row r="4763" spans="1:12" x14ac:dyDescent="0.2">
      <c r="A4763">
        <v>2017</v>
      </c>
      <c r="B4763" t="s">
        <v>302</v>
      </c>
      <c r="C4763" s="1" t="s">
        <v>122</v>
      </c>
      <c r="D4763">
        <f>Table1[[#This Row],[Antal utrikes fodda man]]+Table1[[#This Row],[Antal utrikes fodda kvinnor]]</f>
        <v>5876</v>
      </c>
      <c r="E4763" s="5">
        <v>2939</v>
      </c>
      <c r="F4763" s="5">
        <v>2937</v>
      </c>
      <c r="G4763" s="5">
        <v>16845</v>
      </c>
      <c r="H4763" s="5">
        <v>16391</v>
      </c>
      <c r="I4763">
        <f>Table1[[#This Row],[Antal man I kommunen]]+Table1[[#This Row],[Antal kvinnor I kommunen]]</f>
        <v>33236</v>
      </c>
      <c r="J4763" s="3">
        <f>Table1[[#This Row],[Totalt antal utrikes fodda]]/I4763</f>
        <v>0.17679624503550367</v>
      </c>
      <c r="K4763" s="4">
        <f>Table1[[#This Row],[Antal utrikes fodda man]]/Table1[[#This Row],[Antal man I kommunen]]</f>
        <v>0.17447313742950429</v>
      </c>
      <c r="L4763" s="4">
        <f>Table1[[#This Row],[Antal utrikes fodda kvinnor]]/Table1[[#This Row],[Antal kvinnor I kommunen]]</f>
        <v>0.1791836983710573</v>
      </c>
    </row>
    <row r="4764" spans="1:12" x14ac:dyDescent="0.2">
      <c r="A4764">
        <v>2017</v>
      </c>
      <c r="B4764" t="s">
        <v>302</v>
      </c>
      <c r="C4764" s="1" t="s">
        <v>123</v>
      </c>
      <c r="D4764">
        <f>Table1[[#This Row],[Antal utrikes fodda man]]+Table1[[#This Row],[Antal utrikes fodda kvinnor]]</f>
        <v>3036</v>
      </c>
      <c r="E4764" s="5">
        <v>1451</v>
      </c>
      <c r="F4764" s="5">
        <v>1585</v>
      </c>
      <c r="G4764" s="5">
        <v>14593</v>
      </c>
      <c r="H4764" s="5">
        <v>15255</v>
      </c>
      <c r="I4764">
        <f>Table1[[#This Row],[Antal man I kommunen]]+Table1[[#This Row],[Antal kvinnor I kommunen]]</f>
        <v>29848</v>
      </c>
      <c r="J4764" s="3">
        <f>Table1[[#This Row],[Totalt antal utrikes fodda]]/I4764</f>
        <v>0.10171535781291879</v>
      </c>
      <c r="K4764" s="4">
        <f>Table1[[#This Row],[Antal utrikes fodda man]]/Table1[[#This Row],[Antal man I kommunen]]</f>
        <v>9.9431234153361206E-2</v>
      </c>
      <c r="L4764" s="4">
        <f>Table1[[#This Row],[Antal utrikes fodda kvinnor]]/Table1[[#This Row],[Antal kvinnor I kommunen]]</f>
        <v>0.10390036053752869</v>
      </c>
    </row>
    <row r="4765" spans="1:12" x14ac:dyDescent="0.2">
      <c r="A4765">
        <v>2017</v>
      </c>
      <c r="B4765" t="s">
        <v>302</v>
      </c>
      <c r="C4765" s="1" t="s">
        <v>124</v>
      </c>
      <c r="D4765">
        <f>Table1[[#This Row],[Antal utrikes fodda man]]+Table1[[#This Row],[Antal utrikes fodda kvinnor]]</f>
        <v>7485</v>
      </c>
      <c r="E4765" s="5">
        <v>3826</v>
      </c>
      <c r="F4765" s="5">
        <v>3659</v>
      </c>
      <c r="G4765" s="5">
        <v>22332</v>
      </c>
      <c r="H4765" s="5">
        <v>22263</v>
      </c>
      <c r="I4765">
        <f>Table1[[#This Row],[Antal man I kommunen]]+Table1[[#This Row],[Antal kvinnor I kommunen]]</f>
        <v>44595</v>
      </c>
      <c r="J4765" s="3">
        <f>Table1[[#This Row],[Totalt antal utrikes fodda]]/I4765</f>
        <v>0.16784392869155734</v>
      </c>
      <c r="K4765" s="4">
        <f>Table1[[#This Row],[Antal utrikes fodda man]]/Table1[[#This Row],[Antal man I kommunen]]</f>
        <v>0.17132366111409636</v>
      </c>
      <c r="L4765" s="4">
        <f>Table1[[#This Row],[Antal utrikes fodda kvinnor]]/Table1[[#This Row],[Antal kvinnor I kommunen]]</f>
        <v>0.164353411489916</v>
      </c>
    </row>
    <row r="4766" spans="1:12" x14ac:dyDescent="0.2">
      <c r="A4766">
        <v>2017</v>
      </c>
      <c r="B4766" t="s">
        <v>302</v>
      </c>
      <c r="C4766" s="1" t="s">
        <v>125</v>
      </c>
      <c r="D4766">
        <f>Table1[[#This Row],[Antal utrikes fodda man]]+Table1[[#This Row],[Antal utrikes fodda kvinnor]]</f>
        <v>15113</v>
      </c>
      <c r="E4766" s="5">
        <v>7822</v>
      </c>
      <c r="F4766" s="5">
        <v>7291</v>
      </c>
      <c r="G4766" s="5">
        <v>41982</v>
      </c>
      <c r="H4766" s="5">
        <v>42169</v>
      </c>
      <c r="I4766">
        <f>Table1[[#This Row],[Antal man I kommunen]]+Table1[[#This Row],[Antal kvinnor I kommunen]]</f>
        <v>84151</v>
      </c>
      <c r="J4766" s="3">
        <f>Table1[[#This Row],[Totalt antal utrikes fodda]]/I4766</f>
        <v>0.17959382538531926</v>
      </c>
      <c r="K4766" s="4">
        <f>Table1[[#This Row],[Antal utrikes fodda man]]/Table1[[#This Row],[Antal man I kommunen]]</f>
        <v>0.18631794578628935</v>
      </c>
      <c r="L4766" s="4">
        <f>Table1[[#This Row],[Antal utrikes fodda kvinnor]]/Table1[[#This Row],[Antal kvinnor I kommunen]]</f>
        <v>0.17289952334653419</v>
      </c>
    </row>
    <row r="4767" spans="1:12" x14ac:dyDescent="0.2">
      <c r="A4767">
        <v>2017</v>
      </c>
      <c r="B4767" t="s">
        <v>302</v>
      </c>
      <c r="C4767" s="1" t="s">
        <v>126</v>
      </c>
      <c r="D4767">
        <f>Table1[[#This Row],[Antal utrikes fodda man]]+Table1[[#This Row],[Antal utrikes fodda kvinnor]]</f>
        <v>2543</v>
      </c>
      <c r="E4767" s="5">
        <v>1318</v>
      </c>
      <c r="F4767" s="5">
        <v>1225</v>
      </c>
      <c r="G4767" s="5">
        <v>9560</v>
      </c>
      <c r="H4767" s="5">
        <v>9816</v>
      </c>
      <c r="I4767">
        <f>Table1[[#This Row],[Antal man I kommunen]]+Table1[[#This Row],[Antal kvinnor I kommunen]]</f>
        <v>19376</v>
      </c>
      <c r="J4767" s="3">
        <f>Table1[[#This Row],[Totalt antal utrikes fodda]]/I4767</f>
        <v>0.13124483897605285</v>
      </c>
      <c r="K4767" s="4">
        <f>Table1[[#This Row],[Antal utrikes fodda man]]/Table1[[#This Row],[Antal man I kommunen]]</f>
        <v>0.13786610878661087</v>
      </c>
      <c r="L4767" s="4">
        <f>Table1[[#This Row],[Antal utrikes fodda kvinnor]]/Table1[[#This Row],[Antal kvinnor I kommunen]]</f>
        <v>0.12479625101874491</v>
      </c>
    </row>
    <row r="4768" spans="1:12" x14ac:dyDescent="0.2">
      <c r="A4768">
        <v>2017</v>
      </c>
      <c r="B4768" t="s">
        <v>302</v>
      </c>
      <c r="C4768" s="1" t="s">
        <v>127</v>
      </c>
      <c r="D4768">
        <f>Table1[[#This Row],[Antal utrikes fodda man]]+Table1[[#This Row],[Antal utrikes fodda kvinnor]]</f>
        <v>5042</v>
      </c>
      <c r="E4768" s="5">
        <v>2459</v>
      </c>
      <c r="F4768" s="5">
        <v>2583</v>
      </c>
      <c r="G4768" s="5">
        <v>20515</v>
      </c>
      <c r="H4768" s="5">
        <v>21271</v>
      </c>
      <c r="I4768">
        <f>Table1[[#This Row],[Antal man I kommunen]]+Table1[[#This Row],[Antal kvinnor I kommunen]]</f>
        <v>41786</v>
      </c>
      <c r="J4768" s="3">
        <f>Table1[[#This Row],[Totalt antal utrikes fodda]]/I4768</f>
        <v>0.12066242282104055</v>
      </c>
      <c r="K4768" s="4">
        <f>Table1[[#This Row],[Antal utrikes fodda man]]/Table1[[#This Row],[Antal man I kommunen]]</f>
        <v>0.11986351450158421</v>
      </c>
      <c r="L4768" s="4">
        <f>Table1[[#This Row],[Antal utrikes fodda kvinnor]]/Table1[[#This Row],[Antal kvinnor I kommunen]]</f>
        <v>0.12143293686239481</v>
      </c>
    </row>
    <row r="4769" spans="1:12" x14ac:dyDescent="0.2">
      <c r="A4769">
        <v>2017</v>
      </c>
      <c r="B4769" t="s">
        <v>302</v>
      </c>
      <c r="C4769" s="1" t="s">
        <v>128</v>
      </c>
      <c r="D4769">
        <f>Table1[[#This Row],[Antal utrikes fodda man]]+Table1[[#This Row],[Antal utrikes fodda kvinnor]]</f>
        <v>8309</v>
      </c>
      <c r="E4769" s="5">
        <v>4214</v>
      </c>
      <c r="F4769" s="5">
        <v>4095</v>
      </c>
      <c r="G4769" s="5">
        <v>26224</v>
      </c>
      <c r="H4769" s="5">
        <v>25779</v>
      </c>
      <c r="I4769">
        <f>Table1[[#This Row],[Antal man I kommunen]]+Table1[[#This Row],[Antal kvinnor I kommunen]]</f>
        <v>52003</v>
      </c>
      <c r="J4769" s="3">
        <f>Table1[[#This Row],[Totalt antal utrikes fodda]]/I4769</f>
        <v>0.15977924350518238</v>
      </c>
      <c r="K4769" s="4">
        <f>Table1[[#This Row],[Antal utrikes fodda man]]/Table1[[#This Row],[Antal man I kommunen]]</f>
        <v>0.16069249542403904</v>
      </c>
      <c r="L4769" s="4">
        <f>Table1[[#This Row],[Antal utrikes fodda kvinnor]]/Table1[[#This Row],[Antal kvinnor I kommunen]]</f>
        <v>0.15885022692889561</v>
      </c>
    </row>
    <row r="4770" spans="1:12" x14ac:dyDescent="0.2">
      <c r="A4770">
        <v>2017</v>
      </c>
      <c r="B4770" t="s">
        <v>303</v>
      </c>
      <c r="C4770" s="1" t="s">
        <v>129</v>
      </c>
      <c r="D4770">
        <f>Table1[[#This Row],[Antal utrikes fodda man]]+Table1[[#This Row],[Antal utrikes fodda kvinnor]]</f>
        <v>2857</v>
      </c>
      <c r="E4770" s="5">
        <v>1497</v>
      </c>
      <c r="F4770" s="5">
        <v>1360</v>
      </c>
      <c r="G4770" s="5">
        <v>5669</v>
      </c>
      <c r="H4770" s="5">
        <v>5321</v>
      </c>
      <c r="I4770">
        <f>Table1[[#This Row],[Antal man I kommunen]]+Table1[[#This Row],[Antal kvinnor I kommunen]]</f>
        <v>10990</v>
      </c>
      <c r="J4770" s="3">
        <f>Table1[[#This Row],[Totalt antal utrikes fodda]]/I4770</f>
        <v>0.25996360327570517</v>
      </c>
      <c r="K4770" s="4">
        <f>Table1[[#This Row],[Antal utrikes fodda man]]/Table1[[#This Row],[Antal man I kommunen]]</f>
        <v>0.26406773681425294</v>
      </c>
      <c r="L4770" s="4">
        <f>Table1[[#This Row],[Antal utrikes fodda kvinnor]]/Table1[[#This Row],[Antal kvinnor I kommunen]]</f>
        <v>0.25559105431309903</v>
      </c>
    </row>
    <row r="4771" spans="1:12" x14ac:dyDescent="0.2">
      <c r="A4771">
        <v>2017</v>
      </c>
      <c r="B4771" t="s">
        <v>303</v>
      </c>
      <c r="C4771" s="1" t="s">
        <v>130</v>
      </c>
      <c r="D4771">
        <f>Table1[[#This Row],[Antal utrikes fodda man]]+Table1[[#This Row],[Antal utrikes fodda kvinnor]]</f>
        <v>17808</v>
      </c>
      <c r="E4771" s="5">
        <v>9045</v>
      </c>
      <c r="F4771" s="5">
        <v>8763</v>
      </c>
      <c r="G4771" s="5">
        <v>49818</v>
      </c>
      <c r="H4771" s="5">
        <v>49934</v>
      </c>
      <c r="I4771">
        <f>Table1[[#This Row],[Antal man I kommunen]]+Table1[[#This Row],[Antal kvinnor I kommunen]]</f>
        <v>99752</v>
      </c>
      <c r="J4771" s="3">
        <f>Table1[[#This Row],[Totalt antal utrikes fodda]]/I4771</f>
        <v>0.17852273638623786</v>
      </c>
      <c r="K4771" s="4">
        <f>Table1[[#This Row],[Antal utrikes fodda man]]/Table1[[#This Row],[Antal man I kommunen]]</f>
        <v>0.18156088160905698</v>
      </c>
      <c r="L4771" s="4">
        <f>Table1[[#This Row],[Antal utrikes fodda kvinnor]]/Table1[[#This Row],[Antal kvinnor I kommunen]]</f>
        <v>0.17549164897664918</v>
      </c>
    </row>
    <row r="4772" spans="1:12" x14ac:dyDescent="0.2">
      <c r="A4772">
        <v>2017</v>
      </c>
      <c r="B4772" t="s">
        <v>303</v>
      </c>
      <c r="C4772" s="1" t="s">
        <v>131</v>
      </c>
      <c r="D4772">
        <f>Table1[[#This Row],[Antal utrikes fodda man]]+Table1[[#This Row],[Antal utrikes fodda kvinnor]]</f>
        <v>3659</v>
      </c>
      <c r="E4772" s="5">
        <v>1860</v>
      </c>
      <c r="F4772" s="5">
        <v>1799</v>
      </c>
      <c r="G4772" s="5">
        <v>12762</v>
      </c>
      <c r="H4772" s="5">
        <v>12385</v>
      </c>
      <c r="I4772">
        <f>Table1[[#This Row],[Antal man I kommunen]]+Table1[[#This Row],[Antal kvinnor I kommunen]]</f>
        <v>25147</v>
      </c>
      <c r="J4772" s="3">
        <f>Table1[[#This Row],[Totalt antal utrikes fodda]]/I4772</f>
        <v>0.1455044339285004</v>
      </c>
      <c r="K4772" s="4">
        <f>Table1[[#This Row],[Antal utrikes fodda man]]/Table1[[#This Row],[Antal man I kommunen]]</f>
        <v>0.14574518100611189</v>
      </c>
      <c r="L4772" s="4">
        <f>Table1[[#This Row],[Antal utrikes fodda kvinnor]]/Table1[[#This Row],[Antal kvinnor I kommunen]]</f>
        <v>0.14525635849818327</v>
      </c>
    </row>
    <row r="4773" spans="1:12" x14ac:dyDescent="0.2">
      <c r="A4773">
        <v>2017</v>
      </c>
      <c r="B4773" t="s">
        <v>303</v>
      </c>
      <c r="C4773" s="1" t="s">
        <v>132</v>
      </c>
      <c r="D4773">
        <f>Table1[[#This Row],[Antal utrikes fodda man]]+Table1[[#This Row],[Antal utrikes fodda kvinnor]]</f>
        <v>6187</v>
      </c>
      <c r="E4773" s="5">
        <v>3113</v>
      </c>
      <c r="F4773" s="5">
        <v>3074</v>
      </c>
      <c r="G4773" s="5">
        <v>22260</v>
      </c>
      <c r="H4773" s="5">
        <v>21935</v>
      </c>
      <c r="I4773">
        <f>Table1[[#This Row],[Antal man I kommunen]]+Table1[[#This Row],[Antal kvinnor I kommunen]]</f>
        <v>44195</v>
      </c>
      <c r="J4773" s="3">
        <f>Table1[[#This Row],[Totalt antal utrikes fodda]]/I4773</f>
        <v>0.13999321190179884</v>
      </c>
      <c r="K4773" s="4">
        <f>Table1[[#This Row],[Antal utrikes fodda man]]/Table1[[#This Row],[Antal man I kommunen]]</f>
        <v>0.13984725965858041</v>
      </c>
      <c r="L4773" s="4">
        <f>Table1[[#This Row],[Antal utrikes fodda kvinnor]]/Table1[[#This Row],[Antal kvinnor I kommunen]]</f>
        <v>0.14014132664691134</v>
      </c>
    </row>
    <row r="4774" spans="1:12" x14ac:dyDescent="0.2">
      <c r="A4774">
        <v>2017</v>
      </c>
      <c r="B4774" t="s">
        <v>303</v>
      </c>
      <c r="C4774" s="1" t="s">
        <v>133</v>
      </c>
      <c r="D4774">
        <f>Table1[[#This Row],[Antal utrikes fodda man]]+Table1[[#This Row],[Antal utrikes fodda kvinnor]]</f>
        <v>6563</v>
      </c>
      <c r="E4774" s="5">
        <v>3216</v>
      </c>
      <c r="F4774" s="5">
        <v>3347</v>
      </c>
      <c r="G4774" s="5">
        <v>31391</v>
      </c>
      <c r="H4774" s="5">
        <v>31364</v>
      </c>
      <c r="I4774">
        <f>Table1[[#This Row],[Antal man I kommunen]]+Table1[[#This Row],[Antal kvinnor I kommunen]]</f>
        <v>62755</v>
      </c>
      <c r="J4774" s="3">
        <f>Table1[[#This Row],[Totalt antal utrikes fodda]]/I4774</f>
        <v>0.10458130826228985</v>
      </c>
      <c r="K4774" s="4">
        <f>Table1[[#This Row],[Antal utrikes fodda man]]/Table1[[#This Row],[Antal man I kommunen]]</f>
        <v>0.10244974674269695</v>
      </c>
      <c r="L4774" s="4">
        <f>Table1[[#This Row],[Antal utrikes fodda kvinnor]]/Table1[[#This Row],[Antal kvinnor I kommunen]]</f>
        <v>0.10671470475704629</v>
      </c>
    </row>
    <row r="4775" spans="1:12" x14ac:dyDescent="0.2">
      <c r="A4775">
        <v>2017</v>
      </c>
      <c r="B4775" t="s">
        <v>303</v>
      </c>
      <c r="C4775" s="1" t="s">
        <v>134</v>
      </c>
      <c r="D4775">
        <f>Table1[[#This Row],[Antal utrikes fodda man]]+Table1[[#This Row],[Antal utrikes fodda kvinnor]]</f>
        <v>6739</v>
      </c>
      <c r="E4775" s="5">
        <v>3253</v>
      </c>
      <c r="F4775" s="5">
        <v>3486</v>
      </c>
      <c r="G4775" s="5">
        <v>40835</v>
      </c>
      <c r="H4775" s="5">
        <v>41151</v>
      </c>
      <c r="I4775">
        <f>Table1[[#This Row],[Antal man I kommunen]]+Table1[[#This Row],[Antal kvinnor I kommunen]]</f>
        <v>81986</v>
      </c>
      <c r="J4775" s="3">
        <f>Table1[[#This Row],[Totalt antal utrikes fodda]]/I4775</f>
        <v>8.2196960456663332E-2</v>
      </c>
      <c r="K4775" s="4">
        <f>Table1[[#This Row],[Antal utrikes fodda man]]/Table1[[#This Row],[Antal man I kommunen]]</f>
        <v>7.9662054610015923E-2</v>
      </c>
      <c r="L4775" s="4">
        <f>Table1[[#This Row],[Antal utrikes fodda kvinnor]]/Table1[[#This Row],[Antal kvinnor I kommunen]]</f>
        <v>8.4712400670700586E-2</v>
      </c>
    </row>
    <row r="4776" spans="1:12" x14ac:dyDescent="0.2">
      <c r="A4776">
        <v>2017</v>
      </c>
      <c r="B4776" t="s">
        <v>304</v>
      </c>
      <c r="C4776" s="1" t="s">
        <v>135</v>
      </c>
      <c r="D4776">
        <f>Table1[[#This Row],[Antal utrikes fodda man]]+Table1[[#This Row],[Antal utrikes fodda kvinnor]]</f>
        <v>4155</v>
      </c>
      <c r="E4776" s="5">
        <v>1996</v>
      </c>
      <c r="F4776" s="5">
        <v>2159</v>
      </c>
      <c r="G4776" s="5">
        <v>18861</v>
      </c>
      <c r="H4776" s="5">
        <v>18551</v>
      </c>
      <c r="I4776">
        <f>Table1[[#This Row],[Antal man I kommunen]]+Table1[[#This Row],[Antal kvinnor I kommunen]]</f>
        <v>37412</v>
      </c>
      <c r="J4776" s="3">
        <f>Table1[[#This Row],[Totalt antal utrikes fodda]]/I4776</f>
        <v>0.11106062226023736</v>
      </c>
      <c r="K4776" s="4">
        <f>Table1[[#This Row],[Antal utrikes fodda man]]/Table1[[#This Row],[Antal man I kommunen]]</f>
        <v>0.10582683844971104</v>
      </c>
      <c r="L4776" s="4">
        <f>Table1[[#This Row],[Antal utrikes fodda kvinnor]]/Table1[[#This Row],[Antal kvinnor I kommunen]]</f>
        <v>0.1163818662066735</v>
      </c>
    </row>
    <row r="4777" spans="1:12" x14ac:dyDescent="0.2">
      <c r="A4777">
        <v>2017</v>
      </c>
      <c r="B4777" t="s">
        <v>304</v>
      </c>
      <c r="C4777" s="1" t="s">
        <v>136</v>
      </c>
      <c r="D4777">
        <f>Table1[[#This Row],[Antal utrikes fodda man]]+Table1[[#This Row],[Antal utrikes fodda kvinnor]]</f>
        <v>6452</v>
      </c>
      <c r="E4777" s="5">
        <v>3219</v>
      </c>
      <c r="F4777" s="5">
        <v>3233</v>
      </c>
      <c r="G4777" s="5">
        <v>19011</v>
      </c>
      <c r="H4777" s="5">
        <v>18869</v>
      </c>
      <c r="I4777">
        <f>Table1[[#This Row],[Antal man I kommunen]]+Table1[[#This Row],[Antal kvinnor I kommunen]]</f>
        <v>37880</v>
      </c>
      <c r="J4777" s="3">
        <f>Table1[[#This Row],[Totalt antal utrikes fodda]]/I4777</f>
        <v>0.17032734952481521</v>
      </c>
      <c r="K4777" s="4">
        <f>Table1[[#This Row],[Antal utrikes fodda man]]/Table1[[#This Row],[Antal man I kommunen]]</f>
        <v>0.16932302351270317</v>
      </c>
      <c r="L4777" s="4">
        <f>Table1[[#This Row],[Antal utrikes fodda kvinnor]]/Table1[[#This Row],[Antal kvinnor I kommunen]]</f>
        <v>0.17133923366368117</v>
      </c>
    </row>
    <row r="4778" spans="1:12" x14ac:dyDescent="0.2">
      <c r="A4778">
        <v>2017</v>
      </c>
      <c r="B4778" t="s">
        <v>304</v>
      </c>
      <c r="C4778" s="1" t="s">
        <v>137</v>
      </c>
      <c r="D4778">
        <f>Table1[[#This Row],[Antal utrikes fodda man]]+Table1[[#This Row],[Antal utrikes fodda kvinnor]]</f>
        <v>814</v>
      </c>
      <c r="E4778" s="5">
        <v>381</v>
      </c>
      <c r="F4778" s="5">
        <v>433</v>
      </c>
      <c r="G4778" s="5">
        <v>6477</v>
      </c>
      <c r="H4778" s="5">
        <v>6446</v>
      </c>
      <c r="I4778">
        <f>Table1[[#This Row],[Antal man I kommunen]]+Table1[[#This Row],[Antal kvinnor I kommunen]]</f>
        <v>12923</v>
      </c>
      <c r="J4778" s="3">
        <f>Table1[[#This Row],[Totalt antal utrikes fodda]]/I4778</f>
        <v>6.2988470169465294E-2</v>
      </c>
      <c r="K4778" s="4">
        <f>Table1[[#This Row],[Antal utrikes fodda man]]/Table1[[#This Row],[Antal man I kommunen]]</f>
        <v>5.8823529411764705E-2</v>
      </c>
      <c r="L4778" s="4">
        <f>Table1[[#This Row],[Antal utrikes fodda kvinnor]]/Table1[[#This Row],[Antal kvinnor I kommunen]]</f>
        <v>6.7173440893577407E-2</v>
      </c>
    </row>
    <row r="4779" spans="1:12" x14ac:dyDescent="0.2">
      <c r="A4779">
        <v>2017</v>
      </c>
      <c r="B4779" t="s">
        <v>304</v>
      </c>
      <c r="C4779" s="1" t="s">
        <v>138</v>
      </c>
      <c r="D4779">
        <f>Table1[[#This Row],[Antal utrikes fodda man]]+Table1[[#This Row],[Antal utrikes fodda kvinnor]]</f>
        <v>2809</v>
      </c>
      <c r="E4779" s="5">
        <v>1362</v>
      </c>
      <c r="F4779" s="5">
        <v>1447</v>
      </c>
      <c r="G4779" s="5">
        <v>13204</v>
      </c>
      <c r="H4779" s="5">
        <v>13020</v>
      </c>
      <c r="I4779">
        <f>Table1[[#This Row],[Antal man I kommunen]]+Table1[[#This Row],[Antal kvinnor I kommunen]]</f>
        <v>26224</v>
      </c>
      <c r="J4779" s="3">
        <f>Table1[[#This Row],[Totalt antal utrikes fodda]]/I4779</f>
        <v>0.10711561928004881</v>
      </c>
      <c r="K4779" s="4">
        <f>Table1[[#This Row],[Antal utrikes fodda man]]/Table1[[#This Row],[Antal man I kommunen]]</f>
        <v>0.10315056043623144</v>
      </c>
      <c r="L4779" s="4">
        <f>Table1[[#This Row],[Antal utrikes fodda kvinnor]]/Table1[[#This Row],[Antal kvinnor I kommunen]]</f>
        <v>0.11113671274961598</v>
      </c>
    </row>
    <row r="4780" spans="1:12" x14ac:dyDescent="0.2">
      <c r="A4780">
        <v>2017</v>
      </c>
      <c r="B4780" t="s">
        <v>304</v>
      </c>
      <c r="C4780" s="1" t="s">
        <v>139</v>
      </c>
      <c r="D4780">
        <f>Table1[[#This Row],[Antal utrikes fodda man]]+Table1[[#This Row],[Antal utrikes fodda kvinnor]]</f>
        <v>1298</v>
      </c>
      <c r="E4780" s="5">
        <v>620</v>
      </c>
      <c r="F4780" s="5">
        <v>678</v>
      </c>
      <c r="G4780" s="5">
        <v>8028</v>
      </c>
      <c r="H4780" s="5">
        <v>7762</v>
      </c>
      <c r="I4780">
        <f>Table1[[#This Row],[Antal man I kommunen]]+Table1[[#This Row],[Antal kvinnor I kommunen]]</f>
        <v>15790</v>
      </c>
      <c r="J4780" s="3">
        <f>Table1[[#This Row],[Totalt antal utrikes fodda]]/I4780</f>
        <v>8.2203926535782137E-2</v>
      </c>
      <c r="K4780" s="4">
        <f>Table1[[#This Row],[Antal utrikes fodda man]]/Table1[[#This Row],[Antal man I kommunen]]</f>
        <v>7.7229696063776776E-2</v>
      </c>
      <c r="L4780" s="4">
        <f>Table1[[#This Row],[Antal utrikes fodda kvinnor]]/Table1[[#This Row],[Antal kvinnor I kommunen]]</f>
        <v>8.7348621489306874E-2</v>
      </c>
    </row>
    <row r="4781" spans="1:12" x14ac:dyDescent="0.2">
      <c r="A4781">
        <v>2017</v>
      </c>
      <c r="B4781" t="s">
        <v>304</v>
      </c>
      <c r="C4781" s="1" t="s">
        <v>140</v>
      </c>
      <c r="D4781">
        <f>Table1[[#This Row],[Antal utrikes fodda man]]+Table1[[#This Row],[Antal utrikes fodda kvinnor]]</f>
        <v>1255</v>
      </c>
      <c r="E4781" s="5">
        <v>634</v>
      </c>
      <c r="F4781" s="5">
        <v>621</v>
      </c>
      <c r="G4781" s="5">
        <v>7682</v>
      </c>
      <c r="H4781" s="5">
        <v>7426</v>
      </c>
      <c r="I4781">
        <f>Table1[[#This Row],[Antal man I kommunen]]+Table1[[#This Row],[Antal kvinnor I kommunen]]</f>
        <v>15108</v>
      </c>
      <c r="J4781" s="3">
        <f>Table1[[#This Row],[Totalt antal utrikes fodda]]/I4781</f>
        <v>8.306857294148795E-2</v>
      </c>
      <c r="K4781" s="4">
        <f>Table1[[#This Row],[Antal utrikes fodda man]]/Table1[[#This Row],[Antal man I kommunen]]</f>
        <v>8.2530590991929179E-2</v>
      </c>
      <c r="L4781" s="4">
        <f>Table1[[#This Row],[Antal utrikes fodda kvinnor]]/Table1[[#This Row],[Antal kvinnor I kommunen]]</f>
        <v>8.3625100996498794E-2</v>
      </c>
    </row>
    <row r="4782" spans="1:12" x14ac:dyDescent="0.2">
      <c r="A4782">
        <v>2017</v>
      </c>
      <c r="B4782" t="s">
        <v>304</v>
      </c>
      <c r="C4782" s="1" t="s">
        <v>141</v>
      </c>
      <c r="D4782">
        <f>Table1[[#This Row],[Antal utrikes fodda man]]+Table1[[#This Row],[Antal utrikes fodda kvinnor]]</f>
        <v>874</v>
      </c>
      <c r="E4782" s="5">
        <v>413</v>
      </c>
      <c r="F4782" s="5">
        <v>461</v>
      </c>
      <c r="G4782" s="5">
        <v>4607</v>
      </c>
      <c r="H4782" s="5">
        <v>4466</v>
      </c>
      <c r="I4782">
        <f>Table1[[#This Row],[Antal man I kommunen]]+Table1[[#This Row],[Antal kvinnor I kommunen]]</f>
        <v>9073</v>
      </c>
      <c r="J4782" s="3">
        <f>Table1[[#This Row],[Totalt antal utrikes fodda]]/I4782</f>
        <v>9.6329769646203017E-2</v>
      </c>
      <c r="K4782" s="4">
        <f>Table1[[#This Row],[Antal utrikes fodda man]]/Table1[[#This Row],[Antal man I kommunen]]</f>
        <v>8.9646190579552851E-2</v>
      </c>
      <c r="L4782" s="4">
        <f>Table1[[#This Row],[Antal utrikes fodda kvinnor]]/Table1[[#This Row],[Antal kvinnor I kommunen]]</f>
        <v>0.1032243618450515</v>
      </c>
    </row>
    <row r="4783" spans="1:12" x14ac:dyDescent="0.2">
      <c r="A4783">
        <v>2017</v>
      </c>
      <c r="B4783" t="s">
        <v>304</v>
      </c>
      <c r="C4783" s="1" t="s">
        <v>142</v>
      </c>
      <c r="D4783">
        <f>Table1[[#This Row],[Antal utrikes fodda man]]+Table1[[#This Row],[Antal utrikes fodda kvinnor]]</f>
        <v>1208</v>
      </c>
      <c r="E4783" s="5">
        <v>612</v>
      </c>
      <c r="F4783" s="5">
        <v>596</v>
      </c>
      <c r="G4783" s="5">
        <v>5414</v>
      </c>
      <c r="H4783" s="5">
        <v>5009</v>
      </c>
      <c r="I4783">
        <f>Table1[[#This Row],[Antal man I kommunen]]+Table1[[#This Row],[Antal kvinnor I kommunen]]</f>
        <v>10423</v>
      </c>
      <c r="J4783" s="3">
        <f>Table1[[#This Row],[Totalt antal utrikes fodda]]/I4783</f>
        <v>0.11589753429914612</v>
      </c>
      <c r="K4783" s="4">
        <f>Table1[[#This Row],[Antal utrikes fodda man]]/Table1[[#This Row],[Antal man I kommunen]]</f>
        <v>0.11304026597709642</v>
      </c>
      <c r="L4783" s="4">
        <f>Table1[[#This Row],[Antal utrikes fodda kvinnor]]/Table1[[#This Row],[Antal kvinnor I kommunen]]</f>
        <v>0.11898582551407466</v>
      </c>
    </row>
    <row r="4784" spans="1:12" x14ac:dyDescent="0.2">
      <c r="A4784">
        <v>2017</v>
      </c>
      <c r="B4784" t="s">
        <v>304</v>
      </c>
      <c r="C4784" s="1" t="s">
        <v>143</v>
      </c>
      <c r="D4784">
        <f>Table1[[#This Row],[Antal utrikes fodda man]]+Table1[[#This Row],[Antal utrikes fodda kvinnor]]</f>
        <v>1562</v>
      </c>
      <c r="E4784" s="5">
        <v>747</v>
      </c>
      <c r="F4784" s="5">
        <v>815</v>
      </c>
      <c r="G4784" s="5">
        <v>6497</v>
      </c>
      <c r="H4784" s="5">
        <v>6266</v>
      </c>
      <c r="I4784">
        <f>Table1[[#This Row],[Antal man I kommunen]]+Table1[[#This Row],[Antal kvinnor I kommunen]]</f>
        <v>12763</v>
      </c>
      <c r="J4784" s="3">
        <f>Table1[[#This Row],[Totalt antal utrikes fodda]]/I4784</f>
        <v>0.12238501919611376</v>
      </c>
      <c r="K4784" s="4">
        <f>Table1[[#This Row],[Antal utrikes fodda man]]/Table1[[#This Row],[Antal man I kommunen]]</f>
        <v>0.11497614283515468</v>
      </c>
      <c r="L4784" s="4">
        <f>Table1[[#This Row],[Antal utrikes fodda kvinnor]]/Table1[[#This Row],[Antal kvinnor I kommunen]]</f>
        <v>0.13006702840727738</v>
      </c>
    </row>
    <row r="4785" spans="1:12" x14ac:dyDescent="0.2">
      <c r="A4785">
        <v>2017</v>
      </c>
      <c r="B4785" t="s">
        <v>304</v>
      </c>
      <c r="C4785" s="1" t="s">
        <v>144</v>
      </c>
      <c r="D4785">
        <f>Table1[[#This Row],[Antal utrikes fodda man]]+Table1[[#This Row],[Antal utrikes fodda kvinnor]]</f>
        <v>763</v>
      </c>
      <c r="E4785" s="5">
        <v>397</v>
      </c>
      <c r="F4785" s="5">
        <v>366</v>
      </c>
      <c r="G4785" s="5">
        <v>2489</v>
      </c>
      <c r="H4785" s="5">
        <v>2274</v>
      </c>
      <c r="I4785">
        <f>Table1[[#This Row],[Antal man I kommunen]]+Table1[[#This Row],[Antal kvinnor I kommunen]]</f>
        <v>4763</v>
      </c>
      <c r="J4785" s="3">
        <f>Table1[[#This Row],[Totalt antal utrikes fodda]]/I4785</f>
        <v>0.16019315557421793</v>
      </c>
      <c r="K4785" s="4">
        <f>Table1[[#This Row],[Antal utrikes fodda man]]/Table1[[#This Row],[Antal man I kommunen]]</f>
        <v>0.15950180795500202</v>
      </c>
      <c r="L4785" s="4">
        <f>Table1[[#This Row],[Antal utrikes fodda kvinnor]]/Table1[[#This Row],[Antal kvinnor I kommunen]]</f>
        <v>0.16094986807387862</v>
      </c>
    </row>
    <row r="4786" spans="1:12" x14ac:dyDescent="0.2">
      <c r="A4786">
        <v>2017</v>
      </c>
      <c r="B4786" t="s">
        <v>304</v>
      </c>
      <c r="C4786" s="1" t="s">
        <v>145</v>
      </c>
      <c r="D4786">
        <f>Table1[[#This Row],[Antal utrikes fodda man]]+Table1[[#This Row],[Antal utrikes fodda kvinnor]]</f>
        <v>790</v>
      </c>
      <c r="E4786" s="5">
        <v>407</v>
      </c>
      <c r="F4786" s="5">
        <v>383</v>
      </c>
      <c r="G4786" s="5">
        <v>3425</v>
      </c>
      <c r="H4786" s="5">
        <v>3167</v>
      </c>
      <c r="I4786">
        <f>Table1[[#This Row],[Antal man I kommunen]]+Table1[[#This Row],[Antal kvinnor I kommunen]]</f>
        <v>6592</v>
      </c>
      <c r="J4786" s="3">
        <f>Table1[[#This Row],[Totalt antal utrikes fodda]]/I4786</f>
        <v>0.11984223300970874</v>
      </c>
      <c r="K4786" s="4">
        <f>Table1[[#This Row],[Antal utrikes fodda man]]/Table1[[#This Row],[Antal man I kommunen]]</f>
        <v>0.11883211678832117</v>
      </c>
      <c r="L4786" s="4">
        <f>Table1[[#This Row],[Antal utrikes fodda kvinnor]]/Table1[[#This Row],[Antal kvinnor I kommunen]]</f>
        <v>0.12093463845910957</v>
      </c>
    </row>
    <row r="4787" spans="1:12" x14ac:dyDescent="0.2">
      <c r="A4787">
        <v>2017</v>
      </c>
      <c r="B4787" t="s">
        <v>304</v>
      </c>
      <c r="C4787" s="1" t="s">
        <v>146</v>
      </c>
      <c r="D4787">
        <f>Table1[[#This Row],[Antal utrikes fodda man]]+Table1[[#This Row],[Antal utrikes fodda kvinnor]]</f>
        <v>4718</v>
      </c>
      <c r="E4787" s="5">
        <v>2348</v>
      </c>
      <c r="F4787" s="5">
        <v>2370</v>
      </c>
      <c r="G4787" s="5">
        <v>15424</v>
      </c>
      <c r="H4787" s="5">
        <v>14799</v>
      </c>
      <c r="I4787">
        <f>Table1[[#This Row],[Antal man I kommunen]]+Table1[[#This Row],[Antal kvinnor I kommunen]]</f>
        <v>30223</v>
      </c>
      <c r="J4787" s="3">
        <f>Table1[[#This Row],[Totalt antal utrikes fodda]]/I4787</f>
        <v>0.15610627667670318</v>
      </c>
      <c r="K4787" s="4">
        <f>Table1[[#This Row],[Antal utrikes fodda man]]/Table1[[#This Row],[Antal man I kommunen]]</f>
        <v>0.15223029045643152</v>
      </c>
      <c r="L4787" s="4">
        <f>Table1[[#This Row],[Antal utrikes fodda kvinnor]]/Table1[[#This Row],[Antal kvinnor I kommunen]]</f>
        <v>0.16014595580782484</v>
      </c>
    </row>
    <row r="4788" spans="1:12" x14ac:dyDescent="0.2">
      <c r="A4788">
        <v>2017</v>
      </c>
      <c r="B4788" t="s">
        <v>304</v>
      </c>
      <c r="C4788" s="1" t="s">
        <v>147</v>
      </c>
      <c r="D4788">
        <f>Table1[[#This Row],[Antal utrikes fodda man]]+Table1[[#This Row],[Antal utrikes fodda kvinnor]]</f>
        <v>4253</v>
      </c>
      <c r="E4788" s="5">
        <v>2140</v>
      </c>
      <c r="F4788" s="5">
        <v>2113</v>
      </c>
      <c r="G4788" s="5">
        <v>20890</v>
      </c>
      <c r="H4788" s="5">
        <v>20620</v>
      </c>
      <c r="I4788">
        <f>Table1[[#This Row],[Antal man I kommunen]]+Table1[[#This Row],[Antal kvinnor I kommunen]]</f>
        <v>41510</v>
      </c>
      <c r="J4788" s="3">
        <f>Table1[[#This Row],[Totalt antal utrikes fodda]]/I4788</f>
        <v>0.10245723921946519</v>
      </c>
      <c r="K4788" s="4">
        <f>Table1[[#This Row],[Antal utrikes fodda man]]/Table1[[#This Row],[Antal man I kommunen]]</f>
        <v>0.10244135950215415</v>
      </c>
      <c r="L4788" s="4">
        <f>Table1[[#This Row],[Antal utrikes fodda kvinnor]]/Table1[[#This Row],[Antal kvinnor I kommunen]]</f>
        <v>0.1024733268671193</v>
      </c>
    </row>
    <row r="4789" spans="1:12" x14ac:dyDescent="0.2">
      <c r="A4789">
        <v>2017</v>
      </c>
      <c r="B4789" t="s">
        <v>304</v>
      </c>
      <c r="C4789" s="1" t="s">
        <v>148</v>
      </c>
      <c r="D4789">
        <f>Table1[[#This Row],[Antal utrikes fodda man]]+Table1[[#This Row],[Antal utrikes fodda kvinnor]]</f>
        <v>1359</v>
      </c>
      <c r="E4789" s="5">
        <v>690</v>
      </c>
      <c r="F4789" s="5">
        <v>669</v>
      </c>
      <c r="G4789" s="5">
        <v>5849</v>
      </c>
      <c r="H4789" s="5">
        <v>5641</v>
      </c>
      <c r="I4789">
        <f>Table1[[#This Row],[Antal man I kommunen]]+Table1[[#This Row],[Antal kvinnor I kommunen]]</f>
        <v>11490</v>
      </c>
      <c r="J4789" s="3">
        <f>Table1[[#This Row],[Totalt antal utrikes fodda]]/I4789</f>
        <v>0.11827676240208877</v>
      </c>
      <c r="K4789" s="4">
        <f>Table1[[#This Row],[Antal utrikes fodda man]]/Table1[[#This Row],[Antal man I kommunen]]</f>
        <v>0.117968883569841</v>
      </c>
      <c r="L4789" s="4">
        <f>Table1[[#This Row],[Antal utrikes fodda kvinnor]]/Table1[[#This Row],[Antal kvinnor I kommunen]]</f>
        <v>0.1185959936181528</v>
      </c>
    </row>
    <row r="4790" spans="1:12" x14ac:dyDescent="0.2">
      <c r="A4790">
        <v>2017</v>
      </c>
      <c r="B4790" t="s">
        <v>304</v>
      </c>
      <c r="C4790" s="1" t="s">
        <v>149</v>
      </c>
      <c r="D4790">
        <f>Table1[[#This Row],[Antal utrikes fodda man]]+Table1[[#This Row],[Antal utrikes fodda kvinnor]]</f>
        <v>918</v>
      </c>
      <c r="E4790" s="5">
        <v>448</v>
      </c>
      <c r="F4790" s="5">
        <v>470</v>
      </c>
      <c r="G4790" s="5">
        <v>4691</v>
      </c>
      <c r="H4790" s="5">
        <v>4571</v>
      </c>
      <c r="I4790">
        <f>Table1[[#This Row],[Antal man I kommunen]]+Table1[[#This Row],[Antal kvinnor I kommunen]]</f>
        <v>9262</v>
      </c>
      <c r="J4790" s="3">
        <f>Table1[[#This Row],[Totalt antal utrikes fodda]]/I4790</f>
        <v>9.9114662060030237E-2</v>
      </c>
      <c r="K4790" s="4">
        <f>Table1[[#This Row],[Antal utrikes fodda man]]/Table1[[#This Row],[Antal man I kommunen]]</f>
        <v>9.5502025154551265E-2</v>
      </c>
      <c r="L4790" s="4">
        <f>Table1[[#This Row],[Antal utrikes fodda kvinnor]]/Table1[[#This Row],[Antal kvinnor I kommunen]]</f>
        <v>0.10282213957558521</v>
      </c>
    </row>
    <row r="4791" spans="1:12" x14ac:dyDescent="0.2">
      <c r="A4791">
        <v>2017</v>
      </c>
      <c r="B4791" t="s">
        <v>304</v>
      </c>
      <c r="C4791" s="1" t="s">
        <v>150</v>
      </c>
      <c r="D4791">
        <f>Table1[[#This Row],[Antal utrikes fodda man]]+Table1[[#This Row],[Antal utrikes fodda kvinnor]]</f>
        <v>420</v>
      </c>
      <c r="E4791" s="5">
        <v>194</v>
      </c>
      <c r="F4791" s="5">
        <v>226</v>
      </c>
      <c r="G4791" s="5">
        <v>2916</v>
      </c>
      <c r="H4791" s="5">
        <v>2834</v>
      </c>
      <c r="I4791">
        <f>Table1[[#This Row],[Antal man I kommunen]]+Table1[[#This Row],[Antal kvinnor I kommunen]]</f>
        <v>5750</v>
      </c>
      <c r="J4791" s="3">
        <f>Table1[[#This Row],[Totalt antal utrikes fodda]]/I4791</f>
        <v>7.3043478260869571E-2</v>
      </c>
      <c r="K4791" s="4">
        <f>Table1[[#This Row],[Antal utrikes fodda man]]/Table1[[#This Row],[Antal man I kommunen]]</f>
        <v>6.6529492455418379E-2</v>
      </c>
      <c r="L4791" s="4">
        <f>Table1[[#This Row],[Antal utrikes fodda kvinnor]]/Table1[[#This Row],[Antal kvinnor I kommunen]]</f>
        <v>7.9745942131263237E-2</v>
      </c>
    </row>
    <row r="4792" spans="1:12" x14ac:dyDescent="0.2">
      <c r="A4792">
        <v>2017</v>
      </c>
      <c r="B4792" t="s">
        <v>304</v>
      </c>
      <c r="C4792" s="1" t="s">
        <v>151</v>
      </c>
      <c r="D4792">
        <f>Table1[[#This Row],[Antal utrikes fodda man]]+Table1[[#This Row],[Antal utrikes fodda kvinnor]]</f>
        <v>469</v>
      </c>
      <c r="E4792" s="5">
        <v>220</v>
      </c>
      <c r="F4792" s="5">
        <v>249</v>
      </c>
      <c r="G4792" s="5">
        <v>2834</v>
      </c>
      <c r="H4792" s="5">
        <v>2813</v>
      </c>
      <c r="I4792">
        <f>Table1[[#This Row],[Antal man I kommunen]]+Table1[[#This Row],[Antal kvinnor I kommunen]]</f>
        <v>5647</v>
      </c>
      <c r="J4792" s="3">
        <f>Table1[[#This Row],[Totalt antal utrikes fodda]]/I4792</f>
        <v>8.3052948468213206E-2</v>
      </c>
      <c r="K4792" s="4">
        <f>Table1[[#This Row],[Antal utrikes fodda man]]/Table1[[#This Row],[Antal man I kommunen]]</f>
        <v>7.7628793225123505E-2</v>
      </c>
      <c r="L4792" s="4">
        <f>Table1[[#This Row],[Antal utrikes fodda kvinnor]]/Table1[[#This Row],[Antal kvinnor I kommunen]]</f>
        <v>8.8517596871667256E-2</v>
      </c>
    </row>
    <row r="4793" spans="1:12" x14ac:dyDescent="0.2">
      <c r="A4793">
        <v>2017</v>
      </c>
      <c r="B4793" t="s">
        <v>304</v>
      </c>
      <c r="C4793" s="1" t="s">
        <v>152</v>
      </c>
      <c r="D4793">
        <f>Table1[[#This Row],[Antal utrikes fodda man]]+Table1[[#This Row],[Antal utrikes fodda kvinnor]]</f>
        <v>675</v>
      </c>
      <c r="E4793" s="5">
        <v>328</v>
      </c>
      <c r="F4793" s="5">
        <v>347</v>
      </c>
      <c r="G4793" s="5">
        <v>3545</v>
      </c>
      <c r="H4793" s="5">
        <v>3409</v>
      </c>
      <c r="I4793">
        <f>Table1[[#This Row],[Antal man I kommunen]]+Table1[[#This Row],[Antal kvinnor I kommunen]]</f>
        <v>6954</v>
      </c>
      <c r="J4793" s="3">
        <f>Table1[[#This Row],[Totalt antal utrikes fodda]]/I4793</f>
        <v>9.7066436583261431E-2</v>
      </c>
      <c r="K4793" s="4">
        <f>Table1[[#This Row],[Antal utrikes fodda man]]/Table1[[#This Row],[Antal man I kommunen]]</f>
        <v>9.2524682651622003E-2</v>
      </c>
      <c r="L4793" s="4">
        <f>Table1[[#This Row],[Antal utrikes fodda kvinnor]]/Table1[[#This Row],[Antal kvinnor I kommunen]]</f>
        <v>0.10178938105016133</v>
      </c>
    </row>
    <row r="4794" spans="1:12" x14ac:dyDescent="0.2">
      <c r="A4794">
        <v>2017</v>
      </c>
      <c r="B4794" t="s">
        <v>304</v>
      </c>
      <c r="C4794" s="1" t="s">
        <v>153</v>
      </c>
      <c r="D4794">
        <f>Table1[[#This Row],[Antal utrikes fodda man]]+Table1[[#This Row],[Antal utrikes fodda kvinnor]]</f>
        <v>896</v>
      </c>
      <c r="E4794" s="5">
        <v>433</v>
      </c>
      <c r="F4794" s="5">
        <v>463</v>
      </c>
      <c r="G4794" s="5">
        <v>2687</v>
      </c>
      <c r="H4794" s="5">
        <v>2593</v>
      </c>
      <c r="I4794">
        <f>Table1[[#This Row],[Antal man I kommunen]]+Table1[[#This Row],[Antal kvinnor I kommunen]]</f>
        <v>5280</v>
      </c>
      <c r="J4794" s="3">
        <f>Table1[[#This Row],[Totalt antal utrikes fodda]]/I4794</f>
        <v>0.16969696969696971</v>
      </c>
      <c r="K4794" s="4">
        <f>Table1[[#This Row],[Antal utrikes fodda man]]/Table1[[#This Row],[Antal man I kommunen]]</f>
        <v>0.16114625976925939</v>
      </c>
      <c r="L4794" s="4">
        <f>Table1[[#This Row],[Antal utrikes fodda kvinnor]]/Table1[[#This Row],[Antal kvinnor I kommunen]]</f>
        <v>0.1785576552256074</v>
      </c>
    </row>
    <row r="4795" spans="1:12" x14ac:dyDescent="0.2">
      <c r="A4795">
        <v>2017</v>
      </c>
      <c r="B4795" t="s">
        <v>304</v>
      </c>
      <c r="C4795" s="1" t="s">
        <v>154</v>
      </c>
      <c r="D4795">
        <f>Table1[[#This Row],[Antal utrikes fodda man]]+Table1[[#This Row],[Antal utrikes fodda kvinnor]]</f>
        <v>1882</v>
      </c>
      <c r="E4795" s="5">
        <v>945</v>
      </c>
      <c r="F4795" s="5">
        <v>937</v>
      </c>
      <c r="G4795" s="5">
        <v>6148</v>
      </c>
      <c r="H4795" s="5">
        <v>5693</v>
      </c>
      <c r="I4795">
        <f>Table1[[#This Row],[Antal man I kommunen]]+Table1[[#This Row],[Antal kvinnor I kommunen]]</f>
        <v>11841</v>
      </c>
      <c r="J4795" s="3">
        <f>Table1[[#This Row],[Totalt antal utrikes fodda]]/I4795</f>
        <v>0.15893927877713032</v>
      </c>
      <c r="K4795" s="4">
        <f>Table1[[#This Row],[Antal utrikes fodda man]]/Table1[[#This Row],[Antal man I kommunen]]</f>
        <v>0.15370852309694211</v>
      </c>
      <c r="L4795" s="4">
        <f>Table1[[#This Row],[Antal utrikes fodda kvinnor]]/Table1[[#This Row],[Antal kvinnor I kommunen]]</f>
        <v>0.16458809063762517</v>
      </c>
    </row>
    <row r="4796" spans="1:12" x14ac:dyDescent="0.2">
      <c r="A4796">
        <v>2017</v>
      </c>
      <c r="B4796" t="s">
        <v>304</v>
      </c>
      <c r="C4796" s="1" t="s">
        <v>155</v>
      </c>
      <c r="D4796">
        <f>Table1[[#This Row],[Antal utrikes fodda man]]+Table1[[#This Row],[Antal utrikes fodda kvinnor]]</f>
        <v>1957</v>
      </c>
      <c r="E4796" s="5">
        <v>1031</v>
      </c>
      <c r="F4796" s="5">
        <v>926</v>
      </c>
      <c r="G4796" s="5">
        <v>5147</v>
      </c>
      <c r="H4796" s="5">
        <v>4758</v>
      </c>
      <c r="I4796">
        <f>Table1[[#This Row],[Antal man I kommunen]]+Table1[[#This Row],[Antal kvinnor I kommunen]]</f>
        <v>9905</v>
      </c>
      <c r="J4796" s="3">
        <f>Table1[[#This Row],[Totalt antal utrikes fodda]]/I4796</f>
        <v>0.19757698132256435</v>
      </c>
      <c r="K4796" s="4">
        <f>Table1[[#This Row],[Antal utrikes fodda man]]/Table1[[#This Row],[Antal man I kommunen]]</f>
        <v>0.20031086069555082</v>
      </c>
      <c r="L4796" s="4">
        <f>Table1[[#This Row],[Antal utrikes fodda kvinnor]]/Table1[[#This Row],[Antal kvinnor I kommunen]]</f>
        <v>0.19461958806221102</v>
      </c>
    </row>
    <row r="4797" spans="1:12" x14ac:dyDescent="0.2">
      <c r="A4797">
        <v>2017</v>
      </c>
      <c r="B4797" t="s">
        <v>304</v>
      </c>
      <c r="C4797" s="1" t="s">
        <v>156</v>
      </c>
      <c r="D4797">
        <f>Table1[[#This Row],[Antal utrikes fodda man]]+Table1[[#This Row],[Antal utrikes fodda kvinnor]]</f>
        <v>1671</v>
      </c>
      <c r="E4797" s="5">
        <v>871</v>
      </c>
      <c r="F4797" s="5">
        <v>800</v>
      </c>
      <c r="G4797" s="5">
        <v>4855</v>
      </c>
      <c r="H4797" s="5">
        <v>4522</v>
      </c>
      <c r="I4797">
        <f>Table1[[#This Row],[Antal man I kommunen]]+Table1[[#This Row],[Antal kvinnor I kommunen]]</f>
        <v>9377</v>
      </c>
      <c r="J4797" s="3">
        <f>Table1[[#This Row],[Totalt antal utrikes fodda]]/I4797</f>
        <v>0.17820198357683695</v>
      </c>
      <c r="K4797" s="4">
        <f>Table1[[#This Row],[Antal utrikes fodda man]]/Table1[[#This Row],[Antal man I kommunen]]</f>
        <v>0.17940267765190526</v>
      </c>
      <c r="L4797" s="4">
        <f>Table1[[#This Row],[Antal utrikes fodda kvinnor]]/Table1[[#This Row],[Antal kvinnor I kommunen]]</f>
        <v>0.17691287041132242</v>
      </c>
    </row>
    <row r="4798" spans="1:12" x14ac:dyDescent="0.2">
      <c r="A4798">
        <v>2017</v>
      </c>
      <c r="B4798" t="s">
        <v>304</v>
      </c>
      <c r="C4798" s="1" t="s">
        <v>157</v>
      </c>
      <c r="D4798">
        <f>Table1[[#This Row],[Antal utrikes fodda man]]+Table1[[#This Row],[Antal utrikes fodda kvinnor]]</f>
        <v>2242</v>
      </c>
      <c r="E4798" s="5">
        <v>1177</v>
      </c>
      <c r="F4798" s="5">
        <v>1065</v>
      </c>
      <c r="G4798" s="5">
        <v>7273</v>
      </c>
      <c r="H4798" s="5">
        <v>6688</v>
      </c>
      <c r="I4798">
        <f>Table1[[#This Row],[Antal man I kommunen]]+Table1[[#This Row],[Antal kvinnor I kommunen]]</f>
        <v>13961</v>
      </c>
      <c r="J4798" s="3">
        <f>Table1[[#This Row],[Totalt antal utrikes fodda]]/I4798</f>
        <v>0.16059021560060169</v>
      </c>
      <c r="K4798" s="4">
        <f>Table1[[#This Row],[Antal utrikes fodda man]]/Table1[[#This Row],[Antal man I kommunen]]</f>
        <v>0.16183143132132546</v>
      </c>
      <c r="L4798" s="4">
        <f>Table1[[#This Row],[Antal utrikes fodda kvinnor]]/Table1[[#This Row],[Antal kvinnor I kommunen]]</f>
        <v>0.15924043062200957</v>
      </c>
    </row>
    <row r="4799" spans="1:12" x14ac:dyDescent="0.2">
      <c r="A4799">
        <v>2017</v>
      </c>
      <c r="B4799" t="s">
        <v>304</v>
      </c>
      <c r="C4799" s="1" t="s">
        <v>158</v>
      </c>
      <c r="D4799">
        <f>Table1[[#This Row],[Antal utrikes fodda man]]+Table1[[#This Row],[Antal utrikes fodda kvinnor]]</f>
        <v>4274</v>
      </c>
      <c r="E4799" s="5">
        <v>2095</v>
      </c>
      <c r="F4799" s="5">
        <v>2179</v>
      </c>
      <c r="G4799" s="5">
        <v>17403</v>
      </c>
      <c r="H4799" s="5">
        <v>17081</v>
      </c>
      <c r="I4799">
        <f>Table1[[#This Row],[Antal man I kommunen]]+Table1[[#This Row],[Antal kvinnor I kommunen]]</f>
        <v>34484</v>
      </c>
      <c r="J4799" s="3">
        <f>Table1[[#This Row],[Totalt antal utrikes fodda]]/I4799</f>
        <v>0.12394153810462823</v>
      </c>
      <c r="K4799" s="4">
        <f>Table1[[#This Row],[Antal utrikes fodda man]]/Table1[[#This Row],[Antal man I kommunen]]</f>
        <v>0.1203815434120554</v>
      </c>
      <c r="L4799" s="4">
        <f>Table1[[#This Row],[Antal utrikes fodda kvinnor]]/Table1[[#This Row],[Antal kvinnor I kommunen]]</f>
        <v>0.12756864352204203</v>
      </c>
    </row>
    <row r="4800" spans="1:12" x14ac:dyDescent="0.2">
      <c r="A4800">
        <v>2017</v>
      </c>
      <c r="B4800" t="s">
        <v>304</v>
      </c>
      <c r="C4800" s="1" t="s">
        <v>159</v>
      </c>
      <c r="D4800">
        <f>Table1[[#This Row],[Antal utrikes fodda man]]+Table1[[#This Row],[Antal utrikes fodda kvinnor]]</f>
        <v>1599</v>
      </c>
      <c r="E4800" s="5">
        <v>776</v>
      </c>
      <c r="F4800" s="5">
        <v>823</v>
      </c>
      <c r="G4800" s="5">
        <v>5496</v>
      </c>
      <c r="H4800" s="5">
        <v>5163</v>
      </c>
      <c r="I4800">
        <f>Table1[[#This Row],[Antal man I kommunen]]+Table1[[#This Row],[Antal kvinnor I kommunen]]</f>
        <v>10659</v>
      </c>
      <c r="J4800" s="3">
        <f>Table1[[#This Row],[Totalt antal utrikes fodda]]/I4800</f>
        <v>0.15001407261469182</v>
      </c>
      <c r="K4800" s="4">
        <f>Table1[[#This Row],[Antal utrikes fodda man]]/Table1[[#This Row],[Antal man I kommunen]]</f>
        <v>0.14119359534206696</v>
      </c>
      <c r="L4800" s="4">
        <f>Table1[[#This Row],[Antal utrikes fodda kvinnor]]/Table1[[#This Row],[Antal kvinnor I kommunen]]</f>
        <v>0.15940344760797986</v>
      </c>
    </row>
    <row r="4801" spans="1:12" x14ac:dyDescent="0.2">
      <c r="A4801">
        <v>2017</v>
      </c>
      <c r="B4801" t="s">
        <v>304</v>
      </c>
      <c r="C4801" s="1" t="s">
        <v>160</v>
      </c>
      <c r="D4801">
        <f>Table1[[#This Row],[Antal utrikes fodda man]]+Table1[[#This Row],[Antal utrikes fodda kvinnor]]</f>
        <v>1115</v>
      </c>
      <c r="E4801" s="5">
        <v>542</v>
      </c>
      <c r="F4801" s="5">
        <v>573</v>
      </c>
      <c r="G4801" s="5">
        <v>4824</v>
      </c>
      <c r="H4801" s="5">
        <v>4661</v>
      </c>
      <c r="I4801">
        <f>Table1[[#This Row],[Antal man I kommunen]]+Table1[[#This Row],[Antal kvinnor I kommunen]]</f>
        <v>9485</v>
      </c>
      <c r="J4801" s="3">
        <f>Table1[[#This Row],[Totalt antal utrikes fodda]]/I4801</f>
        <v>0.11755403268318397</v>
      </c>
      <c r="K4801" s="4">
        <f>Table1[[#This Row],[Antal utrikes fodda man]]/Table1[[#This Row],[Antal man I kommunen]]</f>
        <v>0.11235489220563848</v>
      </c>
      <c r="L4801" s="4">
        <f>Table1[[#This Row],[Antal utrikes fodda kvinnor]]/Table1[[#This Row],[Antal kvinnor I kommunen]]</f>
        <v>0.12293499249088179</v>
      </c>
    </row>
    <row r="4802" spans="1:12" x14ac:dyDescent="0.2">
      <c r="A4802">
        <v>2017</v>
      </c>
      <c r="B4802" t="s">
        <v>304</v>
      </c>
      <c r="C4802" s="1" t="s">
        <v>161</v>
      </c>
      <c r="D4802">
        <f>Table1[[#This Row],[Antal utrikes fodda man]]+Table1[[#This Row],[Antal utrikes fodda kvinnor]]</f>
        <v>1590</v>
      </c>
      <c r="E4802" s="5">
        <v>799</v>
      </c>
      <c r="F4802" s="5">
        <v>791</v>
      </c>
      <c r="G4802" s="5">
        <v>8167</v>
      </c>
      <c r="H4802" s="5">
        <v>7775</v>
      </c>
      <c r="I4802">
        <f>Table1[[#This Row],[Antal man I kommunen]]+Table1[[#This Row],[Antal kvinnor I kommunen]]</f>
        <v>15942</v>
      </c>
      <c r="J4802" s="3">
        <f>Table1[[#This Row],[Totalt antal utrikes fodda]]/I4802</f>
        <v>9.9736544975536315E-2</v>
      </c>
      <c r="K4802" s="4">
        <f>Table1[[#This Row],[Antal utrikes fodda man]]/Table1[[#This Row],[Antal man I kommunen]]</f>
        <v>9.783274152075426E-2</v>
      </c>
      <c r="L4802" s="4">
        <f>Table1[[#This Row],[Antal utrikes fodda kvinnor]]/Table1[[#This Row],[Antal kvinnor I kommunen]]</f>
        <v>0.10173633440514469</v>
      </c>
    </row>
    <row r="4803" spans="1:12" x14ac:dyDescent="0.2">
      <c r="A4803">
        <v>2017</v>
      </c>
      <c r="B4803" t="s">
        <v>304</v>
      </c>
      <c r="C4803" s="1" t="s">
        <v>162</v>
      </c>
      <c r="D4803">
        <f>Table1[[#This Row],[Antal utrikes fodda man]]+Table1[[#This Row],[Antal utrikes fodda kvinnor]]</f>
        <v>1468</v>
      </c>
      <c r="E4803" s="5">
        <v>739</v>
      </c>
      <c r="F4803" s="5">
        <v>729</v>
      </c>
      <c r="G4803" s="5">
        <v>6769</v>
      </c>
      <c r="H4803" s="5">
        <v>6473</v>
      </c>
      <c r="I4803">
        <f>Table1[[#This Row],[Antal man I kommunen]]+Table1[[#This Row],[Antal kvinnor I kommunen]]</f>
        <v>13242</v>
      </c>
      <c r="J4803" s="3">
        <f>Table1[[#This Row],[Totalt antal utrikes fodda]]/I4803</f>
        <v>0.1108593867995771</v>
      </c>
      <c r="K4803" s="4">
        <f>Table1[[#This Row],[Antal utrikes fodda man]]/Table1[[#This Row],[Antal man I kommunen]]</f>
        <v>0.10917417639237702</v>
      </c>
      <c r="L4803" s="4">
        <f>Table1[[#This Row],[Antal utrikes fodda kvinnor]]/Table1[[#This Row],[Antal kvinnor I kommunen]]</f>
        <v>0.11262165919975282</v>
      </c>
    </row>
    <row r="4804" spans="1:12" x14ac:dyDescent="0.2">
      <c r="A4804">
        <v>2017</v>
      </c>
      <c r="B4804" t="s">
        <v>304</v>
      </c>
      <c r="C4804" s="1" t="s">
        <v>163</v>
      </c>
      <c r="D4804">
        <f>Table1[[#This Row],[Antal utrikes fodda man]]+Table1[[#This Row],[Antal utrikes fodda kvinnor]]</f>
        <v>1727</v>
      </c>
      <c r="E4804" s="5">
        <v>877</v>
      </c>
      <c r="F4804" s="5">
        <v>850</v>
      </c>
      <c r="G4804" s="5">
        <v>5620</v>
      </c>
      <c r="H4804" s="5">
        <v>5490</v>
      </c>
      <c r="I4804">
        <f>Table1[[#This Row],[Antal man I kommunen]]+Table1[[#This Row],[Antal kvinnor I kommunen]]</f>
        <v>11110</v>
      </c>
      <c r="J4804" s="3">
        <f>Table1[[#This Row],[Totalt antal utrikes fodda]]/I4804</f>
        <v>0.15544554455445544</v>
      </c>
      <c r="K4804" s="4">
        <f>Table1[[#This Row],[Antal utrikes fodda man]]/Table1[[#This Row],[Antal man I kommunen]]</f>
        <v>0.15604982206405693</v>
      </c>
      <c r="L4804" s="4">
        <f>Table1[[#This Row],[Antal utrikes fodda kvinnor]]/Table1[[#This Row],[Antal kvinnor I kommunen]]</f>
        <v>0.15482695810564662</v>
      </c>
    </row>
    <row r="4805" spans="1:12" x14ac:dyDescent="0.2">
      <c r="A4805">
        <v>2017</v>
      </c>
      <c r="B4805" t="s">
        <v>304</v>
      </c>
      <c r="C4805" s="1" t="s">
        <v>164</v>
      </c>
      <c r="D4805">
        <f>Table1[[#This Row],[Antal utrikes fodda man]]+Table1[[#This Row],[Antal utrikes fodda kvinnor]]</f>
        <v>1338</v>
      </c>
      <c r="E4805" s="5">
        <v>680</v>
      </c>
      <c r="F4805" s="5">
        <v>658</v>
      </c>
      <c r="G4805" s="5">
        <v>4841</v>
      </c>
      <c r="H4805" s="5">
        <v>4573</v>
      </c>
      <c r="I4805">
        <f>Table1[[#This Row],[Antal man I kommunen]]+Table1[[#This Row],[Antal kvinnor I kommunen]]</f>
        <v>9414</v>
      </c>
      <c r="J4805" s="3">
        <f>Table1[[#This Row],[Totalt antal utrikes fodda]]/I4805</f>
        <v>0.14212874442319948</v>
      </c>
      <c r="K4805" s="4">
        <f>Table1[[#This Row],[Antal utrikes fodda man]]/Table1[[#This Row],[Antal man I kommunen]]</f>
        <v>0.14046684569303863</v>
      </c>
      <c r="L4805" s="4">
        <f>Table1[[#This Row],[Antal utrikes fodda kvinnor]]/Table1[[#This Row],[Antal kvinnor I kommunen]]</f>
        <v>0.14388803848677018</v>
      </c>
    </row>
    <row r="4806" spans="1:12" x14ac:dyDescent="0.2">
      <c r="A4806">
        <v>2017</v>
      </c>
      <c r="B4806" t="s">
        <v>304</v>
      </c>
      <c r="C4806" s="1" t="s">
        <v>165</v>
      </c>
      <c r="D4806">
        <f>Table1[[#This Row],[Antal utrikes fodda man]]+Table1[[#This Row],[Antal utrikes fodda kvinnor]]</f>
        <v>146937</v>
      </c>
      <c r="E4806" s="5">
        <v>74545</v>
      </c>
      <c r="F4806" s="5">
        <v>72392</v>
      </c>
      <c r="G4806" s="5">
        <v>281521</v>
      </c>
      <c r="H4806" s="5">
        <v>282518</v>
      </c>
      <c r="I4806">
        <f>Table1[[#This Row],[Antal man I kommunen]]+Table1[[#This Row],[Antal kvinnor I kommunen]]</f>
        <v>564039</v>
      </c>
      <c r="J4806" s="3">
        <f>Table1[[#This Row],[Totalt antal utrikes fodda]]/I4806</f>
        <v>0.26050858185338249</v>
      </c>
      <c r="K4806" s="4">
        <f>Table1[[#This Row],[Antal utrikes fodda man]]/Table1[[#This Row],[Antal man I kommunen]]</f>
        <v>0.26479374540442807</v>
      </c>
      <c r="L4806" s="4">
        <f>Table1[[#This Row],[Antal utrikes fodda kvinnor]]/Table1[[#This Row],[Antal kvinnor I kommunen]]</f>
        <v>0.2562385405531683</v>
      </c>
    </row>
    <row r="4807" spans="1:12" x14ac:dyDescent="0.2">
      <c r="A4807">
        <v>2017</v>
      </c>
      <c r="B4807" t="s">
        <v>304</v>
      </c>
      <c r="C4807" s="1" t="s">
        <v>166</v>
      </c>
      <c r="D4807">
        <f>Table1[[#This Row],[Antal utrikes fodda man]]+Table1[[#This Row],[Antal utrikes fodda kvinnor]]</f>
        <v>11095</v>
      </c>
      <c r="E4807" s="5">
        <v>5451</v>
      </c>
      <c r="F4807" s="5">
        <v>5644</v>
      </c>
      <c r="G4807" s="5">
        <v>33099</v>
      </c>
      <c r="H4807" s="5">
        <v>33022</v>
      </c>
      <c r="I4807">
        <f>Table1[[#This Row],[Antal man I kommunen]]+Table1[[#This Row],[Antal kvinnor I kommunen]]</f>
        <v>66121</v>
      </c>
      <c r="J4807" s="3">
        <f>Table1[[#This Row],[Totalt antal utrikes fodda]]/I4807</f>
        <v>0.16779843015078416</v>
      </c>
      <c r="K4807" s="4">
        <f>Table1[[#This Row],[Antal utrikes fodda man]]/Table1[[#This Row],[Antal man I kommunen]]</f>
        <v>0.16468775491706697</v>
      </c>
      <c r="L4807" s="4">
        <f>Table1[[#This Row],[Antal utrikes fodda kvinnor]]/Table1[[#This Row],[Antal kvinnor I kommunen]]</f>
        <v>0.17091635879110895</v>
      </c>
    </row>
    <row r="4808" spans="1:12" x14ac:dyDescent="0.2">
      <c r="A4808">
        <v>2017</v>
      </c>
      <c r="B4808" t="s">
        <v>304</v>
      </c>
      <c r="C4808" s="1" t="s">
        <v>167</v>
      </c>
      <c r="D4808">
        <f>Table1[[#This Row],[Antal utrikes fodda man]]+Table1[[#This Row],[Antal utrikes fodda kvinnor]]</f>
        <v>4108</v>
      </c>
      <c r="E4808" s="5">
        <v>1957</v>
      </c>
      <c r="F4808" s="5">
        <v>2151</v>
      </c>
      <c r="G4808" s="5">
        <v>21981</v>
      </c>
      <c r="H4808" s="5">
        <v>22129</v>
      </c>
      <c r="I4808">
        <f>Table1[[#This Row],[Antal man I kommunen]]+Table1[[#This Row],[Antal kvinnor I kommunen]]</f>
        <v>44110</v>
      </c>
      <c r="J4808" s="3">
        <f>Table1[[#This Row],[Totalt antal utrikes fodda]]/I4808</f>
        <v>9.3130809340285656E-2</v>
      </c>
      <c r="K4808" s="4">
        <f>Table1[[#This Row],[Antal utrikes fodda man]]/Table1[[#This Row],[Antal man I kommunen]]</f>
        <v>8.9031436240389422E-2</v>
      </c>
      <c r="L4808" s="4">
        <f>Table1[[#This Row],[Antal utrikes fodda kvinnor]]/Table1[[#This Row],[Antal kvinnor I kommunen]]</f>
        <v>9.7202765601699131E-2</v>
      </c>
    </row>
    <row r="4809" spans="1:12" x14ac:dyDescent="0.2">
      <c r="A4809">
        <v>2017</v>
      </c>
      <c r="B4809" t="s">
        <v>304</v>
      </c>
      <c r="C4809" s="1" t="s">
        <v>168</v>
      </c>
      <c r="D4809">
        <f>Table1[[#This Row],[Antal utrikes fodda man]]+Table1[[#This Row],[Antal utrikes fodda kvinnor]]</f>
        <v>2028</v>
      </c>
      <c r="E4809" s="5">
        <v>1025</v>
      </c>
      <c r="F4809" s="5">
        <v>1003</v>
      </c>
      <c r="G4809" s="5">
        <v>7337</v>
      </c>
      <c r="H4809" s="5">
        <v>7284</v>
      </c>
      <c r="I4809">
        <f>Table1[[#This Row],[Antal man I kommunen]]+Table1[[#This Row],[Antal kvinnor I kommunen]]</f>
        <v>14621</v>
      </c>
      <c r="J4809" s="3">
        <f>Table1[[#This Row],[Totalt antal utrikes fodda]]/I4809</f>
        <v>0.13870460296833323</v>
      </c>
      <c r="K4809" s="4">
        <f>Table1[[#This Row],[Antal utrikes fodda man]]/Table1[[#This Row],[Antal man I kommunen]]</f>
        <v>0.13970287583480986</v>
      </c>
      <c r="L4809" s="4">
        <f>Table1[[#This Row],[Antal utrikes fodda kvinnor]]/Table1[[#This Row],[Antal kvinnor I kommunen]]</f>
        <v>0.13769906644700713</v>
      </c>
    </row>
    <row r="4810" spans="1:12" x14ac:dyDescent="0.2">
      <c r="A4810">
        <v>2017</v>
      </c>
      <c r="B4810" t="s">
        <v>304</v>
      </c>
      <c r="C4810" s="1" t="s">
        <v>169</v>
      </c>
      <c r="D4810">
        <f>Table1[[#This Row],[Antal utrikes fodda man]]+Table1[[#This Row],[Antal utrikes fodda kvinnor]]</f>
        <v>8934</v>
      </c>
      <c r="E4810" s="5">
        <v>4546</v>
      </c>
      <c r="F4810" s="5">
        <v>4388</v>
      </c>
      <c r="G4810" s="5">
        <v>27847</v>
      </c>
      <c r="H4810" s="5">
        <v>27916</v>
      </c>
      <c r="I4810">
        <f>Table1[[#This Row],[Antal man I kommunen]]+Table1[[#This Row],[Antal kvinnor I kommunen]]</f>
        <v>55763</v>
      </c>
      <c r="J4810" s="3">
        <f>Table1[[#This Row],[Totalt antal utrikes fodda]]/I4810</f>
        <v>0.16021376181338881</v>
      </c>
      <c r="K4810" s="4">
        <f>Table1[[#This Row],[Antal utrikes fodda man]]/Table1[[#This Row],[Antal man I kommunen]]</f>
        <v>0.1632491830358746</v>
      </c>
      <c r="L4810" s="4">
        <f>Table1[[#This Row],[Antal utrikes fodda kvinnor]]/Table1[[#This Row],[Antal kvinnor I kommunen]]</f>
        <v>0.15718584324401777</v>
      </c>
    </row>
    <row r="4811" spans="1:12" x14ac:dyDescent="0.2">
      <c r="A4811">
        <v>2017</v>
      </c>
      <c r="B4811" t="s">
        <v>304</v>
      </c>
      <c r="C4811" s="1" t="s">
        <v>170</v>
      </c>
      <c r="D4811">
        <f>Table1[[#This Row],[Antal utrikes fodda man]]+Table1[[#This Row],[Antal utrikes fodda kvinnor]]</f>
        <v>3454</v>
      </c>
      <c r="E4811" s="5">
        <v>1778</v>
      </c>
      <c r="F4811" s="5">
        <v>1676</v>
      </c>
      <c r="G4811" s="5">
        <v>6728</v>
      </c>
      <c r="H4811" s="5">
        <v>6490</v>
      </c>
      <c r="I4811">
        <f>Table1[[#This Row],[Antal man I kommunen]]+Table1[[#This Row],[Antal kvinnor I kommunen]]</f>
        <v>13218</v>
      </c>
      <c r="J4811" s="3">
        <f>Table1[[#This Row],[Totalt antal utrikes fodda]]/I4811</f>
        <v>0.26131033439249507</v>
      </c>
      <c r="K4811" s="4">
        <f>Table1[[#This Row],[Antal utrikes fodda man]]/Table1[[#This Row],[Antal man I kommunen]]</f>
        <v>0.26426872770511295</v>
      </c>
      <c r="L4811" s="4">
        <f>Table1[[#This Row],[Antal utrikes fodda kvinnor]]/Table1[[#This Row],[Antal kvinnor I kommunen]]</f>
        <v>0.25824345146379046</v>
      </c>
    </row>
    <row r="4812" spans="1:12" x14ac:dyDescent="0.2">
      <c r="A4812">
        <v>2017</v>
      </c>
      <c r="B4812" t="s">
        <v>304</v>
      </c>
      <c r="C4812" s="1" t="s">
        <v>171</v>
      </c>
      <c r="D4812">
        <f>Table1[[#This Row],[Antal utrikes fodda man]]+Table1[[#This Row],[Antal utrikes fodda kvinnor]]</f>
        <v>5823</v>
      </c>
      <c r="E4812" s="5">
        <v>2969</v>
      </c>
      <c r="F4812" s="5">
        <v>2854</v>
      </c>
      <c r="G4812" s="5">
        <v>19649</v>
      </c>
      <c r="H4812" s="5">
        <v>19502</v>
      </c>
      <c r="I4812">
        <f>Table1[[#This Row],[Antal man I kommunen]]+Table1[[#This Row],[Antal kvinnor I kommunen]]</f>
        <v>39151</v>
      </c>
      <c r="J4812" s="3">
        <f>Table1[[#This Row],[Totalt antal utrikes fodda]]/I4812</f>
        <v>0.14873183315879543</v>
      </c>
      <c r="K4812" s="4">
        <f>Table1[[#This Row],[Antal utrikes fodda man]]/Table1[[#This Row],[Antal man I kommunen]]</f>
        <v>0.15110183724362564</v>
      </c>
      <c r="L4812" s="4">
        <f>Table1[[#This Row],[Antal utrikes fodda kvinnor]]/Table1[[#This Row],[Antal kvinnor I kommunen]]</f>
        <v>0.14634396472156702</v>
      </c>
    </row>
    <row r="4813" spans="1:12" x14ac:dyDescent="0.2">
      <c r="A4813">
        <v>2017</v>
      </c>
      <c r="B4813" t="s">
        <v>304</v>
      </c>
      <c r="C4813" s="1" t="s">
        <v>172</v>
      </c>
      <c r="D4813">
        <f>Table1[[#This Row],[Antal utrikes fodda man]]+Table1[[#This Row],[Antal utrikes fodda kvinnor]]</f>
        <v>12030</v>
      </c>
      <c r="E4813" s="5">
        <v>5959</v>
      </c>
      <c r="F4813" s="5">
        <v>6071</v>
      </c>
      <c r="G4813" s="5">
        <v>29303</v>
      </c>
      <c r="H4813" s="5">
        <v>28935</v>
      </c>
      <c r="I4813">
        <f>Table1[[#This Row],[Antal man I kommunen]]+Table1[[#This Row],[Antal kvinnor I kommunen]]</f>
        <v>58238</v>
      </c>
      <c r="J4813" s="3">
        <f>Table1[[#This Row],[Totalt antal utrikes fodda]]/I4813</f>
        <v>0.20656615955218241</v>
      </c>
      <c r="K4813" s="4">
        <f>Table1[[#This Row],[Antal utrikes fodda man]]/Table1[[#This Row],[Antal man I kommunen]]</f>
        <v>0.2033580179503805</v>
      </c>
      <c r="L4813" s="4">
        <f>Table1[[#This Row],[Antal utrikes fodda kvinnor]]/Table1[[#This Row],[Antal kvinnor I kommunen]]</f>
        <v>0.20981510281665802</v>
      </c>
    </row>
    <row r="4814" spans="1:12" x14ac:dyDescent="0.2">
      <c r="A4814">
        <v>2017</v>
      </c>
      <c r="B4814" t="s">
        <v>304</v>
      </c>
      <c r="C4814" s="1" t="s">
        <v>173</v>
      </c>
      <c r="D4814">
        <f>Table1[[#This Row],[Antal utrikes fodda man]]+Table1[[#This Row],[Antal utrikes fodda kvinnor]]</f>
        <v>4612</v>
      </c>
      <c r="E4814" s="5">
        <v>2236</v>
      </c>
      <c r="F4814" s="5">
        <v>2376</v>
      </c>
      <c r="G4814" s="5">
        <v>20124</v>
      </c>
      <c r="H4814" s="5">
        <v>20266</v>
      </c>
      <c r="I4814">
        <f>Table1[[#This Row],[Antal man I kommunen]]+Table1[[#This Row],[Antal kvinnor I kommunen]]</f>
        <v>40390</v>
      </c>
      <c r="J4814" s="3">
        <f>Table1[[#This Row],[Totalt antal utrikes fodda]]/I4814</f>
        <v>0.11418667987125526</v>
      </c>
      <c r="K4814" s="4">
        <f>Table1[[#This Row],[Antal utrikes fodda man]]/Table1[[#This Row],[Antal man I kommunen]]</f>
        <v>0.1111111111111111</v>
      </c>
      <c r="L4814" s="4">
        <f>Table1[[#This Row],[Antal utrikes fodda kvinnor]]/Table1[[#This Row],[Antal kvinnor I kommunen]]</f>
        <v>0.11724069870719432</v>
      </c>
    </row>
    <row r="4815" spans="1:12" x14ac:dyDescent="0.2">
      <c r="A4815">
        <v>2017</v>
      </c>
      <c r="B4815" t="s">
        <v>304</v>
      </c>
      <c r="C4815" s="1" t="s">
        <v>174</v>
      </c>
      <c r="D4815">
        <f>Table1[[#This Row],[Antal utrikes fodda man]]+Table1[[#This Row],[Antal utrikes fodda kvinnor]]</f>
        <v>24349</v>
      </c>
      <c r="E4815" s="5">
        <v>11824</v>
      </c>
      <c r="F4815" s="5">
        <v>12525</v>
      </c>
      <c r="G4815" s="5">
        <v>55251</v>
      </c>
      <c r="H4815" s="5">
        <v>55775</v>
      </c>
      <c r="I4815">
        <f>Table1[[#This Row],[Antal man I kommunen]]+Table1[[#This Row],[Antal kvinnor I kommunen]]</f>
        <v>111026</v>
      </c>
      <c r="J4815" s="3">
        <f>Table1[[#This Row],[Totalt antal utrikes fodda]]/I4815</f>
        <v>0.21930899068686613</v>
      </c>
      <c r="K4815" s="4">
        <f>Table1[[#This Row],[Antal utrikes fodda man]]/Table1[[#This Row],[Antal man I kommunen]]</f>
        <v>0.21400517637689814</v>
      </c>
      <c r="L4815" s="4">
        <f>Table1[[#This Row],[Antal utrikes fodda kvinnor]]/Table1[[#This Row],[Antal kvinnor I kommunen]]</f>
        <v>0.22456297624383684</v>
      </c>
    </row>
    <row r="4816" spans="1:12" x14ac:dyDescent="0.2">
      <c r="A4816">
        <v>2017</v>
      </c>
      <c r="B4816" t="s">
        <v>304</v>
      </c>
      <c r="C4816" s="1" t="s">
        <v>175</v>
      </c>
      <c r="D4816">
        <f>Table1[[#This Row],[Antal utrikes fodda man]]+Table1[[#This Row],[Antal utrikes fodda kvinnor]]</f>
        <v>3129</v>
      </c>
      <c r="E4816" s="5">
        <v>1572</v>
      </c>
      <c r="F4816" s="5">
        <v>1557</v>
      </c>
      <c r="G4816" s="5">
        <v>12347</v>
      </c>
      <c r="H4816" s="5">
        <v>11949</v>
      </c>
      <c r="I4816">
        <f>Table1[[#This Row],[Antal man I kommunen]]+Table1[[#This Row],[Antal kvinnor I kommunen]]</f>
        <v>24296</v>
      </c>
      <c r="J4816" s="3">
        <f>Table1[[#This Row],[Totalt antal utrikes fodda]]/I4816</f>
        <v>0.12878663154428713</v>
      </c>
      <c r="K4816" s="4">
        <f>Table1[[#This Row],[Antal utrikes fodda man]]/Table1[[#This Row],[Antal man I kommunen]]</f>
        <v>0.1273183769336681</v>
      </c>
      <c r="L4816" s="4">
        <f>Table1[[#This Row],[Antal utrikes fodda kvinnor]]/Table1[[#This Row],[Antal kvinnor I kommunen]]</f>
        <v>0.13030379111222695</v>
      </c>
    </row>
    <row r="4817" spans="1:12" x14ac:dyDescent="0.2">
      <c r="A4817">
        <v>2017</v>
      </c>
      <c r="B4817" t="s">
        <v>304</v>
      </c>
      <c r="C4817" s="1" t="s">
        <v>176</v>
      </c>
      <c r="D4817">
        <f>Table1[[#This Row],[Antal utrikes fodda man]]+Table1[[#This Row],[Antal utrikes fodda kvinnor]]</f>
        <v>2118</v>
      </c>
      <c r="E4817" s="5">
        <v>1099</v>
      </c>
      <c r="F4817" s="5">
        <v>1019</v>
      </c>
      <c r="G4817" s="5">
        <v>6415</v>
      </c>
      <c r="H4817" s="5">
        <v>6296</v>
      </c>
      <c r="I4817">
        <f>Table1[[#This Row],[Antal man I kommunen]]+Table1[[#This Row],[Antal kvinnor I kommunen]]</f>
        <v>12711</v>
      </c>
      <c r="J4817" s="3">
        <f>Table1[[#This Row],[Totalt antal utrikes fodda]]/I4817</f>
        <v>0.16662733065848478</v>
      </c>
      <c r="K4817" s="4">
        <f>Table1[[#This Row],[Antal utrikes fodda man]]/Table1[[#This Row],[Antal man I kommunen]]</f>
        <v>0.17131722525331256</v>
      </c>
      <c r="L4817" s="4">
        <f>Table1[[#This Row],[Antal utrikes fodda kvinnor]]/Table1[[#This Row],[Antal kvinnor I kommunen]]</f>
        <v>0.16184879288437104</v>
      </c>
    </row>
    <row r="4818" spans="1:12" x14ac:dyDescent="0.2">
      <c r="A4818">
        <v>2017</v>
      </c>
      <c r="B4818" t="s">
        <v>304</v>
      </c>
      <c r="C4818" s="1" t="s">
        <v>177</v>
      </c>
      <c r="D4818">
        <f>Table1[[#This Row],[Antal utrikes fodda man]]+Table1[[#This Row],[Antal utrikes fodda kvinnor]]</f>
        <v>2741</v>
      </c>
      <c r="E4818" s="5">
        <v>1382</v>
      </c>
      <c r="F4818" s="5">
        <v>1359</v>
      </c>
      <c r="G4818" s="5">
        <v>12204</v>
      </c>
      <c r="H4818" s="5">
        <v>12086</v>
      </c>
      <c r="I4818">
        <f>Table1[[#This Row],[Antal man I kommunen]]+Table1[[#This Row],[Antal kvinnor I kommunen]]</f>
        <v>24290</v>
      </c>
      <c r="J4818" s="3">
        <f>Table1[[#This Row],[Totalt antal utrikes fodda]]/I4818</f>
        <v>0.11284479209551256</v>
      </c>
      <c r="K4818" s="4">
        <f>Table1[[#This Row],[Antal utrikes fodda man]]/Table1[[#This Row],[Antal man I kommunen]]</f>
        <v>0.11324156014421501</v>
      </c>
      <c r="L4818" s="4">
        <f>Table1[[#This Row],[Antal utrikes fodda kvinnor]]/Table1[[#This Row],[Antal kvinnor I kommunen]]</f>
        <v>0.11244415025649512</v>
      </c>
    </row>
    <row r="4819" spans="1:12" x14ac:dyDescent="0.2">
      <c r="A4819">
        <v>2017</v>
      </c>
      <c r="B4819" t="s">
        <v>304</v>
      </c>
      <c r="C4819" s="1" t="s">
        <v>178</v>
      </c>
      <c r="D4819">
        <f>Table1[[#This Row],[Antal utrikes fodda man]]+Table1[[#This Row],[Antal utrikes fodda kvinnor]]</f>
        <v>3950</v>
      </c>
      <c r="E4819" s="5">
        <v>1957</v>
      </c>
      <c r="F4819" s="5">
        <v>1993</v>
      </c>
      <c r="G4819" s="5">
        <v>19779</v>
      </c>
      <c r="H4819" s="5">
        <v>19727</v>
      </c>
      <c r="I4819">
        <f>Table1[[#This Row],[Antal man I kommunen]]+Table1[[#This Row],[Antal kvinnor I kommunen]]</f>
        <v>39506</v>
      </c>
      <c r="J4819" s="3">
        <f>Table1[[#This Row],[Totalt antal utrikes fodda]]/I4819</f>
        <v>9.9984812433554393E-2</v>
      </c>
      <c r="K4819" s="4">
        <f>Table1[[#This Row],[Antal utrikes fodda man]]/Table1[[#This Row],[Antal man I kommunen]]</f>
        <v>9.8943323727185395E-2</v>
      </c>
      <c r="L4819" s="4">
        <f>Table1[[#This Row],[Antal utrikes fodda kvinnor]]/Table1[[#This Row],[Antal kvinnor I kommunen]]</f>
        <v>0.10102904648451361</v>
      </c>
    </row>
    <row r="4820" spans="1:12" x14ac:dyDescent="0.2">
      <c r="A4820">
        <v>2017</v>
      </c>
      <c r="B4820" t="s">
        <v>304</v>
      </c>
      <c r="C4820" s="1" t="s">
        <v>179</v>
      </c>
      <c r="D4820">
        <f>Table1[[#This Row],[Antal utrikes fodda man]]+Table1[[#This Row],[Antal utrikes fodda kvinnor]]</f>
        <v>2827</v>
      </c>
      <c r="E4820" s="5">
        <v>1428</v>
      </c>
      <c r="F4820" s="5">
        <v>1399</v>
      </c>
      <c r="G4820" s="5">
        <v>9434</v>
      </c>
      <c r="H4820" s="5">
        <v>9409</v>
      </c>
      <c r="I4820">
        <f>Table1[[#This Row],[Antal man I kommunen]]+Table1[[#This Row],[Antal kvinnor I kommunen]]</f>
        <v>18843</v>
      </c>
      <c r="J4820" s="3">
        <f>Table1[[#This Row],[Totalt antal utrikes fodda]]/I4820</f>
        <v>0.15002918855808522</v>
      </c>
      <c r="K4820" s="4">
        <f>Table1[[#This Row],[Antal utrikes fodda man]]/Table1[[#This Row],[Antal man I kommunen]]</f>
        <v>0.15136739453042189</v>
      </c>
      <c r="L4820" s="4">
        <f>Table1[[#This Row],[Antal utrikes fodda kvinnor]]/Table1[[#This Row],[Antal kvinnor I kommunen]]</f>
        <v>0.14868742693166118</v>
      </c>
    </row>
    <row r="4821" spans="1:12" x14ac:dyDescent="0.2">
      <c r="A4821">
        <v>2017</v>
      </c>
      <c r="B4821" t="s">
        <v>304</v>
      </c>
      <c r="C4821" s="1" t="s">
        <v>180</v>
      </c>
      <c r="D4821">
        <f>Table1[[#This Row],[Antal utrikes fodda man]]+Table1[[#This Row],[Antal utrikes fodda kvinnor]]</f>
        <v>8142</v>
      </c>
      <c r="E4821" s="5">
        <v>3948</v>
      </c>
      <c r="F4821" s="5">
        <v>4194</v>
      </c>
      <c r="G4821" s="5">
        <v>27900</v>
      </c>
      <c r="H4821" s="5">
        <v>27075</v>
      </c>
      <c r="I4821">
        <f>Table1[[#This Row],[Antal man I kommunen]]+Table1[[#This Row],[Antal kvinnor I kommunen]]</f>
        <v>54975</v>
      </c>
      <c r="J4821" s="3">
        <f>Table1[[#This Row],[Totalt antal utrikes fodda]]/I4821</f>
        <v>0.14810368349249659</v>
      </c>
      <c r="K4821" s="4">
        <f>Table1[[#This Row],[Antal utrikes fodda man]]/Table1[[#This Row],[Antal man I kommunen]]</f>
        <v>0.14150537634408603</v>
      </c>
      <c r="L4821" s="4">
        <f>Table1[[#This Row],[Antal utrikes fodda kvinnor]]/Table1[[#This Row],[Antal kvinnor I kommunen]]</f>
        <v>0.15490304709141275</v>
      </c>
    </row>
    <row r="4822" spans="1:12" x14ac:dyDescent="0.2">
      <c r="A4822">
        <v>2017</v>
      </c>
      <c r="B4822" t="s">
        <v>304</v>
      </c>
      <c r="C4822" s="1" t="s">
        <v>181</v>
      </c>
      <c r="D4822">
        <f>Table1[[#This Row],[Antal utrikes fodda man]]+Table1[[#This Row],[Antal utrikes fodda kvinnor]]</f>
        <v>754</v>
      </c>
      <c r="E4822" s="5">
        <v>378</v>
      </c>
      <c r="F4822" s="5">
        <v>376</v>
      </c>
      <c r="G4822" s="5">
        <v>4568</v>
      </c>
      <c r="H4822" s="5">
        <v>4525</v>
      </c>
      <c r="I4822">
        <f>Table1[[#This Row],[Antal man I kommunen]]+Table1[[#This Row],[Antal kvinnor I kommunen]]</f>
        <v>9093</v>
      </c>
      <c r="J4822" s="3">
        <f>Table1[[#This Row],[Totalt antal utrikes fodda]]/I4822</f>
        <v>8.2920928186517098E-2</v>
      </c>
      <c r="K4822" s="4">
        <f>Table1[[#This Row],[Antal utrikes fodda man]]/Table1[[#This Row],[Antal man I kommunen]]</f>
        <v>8.2749562171628724E-2</v>
      </c>
      <c r="L4822" s="4">
        <f>Table1[[#This Row],[Antal utrikes fodda kvinnor]]/Table1[[#This Row],[Antal kvinnor I kommunen]]</f>
        <v>8.3093922651933702E-2</v>
      </c>
    </row>
    <row r="4823" spans="1:12" x14ac:dyDescent="0.2">
      <c r="A4823">
        <v>2017</v>
      </c>
      <c r="B4823" t="s">
        <v>304</v>
      </c>
      <c r="C4823" s="1" t="s">
        <v>182</v>
      </c>
      <c r="D4823">
        <f>Table1[[#This Row],[Antal utrikes fodda man]]+Table1[[#This Row],[Antal utrikes fodda kvinnor]]</f>
        <v>1396</v>
      </c>
      <c r="E4823" s="5">
        <v>690</v>
      </c>
      <c r="F4823" s="5">
        <v>706</v>
      </c>
      <c r="G4823" s="5">
        <v>6465</v>
      </c>
      <c r="H4823" s="5">
        <v>6362</v>
      </c>
      <c r="I4823">
        <f>Table1[[#This Row],[Antal man I kommunen]]+Table1[[#This Row],[Antal kvinnor I kommunen]]</f>
        <v>12827</v>
      </c>
      <c r="J4823" s="3">
        <f>Table1[[#This Row],[Totalt antal utrikes fodda]]/I4823</f>
        <v>0.10883293053714821</v>
      </c>
      <c r="K4823" s="4">
        <f>Table1[[#This Row],[Antal utrikes fodda man]]/Table1[[#This Row],[Antal man I kommunen]]</f>
        <v>0.10672853828306264</v>
      </c>
      <c r="L4823" s="4">
        <f>Table1[[#This Row],[Antal utrikes fodda kvinnor]]/Table1[[#This Row],[Antal kvinnor I kommunen]]</f>
        <v>0.11097139264382269</v>
      </c>
    </row>
    <row r="4824" spans="1:12" x14ac:dyDescent="0.2">
      <c r="A4824">
        <v>2017</v>
      </c>
      <c r="B4824" t="s">
        <v>304</v>
      </c>
      <c r="C4824" s="1" t="s">
        <v>183</v>
      </c>
      <c r="D4824">
        <f>Table1[[#This Row],[Antal utrikes fodda man]]+Table1[[#This Row],[Antal utrikes fodda kvinnor]]</f>
        <v>4640</v>
      </c>
      <c r="E4824" s="5">
        <v>2392</v>
      </c>
      <c r="F4824" s="5">
        <v>2248</v>
      </c>
      <c r="G4824" s="5">
        <v>16613</v>
      </c>
      <c r="H4824" s="5">
        <v>16464</v>
      </c>
      <c r="I4824">
        <f>Table1[[#This Row],[Antal man I kommunen]]+Table1[[#This Row],[Antal kvinnor I kommunen]]</f>
        <v>33077</v>
      </c>
      <c r="J4824" s="3">
        <f>Table1[[#This Row],[Totalt antal utrikes fodda]]/I4824</f>
        <v>0.14027874353780573</v>
      </c>
      <c r="K4824" s="4">
        <f>Table1[[#This Row],[Antal utrikes fodda man]]/Table1[[#This Row],[Antal man I kommunen]]</f>
        <v>0.1439836272798411</v>
      </c>
      <c r="L4824" s="4">
        <f>Table1[[#This Row],[Antal utrikes fodda kvinnor]]/Table1[[#This Row],[Antal kvinnor I kommunen]]</f>
        <v>0.13654033041788144</v>
      </c>
    </row>
    <row r="4825" spans="1:12" x14ac:dyDescent="0.2">
      <c r="A4825">
        <v>2017</v>
      </c>
      <c r="B4825" t="s">
        <v>305</v>
      </c>
      <c r="C4825" s="1" t="s">
        <v>184</v>
      </c>
      <c r="D4825">
        <f>Table1[[#This Row],[Antal utrikes fodda man]]+Table1[[#This Row],[Antal utrikes fodda kvinnor]]</f>
        <v>860</v>
      </c>
      <c r="E4825" s="5">
        <v>407</v>
      </c>
      <c r="F4825" s="5">
        <v>453</v>
      </c>
      <c r="G4825" s="5">
        <v>6012</v>
      </c>
      <c r="H4825" s="5">
        <v>5898</v>
      </c>
      <c r="I4825">
        <f>Table1[[#This Row],[Antal man I kommunen]]+Table1[[#This Row],[Antal kvinnor I kommunen]]</f>
        <v>11910</v>
      </c>
      <c r="J4825" s="3">
        <f>Table1[[#This Row],[Totalt antal utrikes fodda]]/I4825</f>
        <v>7.2208228379513018E-2</v>
      </c>
      <c r="K4825" s="4">
        <f>Table1[[#This Row],[Antal utrikes fodda man]]/Table1[[#This Row],[Antal man I kommunen]]</f>
        <v>6.7697937458416499E-2</v>
      </c>
      <c r="L4825" s="4">
        <f>Table1[[#This Row],[Antal utrikes fodda kvinnor]]/Table1[[#This Row],[Antal kvinnor I kommunen]]</f>
        <v>7.6805696846388605E-2</v>
      </c>
    </row>
    <row r="4826" spans="1:12" x14ac:dyDescent="0.2">
      <c r="A4826">
        <v>2017</v>
      </c>
      <c r="B4826" t="s">
        <v>305</v>
      </c>
      <c r="C4826" s="1" t="s">
        <v>185</v>
      </c>
      <c r="D4826">
        <f>Table1[[#This Row],[Antal utrikes fodda man]]+Table1[[#This Row],[Antal utrikes fodda kvinnor]]</f>
        <v>2349</v>
      </c>
      <c r="E4826" s="5">
        <v>1116</v>
      </c>
      <c r="F4826" s="5">
        <v>1233</v>
      </c>
      <c r="G4826" s="5">
        <v>4397</v>
      </c>
      <c r="H4826" s="5">
        <v>4221</v>
      </c>
      <c r="I4826">
        <f>Table1[[#This Row],[Antal man I kommunen]]+Table1[[#This Row],[Antal kvinnor I kommunen]]</f>
        <v>8618</v>
      </c>
      <c r="J4826" s="3">
        <f>Table1[[#This Row],[Totalt antal utrikes fodda]]/I4826</f>
        <v>0.27256904154096079</v>
      </c>
      <c r="K4826" s="4">
        <f>Table1[[#This Row],[Antal utrikes fodda man]]/Table1[[#This Row],[Antal man I kommunen]]</f>
        <v>0.2538094155105754</v>
      </c>
      <c r="L4826" s="4">
        <f>Table1[[#This Row],[Antal utrikes fodda kvinnor]]/Table1[[#This Row],[Antal kvinnor I kommunen]]</f>
        <v>0.29211087420042642</v>
      </c>
    </row>
    <row r="4827" spans="1:12" x14ac:dyDescent="0.2">
      <c r="A4827">
        <v>2017</v>
      </c>
      <c r="B4827" t="s">
        <v>305</v>
      </c>
      <c r="C4827" s="1" t="s">
        <v>186</v>
      </c>
      <c r="D4827">
        <f>Table1[[#This Row],[Antal utrikes fodda man]]+Table1[[#This Row],[Antal utrikes fodda kvinnor]]</f>
        <v>1555</v>
      </c>
      <c r="E4827" s="5">
        <v>746</v>
      </c>
      <c r="F4827" s="5">
        <v>809</v>
      </c>
      <c r="G4827" s="5">
        <v>6044</v>
      </c>
      <c r="H4827" s="5">
        <v>5846</v>
      </c>
      <c r="I4827">
        <f>Table1[[#This Row],[Antal man I kommunen]]+Table1[[#This Row],[Antal kvinnor I kommunen]]</f>
        <v>11890</v>
      </c>
      <c r="J4827" s="3">
        <f>Table1[[#This Row],[Totalt antal utrikes fodda]]/I4827</f>
        <v>0.13078216989066443</v>
      </c>
      <c r="K4827" s="4">
        <f>Table1[[#This Row],[Antal utrikes fodda man]]/Table1[[#This Row],[Antal man I kommunen]]</f>
        <v>0.12342819324950365</v>
      </c>
      <c r="L4827" s="4">
        <f>Table1[[#This Row],[Antal utrikes fodda kvinnor]]/Table1[[#This Row],[Antal kvinnor I kommunen]]</f>
        <v>0.13838522066370168</v>
      </c>
    </row>
    <row r="4828" spans="1:12" x14ac:dyDescent="0.2">
      <c r="A4828">
        <v>2017</v>
      </c>
      <c r="B4828" t="s">
        <v>305</v>
      </c>
      <c r="C4828" s="1" t="s">
        <v>187</v>
      </c>
      <c r="D4828">
        <f>Table1[[#This Row],[Antal utrikes fodda man]]+Table1[[#This Row],[Antal utrikes fodda kvinnor]]</f>
        <v>771</v>
      </c>
      <c r="E4828" s="5">
        <v>390</v>
      </c>
      <c r="F4828" s="5">
        <v>381</v>
      </c>
      <c r="G4828" s="5">
        <v>2161</v>
      </c>
      <c r="H4828" s="5">
        <v>1962</v>
      </c>
      <c r="I4828">
        <f>Table1[[#This Row],[Antal man I kommunen]]+Table1[[#This Row],[Antal kvinnor I kommunen]]</f>
        <v>4123</v>
      </c>
      <c r="J4828" s="3">
        <f>Table1[[#This Row],[Totalt antal utrikes fodda]]/I4828</f>
        <v>0.18699975745816153</v>
      </c>
      <c r="K4828" s="4">
        <f>Table1[[#This Row],[Antal utrikes fodda man]]/Table1[[#This Row],[Antal man I kommunen]]</f>
        <v>0.18047200370198982</v>
      </c>
      <c r="L4828" s="4">
        <f>Table1[[#This Row],[Antal utrikes fodda kvinnor]]/Table1[[#This Row],[Antal kvinnor I kommunen]]</f>
        <v>0.19418960244648317</v>
      </c>
    </row>
    <row r="4829" spans="1:12" x14ac:dyDescent="0.2">
      <c r="A4829">
        <v>2017</v>
      </c>
      <c r="B4829" t="s">
        <v>305</v>
      </c>
      <c r="C4829" s="1" t="s">
        <v>188</v>
      </c>
      <c r="D4829">
        <f>Table1[[#This Row],[Antal utrikes fodda man]]+Table1[[#This Row],[Antal utrikes fodda kvinnor]]</f>
        <v>1182</v>
      </c>
      <c r="E4829" s="5">
        <v>612</v>
      </c>
      <c r="F4829" s="5">
        <v>570</v>
      </c>
      <c r="G4829" s="5">
        <v>8143</v>
      </c>
      <c r="H4829" s="5">
        <v>8031</v>
      </c>
      <c r="I4829">
        <f>Table1[[#This Row],[Antal man I kommunen]]+Table1[[#This Row],[Antal kvinnor I kommunen]]</f>
        <v>16174</v>
      </c>
      <c r="J4829" s="3">
        <f>Table1[[#This Row],[Totalt antal utrikes fodda]]/I4829</f>
        <v>7.3080252256708292E-2</v>
      </c>
      <c r="K4829" s="4">
        <f>Table1[[#This Row],[Antal utrikes fodda man]]/Table1[[#This Row],[Antal man I kommunen]]</f>
        <v>7.5156576200417533E-2</v>
      </c>
      <c r="L4829" s="4">
        <f>Table1[[#This Row],[Antal utrikes fodda kvinnor]]/Table1[[#This Row],[Antal kvinnor I kommunen]]</f>
        <v>7.0974971983563687E-2</v>
      </c>
    </row>
    <row r="4830" spans="1:12" x14ac:dyDescent="0.2">
      <c r="A4830">
        <v>2017</v>
      </c>
      <c r="B4830" t="s">
        <v>305</v>
      </c>
      <c r="C4830" s="1" t="s">
        <v>189</v>
      </c>
      <c r="D4830">
        <f>Table1[[#This Row],[Antal utrikes fodda man]]+Table1[[#This Row],[Antal utrikes fodda kvinnor]]</f>
        <v>542</v>
      </c>
      <c r="E4830" s="5">
        <v>284</v>
      </c>
      <c r="F4830" s="5">
        <v>258</v>
      </c>
      <c r="G4830" s="5">
        <v>1913</v>
      </c>
      <c r="H4830" s="5">
        <v>1850</v>
      </c>
      <c r="I4830">
        <f>Table1[[#This Row],[Antal man I kommunen]]+Table1[[#This Row],[Antal kvinnor I kommunen]]</f>
        <v>3763</v>
      </c>
      <c r="J4830" s="3">
        <f>Table1[[#This Row],[Totalt antal utrikes fodda]]/I4830</f>
        <v>0.14403401541323413</v>
      </c>
      <c r="K4830" s="4">
        <f>Table1[[#This Row],[Antal utrikes fodda man]]/Table1[[#This Row],[Antal man I kommunen]]</f>
        <v>0.14845791949817042</v>
      </c>
      <c r="L4830" s="4">
        <f>Table1[[#This Row],[Antal utrikes fodda kvinnor]]/Table1[[#This Row],[Antal kvinnor I kommunen]]</f>
        <v>0.13945945945945945</v>
      </c>
    </row>
    <row r="4831" spans="1:12" x14ac:dyDescent="0.2">
      <c r="A4831">
        <v>2017</v>
      </c>
      <c r="B4831" t="s">
        <v>305</v>
      </c>
      <c r="C4831" s="1" t="s">
        <v>190</v>
      </c>
      <c r="D4831">
        <f>Table1[[#This Row],[Antal utrikes fodda man]]+Table1[[#This Row],[Antal utrikes fodda kvinnor]]</f>
        <v>1035</v>
      </c>
      <c r="E4831" s="5">
        <v>523</v>
      </c>
      <c r="F4831" s="5">
        <v>512</v>
      </c>
      <c r="G4831" s="5">
        <v>5823</v>
      </c>
      <c r="H4831" s="5">
        <v>5686</v>
      </c>
      <c r="I4831">
        <f>Table1[[#This Row],[Antal man I kommunen]]+Table1[[#This Row],[Antal kvinnor I kommunen]]</f>
        <v>11509</v>
      </c>
      <c r="J4831" s="3">
        <f>Table1[[#This Row],[Totalt antal utrikes fodda]]/I4831</f>
        <v>8.9929620297158744E-2</v>
      </c>
      <c r="K4831" s="4">
        <f>Table1[[#This Row],[Antal utrikes fodda man]]/Table1[[#This Row],[Antal man I kommunen]]</f>
        <v>8.9816245921346391E-2</v>
      </c>
      <c r="L4831" s="4">
        <f>Table1[[#This Row],[Antal utrikes fodda kvinnor]]/Table1[[#This Row],[Antal kvinnor I kommunen]]</f>
        <v>9.0045726345409777E-2</v>
      </c>
    </row>
    <row r="4832" spans="1:12" x14ac:dyDescent="0.2">
      <c r="A4832">
        <v>2017</v>
      </c>
      <c r="B4832" t="s">
        <v>305</v>
      </c>
      <c r="C4832" s="1" t="s">
        <v>191</v>
      </c>
      <c r="D4832">
        <f>Table1[[#This Row],[Antal utrikes fodda man]]+Table1[[#This Row],[Antal utrikes fodda kvinnor]]</f>
        <v>1009</v>
      </c>
      <c r="E4832" s="5">
        <v>516</v>
      </c>
      <c r="F4832" s="5">
        <v>493</v>
      </c>
      <c r="G4832" s="5">
        <v>4552</v>
      </c>
      <c r="H4832" s="5">
        <v>4459</v>
      </c>
      <c r="I4832">
        <f>Table1[[#This Row],[Antal man I kommunen]]+Table1[[#This Row],[Antal kvinnor I kommunen]]</f>
        <v>9011</v>
      </c>
      <c r="J4832" s="3">
        <f>Table1[[#This Row],[Totalt antal utrikes fodda]]/I4832</f>
        <v>0.11197425368993452</v>
      </c>
      <c r="K4832" s="4">
        <f>Table1[[#This Row],[Antal utrikes fodda man]]/Table1[[#This Row],[Antal man I kommunen]]</f>
        <v>0.11335676625659051</v>
      </c>
      <c r="L4832" s="4">
        <f>Table1[[#This Row],[Antal utrikes fodda kvinnor]]/Table1[[#This Row],[Antal kvinnor I kommunen]]</f>
        <v>0.11056290648127383</v>
      </c>
    </row>
    <row r="4833" spans="1:12" x14ac:dyDescent="0.2">
      <c r="A4833">
        <v>2017</v>
      </c>
      <c r="B4833" t="s">
        <v>305</v>
      </c>
      <c r="C4833" s="1" t="s">
        <v>192</v>
      </c>
      <c r="D4833">
        <f>Table1[[#This Row],[Antal utrikes fodda man]]+Table1[[#This Row],[Antal utrikes fodda kvinnor]]</f>
        <v>2119</v>
      </c>
      <c r="E4833" s="5">
        <v>1047</v>
      </c>
      <c r="F4833" s="5">
        <v>1072</v>
      </c>
      <c r="G4833" s="5">
        <v>5093</v>
      </c>
      <c r="H4833" s="5">
        <v>4855</v>
      </c>
      <c r="I4833">
        <f>Table1[[#This Row],[Antal man I kommunen]]+Table1[[#This Row],[Antal kvinnor I kommunen]]</f>
        <v>9948</v>
      </c>
      <c r="J4833" s="3">
        <f>Table1[[#This Row],[Totalt antal utrikes fodda]]/I4833</f>
        <v>0.21300763972657821</v>
      </c>
      <c r="K4833" s="4">
        <f>Table1[[#This Row],[Antal utrikes fodda man]]/Table1[[#This Row],[Antal man I kommunen]]</f>
        <v>0.20557628117023366</v>
      </c>
      <c r="L4833" s="4">
        <f>Table1[[#This Row],[Antal utrikes fodda kvinnor]]/Table1[[#This Row],[Antal kvinnor I kommunen]]</f>
        <v>0.22080329557157569</v>
      </c>
    </row>
    <row r="4834" spans="1:12" x14ac:dyDescent="0.2">
      <c r="A4834">
        <v>2017</v>
      </c>
      <c r="B4834" t="s">
        <v>305</v>
      </c>
      <c r="C4834" s="1" t="s">
        <v>193</v>
      </c>
      <c r="D4834">
        <f>Table1[[#This Row],[Antal utrikes fodda man]]+Table1[[#This Row],[Antal utrikes fodda kvinnor]]</f>
        <v>1369</v>
      </c>
      <c r="E4834" s="5">
        <v>688</v>
      </c>
      <c r="F4834" s="5">
        <v>681</v>
      </c>
      <c r="G4834" s="5">
        <v>6813</v>
      </c>
      <c r="H4834" s="5">
        <v>6518</v>
      </c>
      <c r="I4834">
        <f>Table1[[#This Row],[Antal man I kommunen]]+Table1[[#This Row],[Antal kvinnor I kommunen]]</f>
        <v>13331</v>
      </c>
      <c r="J4834" s="3">
        <f>Table1[[#This Row],[Totalt antal utrikes fodda]]/I4834</f>
        <v>0.10269297126997225</v>
      </c>
      <c r="K4834" s="4">
        <f>Table1[[#This Row],[Antal utrikes fodda man]]/Table1[[#This Row],[Antal man I kommunen]]</f>
        <v>0.10098341406135329</v>
      </c>
      <c r="L4834" s="4">
        <f>Table1[[#This Row],[Antal utrikes fodda kvinnor]]/Table1[[#This Row],[Antal kvinnor I kommunen]]</f>
        <v>0.10447990181037128</v>
      </c>
    </row>
    <row r="4835" spans="1:12" x14ac:dyDescent="0.2">
      <c r="A4835">
        <v>2017</v>
      </c>
      <c r="B4835" t="s">
        <v>305</v>
      </c>
      <c r="C4835" s="1" t="s">
        <v>194</v>
      </c>
      <c r="D4835">
        <f>Table1[[#This Row],[Antal utrikes fodda man]]+Table1[[#This Row],[Antal utrikes fodda kvinnor]]</f>
        <v>11506</v>
      </c>
      <c r="E4835" s="5">
        <v>5596</v>
      </c>
      <c r="F4835" s="5">
        <v>5910</v>
      </c>
      <c r="G4835" s="5">
        <v>44990</v>
      </c>
      <c r="H4835" s="5">
        <v>46130</v>
      </c>
      <c r="I4835">
        <f>Table1[[#This Row],[Antal man I kommunen]]+Table1[[#This Row],[Antal kvinnor I kommunen]]</f>
        <v>91120</v>
      </c>
      <c r="J4835" s="3">
        <f>Table1[[#This Row],[Totalt antal utrikes fodda]]/I4835</f>
        <v>0.12627304653204566</v>
      </c>
      <c r="K4835" s="4">
        <f>Table1[[#This Row],[Antal utrikes fodda man]]/Table1[[#This Row],[Antal man I kommunen]]</f>
        <v>0.12438319626583685</v>
      </c>
      <c r="L4835" s="4">
        <f>Table1[[#This Row],[Antal utrikes fodda kvinnor]]/Table1[[#This Row],[Antal kvinnor I kommunen]]</f>
        <v>0.12811619336657273</v>
      </c>
    </row>
    <row r="4836" spans="1:12" x14ac:dyDescent="0.2">
      <c r="A4836">
        <v>2017</v>
      </c>
      <c r="B4836" t="s">
        <v>305</v>
      </c>
      <c r="C4836" s="1" t="s">
        <v>195</v>
      </c>
      <c r="D4836">
        <f>Table1[[#This Row],[Antal utrikes fodda man]]+Table1[[#This Row],[Antal utrikes fodda kvinnor]]</f>
        <v>3522</v>
      </c>
      <c r="E4836" s="5">
        <v>1828</v>
      </c>
      <c r="F4836" s="5">
        <v>1694</v>
      </c>
      <c r="G4836" s="5">
        <v>12396</v>
      </c>
      <c r="H4836" s="5">
        <v>12254</v>
      </c>
      <c r="I4836">
        <f>Table1[[#This Row],[Antal man I kommunen]]+Table1[[#This Row],[Antal kvinnor I kommunen]]</f>
        <v>24650</v>
      </c>
      <c r="J4836" s="3">
        <f>Table1[[#This Row],[Totalt antal utrikes fodda]]/I4836</f>
        <v>0.14288032454361055</v>
      </c>
      <c r="K4836" s="4">
        <f>Table1[[#This Row],[Antal utrikes fodda man]]/Table1[[#This Row],[Antal man I kommunen]]</f>
        <v>0.14746692481445628</v>
      </c>
      <c r="L4836" s="4">
        <f>Table1[[#This Row],[Antal utrikes fodda kvinnor]]/Table1[[#This Row],[Antal kvinnor I kommunen]]</f>
        <v>0.13824057450628366</v>
      </c>
    </row>
    <row r="4837" spans="1:12" x14ac:dyDescent="0.2">
      <c r="A4837">
        <v>2017</v>
      </c>
      <c r="B4837" t="s">
        <v>305</v>
      </c>
      <c r="C4837" s="1" t="s">
        <v>196</v>
      </c>
      <c r="D4837">
        <f>Table1[[#This Row],[Antal utrikes fodda man]]+Table1[[#This Row],[Antal utrikes fodda kvinnor]]</f>
        <v>1947</v>
      </c>
      <c r="E4837" s="5">
        <v>1014</v>
      </c>
      <c r="F4837" s="5">
        <v>933</v>
      </c>
      <c r="G4837" s="5">
        <v>5542</v>
      </c>
      <c r="H4837" s="5">
        <v>5241</v>
      </c>
      <c r="I4837">
        <f>Table1[[#This Row],[Antal man I kommunen]]+Table1[[#This Row],[Antal kvinnor I kommunen]]</f>
        <v>10783</v>
      </c>
      <c r="J4837" s="3">
        <f>Table1[[#This Row],[Totalt antal utrikes fodda]]/I4837</f>
        <v>0.18056199573402579</v>
      </c>
      <c r="K4837" s="4">
        <f>Table1[[#This Row],[Antal utrikes fodda man]]/Table1[[#This Row],[Antal man I kommunen]]</f>
        <v>0.18296643810898591</v>
      </c>
      <c r="L4837" s="4">
        <f>Table1[[#This Row],[Antal utrikes fodda kvinnor]]/Table1[[#This Row],[Antal kvinnor I kommunen]]</f>
        <v>0.17801946193474527</v>
      </c>
    </row>
    <row r="4838" spans="1:12" x14ac:dyDescent="0.2">
      <c r="A4838">
        <v>2017</v>
      </c>
      <c r="B4838" t="s">
        <v>305</v>
      </c>
      <c r="C4838" s="1" t="s">
        <v>197</v>
      </c>
      <c r="D4838">
        <f>Table1[[#This Row],[Antal utrikes fodda man]]+Table1[[#This Row],[Antal utrikes fodda kvinnor]]</f>
        <v>1565</v>
      </c>
      <c r="E4838" s="5">
        <v>811</v>
      </c>
      <c r="F4838" s="5">
        <v>754</v>
      </c>
      <c r="G4838" s="5">
        <v>6073</v>
      </c>
      <c r="H4838" s="5">
        <v>5709</v>
      </c>
      <c r="I4838">
        <f>Table1[[#This Row],[Antal man I kommunen]]+Table1[[#This Row],[Antal kvinnor I kommunen]]</f>
        <v>11782</v>
      </c>
      <c r="J4838" s="3">
        <f>Table1[[#This Row],[Totalt antal utrikes fodda]]/I4838</f>
        <v>0.13282974028178576</v>
      </c>
      <c r="K4838" s="4">
        <f>Table1[[#This Row],[Antal utrikes fodda man]]/Table1[[#This Row],[Antal man I kommunen]]</f>
        <v>0.13354190680059277</v>
      </c>
      <c r="L4838" s="4">
        <f>Table1[[#This Row],[Antal utrikes fodda kvinnor]]/Table1[[#This Row],[Antal kvinnor I kommunen]]</f>
        <v>0.13207216675424768</v>
      </c>
    </row>
    <row r="4839" spans="1:12" x14ac:dyDescent="0.2">
      <c r="A4839">
        <v>2017</v>
      </c>
      <c r="B4839" t="s">
        <v>305</v>
      </c>
      <c r="C4839" s="1" t="s">
        <v>198</v>
      </c>
      <c r="D4839">
        <f>Table1[[#This Row],[Antal utrikes fodda man]]+Table1[[#This Row],[Antal utrikes fodda kvinnor]]</f>
        <v>3185</v>
      </c>
      <c r="E4839" s="5">
        <v>1528</v>
      </c>
      <c r="F4839" s="5">
        <v>1657</v>
      </c>
      <c r="G4839" s="5">
        <v>13038</v>
      </c>
      <c r="H4839" s="5">
        <v>13022</v>
      </c>
      <c r="I4839">
        <f>Table1[[#This Row],[Antal man I kommunen]]+Table1[[#This Row],[Antal kvinnor I kommunen]]</f>
        <v>26060</v>
      </c>
      <c r="J4839" s="3">
        <f>Table1[[#This Row],[Totalt antal utrikes fodda]]/I4839</f>
        <v>0.12221795855717575</v>
      </c>
      <c r="K4839" s="4">
        <f>Table1[[#This Row],[Antal utrikes fodda man]]/Table1[[#This Row],[Antal man I kommunen]]</f>
        <v>0.11719588894002148</v>
      </c>
      <c r="L4839" s="4">
        <f>Table1[[#This Row],[Antal utrikes fodda kvinnor]]/Table1[[#This Row],[Antal kvinnor I kommunen]]</f>
        <v>0.12724619874059284</v>
      </c>
    </row>
    <row r="4840" spans="1:12" x14ac:dyDescent="0.2">
      <c r="A4840">
        <v>2017</v>
      </c>
      <c r="B4840" t="s">
        <v>305</v>
      </c>
      <c r="C4840" s="1" t="s">
        <v>199</v>
      </c>
      <c r="D4840">
        <f>Table1[[#This Row],[Antal utrikes fodda man]]+Table1[[#This Row],[Antal utrikes fodda kvinnor]]</f>
        <v>2288</v>
      </c>
      <c r="E4840" s="5">
        <v>1191</v>
      </c>
      <c r="F4840" s="5">
        <v>1097</v>
      </c>
      <c r="G4840" s="5">
        <v>7944</v>
      </c>
      <c r="H4840" s="5">
        <v>7783</v>
      </c>
      <c r="I4840">
        <f>Table1[[#This Row],[Antal man I kommunen]]+Table1[[#This Row],[Antal kvinnor I kommunen]]</f>
        <v>15727</v>
      </c>
      <c r="J4840" s="3">
        <f>Table1[[#This Row],[Totalt antal utrikes fodda]]/I4840</f>
        <v>0.14548229160043238</v>
      </c>
      <c r="K4840" s="4">
        <f>Table1[[#This Row],[Antal utrikes fodda man]]/Table1[[#This Row],[Antal man I kommunen]]</f>
        <v>0.14992447129909364</v>
      </c>
      <c r="L4840" s="4">
        <f>Table1[[#This Row],[Antal utrikes fodda kvinnor]]/Table1[[#This Row],[Antal kvinnor I kommunen]]</f>
        <v>0.14094822048053449</v>
      </c>
    </row>
    <row r="4841" spans="1:12" x14ac:dyDescent="0.2">
      <c r="A4841">
        <v>2017</v>
      </c>
      <c r="B4841" t="s">
        <v>306</v>
      </c>
      <c r="C4841" s="1" t="s">
        <v>200</v>
      </c>
      <c r="D4841">
        <f>Table1[[#This Row],[Antal utrikes fodda man]]+Table1[[#This Row],[Antal utrikes fodda kvinnor]]</f>
        <v>485</v>
      </c>
      <c r="E4841" s="5">
        <v>249</v>
      </c>
      <c r="F4841" s="5">
        <v>236</v>
      </c>
      <c r="G4841" s="5">
        <v>4082</v>
      </c>
      <c r="H4841" s="5">
        <v>3786</v>
      </c>
      <c r="I4841">
        <f>Table1[[#This Row],[Antal man I kommunen]]+Table1[[#This Row],[Antal kvinnor I kommunen]]</f>
        <v>7868</v>
      </c>
      <c r="J4841" s="3">
        <f>Table1[[#This Row],[Totalt antal utrikes fodda]]/I4841</f>
        <v>6.1642094560244026E-2</v>
      </c>
      <c r="K4841" s="4">
        <f>Table1[[#This Row],[Antal utrikes fodda man]]/Table1[[#This Row],[Antal man I kommunen]]</f>
        <v>6.0999510044096032E-2</v>
      </c>
      <c r="L4841" s="4">
        <f>Table1[[#This Row],[Antal utrikes fodda kvinnor]]/Table1[[#This Row],[Antal kvinnor I kommunen]]</f>
        <v>6.2334918119387218E-2</v>
      </c>
    </row>
    <row r="4842" spans="1:12" x14ac:dyDescent="0.2">
      <c r="A4842">
        <v>2017</v>
      </c>
      <c r="B4842" t="s">
        <v>306</v>
      </c>
      <c r="C4842" s="1" t="s">
        <v>201</v>
      </c>
      <c r="D4842">
        <f>Table1[[#This Row],[Antal utrikes fodda man]]+Table1[[#This Row],[Antal utrikes fodda kvinnor]]</f>
        <v>997</v>
      </c>
      <c r="E4842" s="5">
        <v>507</v>
      </c>
      <c r="F4842" s="5">
        <v>490</v>
      </c>
      <c r="G4842" s="5">
        <v>2923</v>
      </c>
      <c r="H4842" s="5">
        <v>2720</v>
      </c>
      <c r="I4842">
        <f>Table1[[#This Row],[Antal man I kommunen]]+Table1[[#This Row],[Antal kvinnor I kommunen]]</f>
        <v>5643</v>
      </c>
      <c r="J4842" s="3">
        <f>Table1[[#This Row],[Totalt antal utrikes fodda]]/I4842</f>
        <v>0.17667907141591352</v>
      </c>
      <c r="K4842" s="4">
        <f>Table1[[#This Row],[Antal utrikes fodda man]]/Table1[[#This Row],[Antal man I kommunen]]</f>
        <v>0.17345193294560382</v>
      </c>
      <c r="L4842" s="4">
        <f>Table1[[#This Row],[Antal utrikes fodda kvinnor]]/Table1[[#This Row],[Antal kvinnor I kommunen]]</f>
        <v>0.18014705882352941</v>
      </c>
    </row>
    <row r="4843" spans="1:12" x14ac:dyDescent="0.2">
      <c r="A4843">
        <v>2017</v>
      </c>
      <c r="B4843" t="s">
        <v>306</v>
      </c>
      <c r="C4843" s="1" t="s">
        <v>202</v>
      </c>
      <c r="D4843">
        <f>Table1[[#This Row],[Antal utrikes fodda man]]+Table1[[#This Row],[Antal utrikes fodda kvinnor]]</f>
        <v>2451</v>
      </c>
      <c r="E4843" s="5">
        <v>1284</v>
      </c>
      <c r="F4843" s="5">
        <v>1167</v>
      </c>
      <c r="G4843" s="5">
        <v>8205</v>
      </c>
      <c r="H4843" s="5">
        <v>7727</v>
      </c>
      <c r="I4843">
        <f>Table1[[#This Row],[Antal man I kommunen]]+Table1[[#This Row],[Antal kvinnor I kommunen]]</f>
        <v>15932</v>
      </c>
      <c r="J4843" s="3">
        <f>Table1[[#This Row],[Totalt antal utrikes fodda]]/I4843</f>
        <v>0.15384132563394426</v>
      </c>
      <c r="K4843" s="4">
        <f>Table1[[#This Row],[Antal utrikes fodda man]]/Table1[[#This Row],[Antal man I kommunen]]</f>
        <v>0.15648994515539305</v>
      </c>
      <c r="L4843" s="4">
        <f>Table1[[#This Row],[Antal utrikes fodda kvinnor]]/Table1[[#This Row],[Antal kvinnor I kommunen]]</f>
        <v>0.15102885984211206</v>
      </c>
    </row>
    <row r="4844" spans="1:12" x14ac:dyDescent="0.2">
      <c r="A4844">
        <v>2017</v>
      </c>
      <c r="B4844" t="s">
        <v>306</v>
      </c>
      <c r="C4844" s="1" t="s">
        <v>203</v>
      </c>
      <c r="D4844">
        <f>Table1[[#This Row],[Antal utrikes fodda man]]+Table1[[#This Row],[Antal utrikes fodda kvinnor]]</f>
        <v>1474</v>
      </c>
      <c r="E4844" s="5">
        <v>742</v>
      </c>
      <c r="F4844" s="5">
        <v>732</v>
      </c>
      <c r="G4844" s="5">
        <v>4953</v>
      </c>
      <c r="H4844" s="5">
        <v>4715</v>
      </c>
      <c r="I4844">
        <f>Table1[[#This Row],[Antal man I kommunen]]+Table1[[#This Row],[Antal kvinnor I kommunen]]</f>
        <v>9668</v>
      </c>
      <c r="J4844" s="3">
        <f>Table1[[#This Row],[Totalt antal utrikes fodda]]/I4844</f>
        <v>0.15246172941663219</v>
      </c>
      <c r="K4844" s="4">
        <f>Table1[[#This Row],[Antal utrikes fodda man]]/Table1[[#This Row],[Antal man I kommunen]]</f>
        <v>0.14980819705229154</v>
      </c>
      <c r="L4844" s="4">
        <f>Table1[[#This Row],[Antal utrikes fodda kvinnor]]/Table1[[#This Row],[Antal kvinnor I kommunen]]</f>
        <v>0.15524920466595971</v>
      </c>
    </row>
    <row r="4845" spans="1:12" x14ac:dyDescent="0.2">
      <c r="A4845">
        <v>2017</v>
      </c>
      <c r="B4845" t="s">
        <v>306</v>
      </c>
      <c r="C4845" s="1" t="s">
        <v>204</v>
      </c>
      <c r="D4845">
        <f>Table1[[#This Row],[Antal utrikes fodda man]]+Table1[[#This Row],[Antal utrikes fodda kvinnor]]</f>
        <v>1552</v>
      </c>
      <c r="E4845" s="5">
        <v>833</v>
      </c>
      <c r="F4845" s="5">
        <v>719</v>
      </c>
      <c r="G4845" s="5">
        <v>3656</v>
      </c>
      <c r="H4845" s="5">
        <v>3453</v>
      </c>
      <c r="I4845">
        <f>Table1[[#This Row],[Antal man I kommunen]]+Table1[[#This Row],[Antal kvinnor I kommunen]]</f>
        <v>7109</v>
      </c>
      <c r="J4845" s="3">
        <f>Table1[[#This Row],[Totalt antal utrikes fodda]]/I4845</f>
        <v>0.21831481220987481</v>
      </c>
      <c r="K4845" s="4">
        <f>Table1[[#This Row],[Antal utrikes fodda man]]/Table1[[#This Row],[Antal man I kommunen]]</f>
        <v>0.22784463894967177</v>
      </c>
      <c r="L4845" s="4">
        <f>Table1[[#This Row],[Antal utrikes fodda kvinnor]]/Table1[[#This Row],[Antal kvinnor I kommunen]]</f>
        <v>0.20822473211699971</v>
      </c>
    </row>
    <row r="4846" spans="1:12" x14ac:dyDescent="0.2">
      <c r="A4846">
        <v>2017</v>
      </c>
      <c r="B4846" t="s">
        <v>306</v>
      </c>
      <c r="C4846" s="1" t="s">
        <v>205</v>
      </c>
      <c r="D4846">
        <f>Table1[[#This Row],[Antal utrikes fodda man]]+Table1[[#This Row],[Antal utrikes fodda kvinnor]]</f>
        <v>1030</v>
      </c>
      <c r="E4846" s="5">
        <v>530</v>
      </c>
      <c r="F4846" s="5">
        <v>500</v>
      </c>
      <c r="G4846" s="5">
        <v>2571</v>
      </c>
      <c r="H4846" s="5">
        <v>2371</v>
      </c>
      <c r="I4846">
        <f>Table1[[#This Row],[Antal man I kommunen]]+Table1[[#This Row],[Antal kvinnor I kommunen]]</f>
        <v>4942</v>
      </c>
      <c r="J4846" s="3">
        <f>Table1[[#This Row],[Totalt antal utrikes fodda]]/I4846</f>
        <v>0.2084176446782679</v>
      </c>
      <c r="K4846" s="4">
        <f>Table1[[#This Row],[Antal utrikes fodda man]]/Table1[[#This Row],[Antal man I kommunen]]</f>
        <v>0.20614546868922598</v>
      </c>
      <c r="L4846" s="4">
        <f>Table1[[#This Row],[Antal utrikes fodda kvinnor]]/Table1[[#This Row],[Antal kvinnor I kommunen]]</f>
        <v>0.21088148460565162</v>
      </c>
    </row>
    <row r="4847" spans="1:12" x14ac:dyDescent="0.2">
      <c r="A4847">
        <v>2017</v>
      </c>
      <c r="B4847" t="s">
        <v>306</v>
      </c>
      <c r="C4847" s="1" t="s">
        <v>206</v>
      </c>
      <c r="D4847">
        <f>Table1[[#This Row],[Antal utrikes fodda man]]+Table1[[#This Row],[Antal utrikes fodda kvinnor]]</f>
        <v>26463</v>
      </c>
      <c r="E4847" s="5">
        <v>13152</v>
      </c>
      <c r="F4847" s="5">
        <v>13311</v>
      </c>
      <c r="G4847" s="5">
        <v>74427</v>
      </c>
      <c r="H4847" s="5">
        <v>75864</v>
      </c>
      <c r="I4847">
        <f>Table1[[#This Row],[Antal man I kommunen]]+Table1[[#This Row],[Antal kvinnor I kommunen]]</f>
        <v>150291</v>
      </c>
      <c r="J4847" s="3">
        <f>Table1[[#This Row],[Totalt antal utrikes fodda]]/I4847</f>
        <v>0.17607840788869594</v>
      </c>
      <c r="K4847" s="4">
        <f>Table1[[#This Row],[Antal utrikes fodda man]]/Table1[[#This Row],[Antal man I kommunen]]</f>
        <v>0.17671006489580393</v>
      </c>
      <c r="L4847" s="4">
        <f>Table1[[#This Row],[Antal utrikes fodda kvinnor]]/Table1[[#This Row],[Antal kvinnor I kommunen]]</f>
        <v>0.17545871559633028</v>
      </c>
    </row>
    <row r="4848" spans="1:12" x14ac:dyDescent="0.2">
      <c r="A4848">
        <v>2017</v>
      </c>
      <c r="B4848" t="s">
        <v>306</v>
      </c>
      <c r="C4848" s="1" t="s">
        <v>207</v>
      </c>
      <c r="D4848">
        <f>Table1[[#This Row],[Antal utrikes fodda man]]+Table1[[#This Row],[Antal utrikes fodda kvinnor]]</f>
        <v>2619</v>
      </c>
      <c r="E4848" s="5">
        <v>1289</v>
      </c>
      <c r="F4848" s="5">
        <v>1330</v>
      </c>
      <c r="G4848" s="5">
        <v>10719</v>
      </c>
      <c r="H4848" s="5">
        <v>10787</v>
      </c>
      <c r="I4848">
        <f>Table1[[#This Row],[Antal man I kommunen]]+Table1[[#This Row],[Antal kvinnor I kommunen]]</f>
        <v>21506</v>
      </c>
      <c r="J4848" s="3">
        <f>Table1[[#This Row],[Totalt antal utrikes fodda]]/I4848</f>
        <v>0.12177996838091695</v>
      </c>
      <c r="K4848" s="4">
        <f>Table1[[#This Row],[Antal utrikes fodda man]]/Table1[[#This Row],[Antal man I kommunen]]</f>
        <v>0.1202537550144603</v>
      </c>
      <c r="L4848" s="4">
        <f>Table1[[#This Row],[Antal utrikes fodda kvinnor]]/Table1[[#This Row],[Antal kvinnor I kommunen]]</f>
        <v>0.12329656067488644</v>
      </c>
    </row>
    <row r="4849" spans="1:12" x14ac:dyDescent="0.2">
      <c r="A4849">
        <v>2017</v>
      </c>
      <c r="B4849" t="s">
        <v>306</v>
      </c>
      <c r="C4849" s="1" t="s">
        <v>208</v>
      </c>
      <c r="D4849">
        <f>Table1[[#This Row],[Antal utrikes fodda man]]+Table1[[#This Row],[Antal utrikes fodda kvinnor]]</f>
        <v>924</v>
      </c>
      <c r="E4849" s="5">
        <v>487</v>
      </c>
      <c r="F4849" s="5">
        <v>437</v>
      </c>
      <c r="G4849" s="5">
        <v>5673</v>
      </c>
      <c r="H4849" s="5">
        <v>5502</v>
      </c>
      <c r="I4849">
        <f>Table1[[#This Row],[Antal man I kommunen]]+Table1[[#This Row],[Antal kvinnor I kommunen]]</f>
        <v>11175</v>
      </c>
      <c r="J4849" s="3">
        <f>Table1[[#This Row],[Totalt antal utrikes fodda]]/I4849</f>
        <v>8.2684563758389257E-2</v>
      </c>
      <c r="K4849" s="4">
        <f>Table1[[#This Row],[Antal utrikes fodda man]]/Table1[[#This Row],[Antal man I kommunen]]</f>
        <v>8.5845231799753216E-2</v>
      </c>
      <c r="L4849" s="4">
        <f>Table1[[#This Row],[Antal utrikes fodda kvinnor]]/Table1[[#This Row],[Antal kvinnor I kommunen]]</f>
        <v>7.9425663395129048E-2</v>
      </c>
    </row>
    <row r="4850" spans="1:12" x14ac:dyDescent="0.2">
      <c r="A4850">
        <v>2017</v>
      </c>
      <c r="B4850" t="s">
        <v>306</v>
      </c>
      <c r="C4850" s="1" t="s">
        <v>209</v>
      </c>
      <c r="D4850">
        <f>Table1[[#This Row],[Antal utrikes fodda man]]+Table1[[#This Row],[Antal utrikes fodda kvinnor]]</f>
        <v>4875</v>
      </c>
      <c r="E4850" s="5">
        <v>2446</v>
      </c>
      <c r="F4850" s="5">
        <v>2429</v>
      </c>
      <c r="G4850" s="5">
        <v>15222</v>
      </c>
      <c r="H4850" s="5">
        <v>15191</v>
      </c>
      <c r="I4850">
        <f>Table1[[#This Row],[Antal man I kommunen]]+Table1[[#This Row],[Antal kvinnor I kommunen]]</f>
        <v>30413</v>
      </c>
      <c r="J4850" s="3">
        <f>Table1[[#This Row],[Totalt antal utrikes fodda]]/I4850</f>
        <v>0.16029329563015815</v>
      </c>
      <c r="K4850" s="4">
        <f>Table1[[#This Row],[Antal utrikes fodda man]]/Table1[[#This Row],[Antal man I kommunen]]</f>
        <v>0.16068847720404678</v>
      </c>
      <c r="L4850" s="4">
        <f>Table1[[#This Row],[Antal utrikes fodda kvinnor]]/Table1[[#This Row],[Antal kvinnor I kommunen]]</f>
        <v>0.15989730761635179</v>
      </c>
    </row>
    <row r="4851" spans="1:12" x14ac:dyDescent="0.2">
      <c r="A4851">
        <v>2017</v>
      </c>
      <c r="B4851" t="s">
        <v>306</v>
      </c>
      <c r="C4851" s="1" t="s">
        <v>210</v>
      </c>
      <c r="D4851">
        <f>Table1[[#This Row],[Antal utrikes fodda man]]+Table1[[#This Row],[Antal utrikes fodda kvinnor]]</f>
        <v>1514</v>
      </c>
      <c r="E4851" s="5">
        <v>776</v>
      </c>
      <c r="F4851" s="5">
        <v>738</v>
      </c>
      <c r="G4851" s="5">
        <v>5359</v>
      </c>
      <c r="H4851" s="5">
        <v>5388</v>
      </c>
      <c r="I4851">
        <f>Table1[[#This Row],[Antal man I kommunen]]+Table1[[#This Row],[Antal kvinnor I kommunen]]</f>
        <v>10747</v>
      </c>
      <c r="J4851" s="3">
        <f>Table1[[#This Row],[Totalt antal utrikes fodda]]/I4851</f>
        <v>0.14087652368102727</v>
      </c>
      <c r="K4851" s="4">
        <f>Table1[[#This Row],[Antal utrikes fodda man]]/Table1[[#This Row],[Antal man I kommunen]]</f>
        <v>0.14480313491323007</v>
      </c>
      <c r="L4851" s="4">
        <f>Table1[[#This Row],[Antal utrikes fodda kvinnor]]/Table1[[#This Row],[Antal kvinnor I kommunen]]</f>
        <v>0.13697104677060135</v>
      </c>
    </row>
    <row r="4852" spans="1:12" x14ac:dyDescent="0.2">
      <c r="A4852">
        <v>2017</v>
      </c>
      <c r="B4852" t="s">
        <v>306</v>
      </c>
      <c r="C4852" s="1" t="s">
        <v>211</v>
      </c>
      <c r="D4852">
        <f>Table1[[#This Row],[Antal utrikes fodda man]]+Table1[[#This Row],[Antal utrikes fodda kvinnor]]</f>
        <v>3708</v>
      </c>
      <c r="E4852" s="5">
        <v>1867</v>
      </c>
      <c r="F4852" s="5">
        <v>1841</v>
      </c>
      <c r="G4852" s="5">
        <v>12000</v>
      </c>
      <c r="H4852" s="5">
        <v>11613</v>
      </c>
      <c r="I4852">
        <f>Table1[[#This Row],[Antal man I kommunen]]+Table1[[#This Row],[Antal kvinnor I kommunen]]</f>
        <v>23613</v>
      </c>
      <c r="J4852" s="3">
        <f>Table1[[#This Row],[Totalt antal utrikes fodda]]/I4852</f>
        <v>0.15703214331088808</v>
      </c>
      <c r="K4852" s="4">
        <f>Table1[[#This Row],[Antal utrikes fodda man]]/Table1[[#This Row],[Antal man I kommunen]]</f>
        <v>0.15558333333333332</v>
      </c>
      <c r="L4852" s="4">
        <f>Table1[[#This Row],[Antal utrikes fodda kvinnor]]/Table1[[#This Row],[Antal kvinnor I kommunen]]</f>
        <v>0.15852923447860157</v>
      </c>
    </row>
    <row r="4853" spans="1:12" x14ac:dyDescent="0.2">
      <c r="A4853">
        <v>2017</v>
      </c>
      <c r="B4853" t="s">
        <v>307</v>
      </c>
      <c r="C4853" s="1" t="s">
        <v>212</v>
      </c>
      <c r="D4853">
        <f>Table1[[#This Row],[Antal utrikes fodda man]]+Table1[[#This Row],[Antal utrikes fodda kvinnor]]</f>
        <v>804</v>
      </c>
      <c r="E4853" s="5">
        <v>411</v>
      </c>
      <c r="F4853" s="5">
        <v>393</v>
      </c>
      <c r="G4853" s="5">
        <v>2264</v>
      </c>
      <c r="H4853" s="5">
        <v>2167</v>
      </c>
      <c r="I4853">
        <f>Table1[[#This Row],[Antal man I kommunen]]+Table1[[#This Row],[Antal kvinnor I kommunen]]</f>
        <v>4431</v>
      </c>
      <c r="J4853" s="3">
        <f>Table1[[#This Row],[Totalt antal utrikes fodda]]/I4853</f>
        <v>0.18144888287068381</v>
      </c>
      <c r="K4853" s="4">
        <f>Table1[[#This Row],[Antal utrikes fodda man]]/Table1[[#This Row],[Antal man I kommunen]]</f>
        <v>0.18153710247349825</v>
      </c>
      <c r="L4853" s="4">
        <f>Table1[[#This Row],[Antal utrikes fodda kvinnor]]/Table1[[#This Row],[Antal kvinnor I kommunen]]</f>
        <v>0.18135671435163822</v>
      </c>
    </row>
    <row r="4854" spans="1:12" x14ac:dyDescent="0.2">
      <c r="A4854">
        <v>2017</v>
      </c>
      <c r="B4854" t="s">
        <v>307</v>
      </c>
      <c r="C4854" s="1" t="s">
        <v>213</v>
      </c>
      <c r="D4854">
        <f>Table1[[#This Row],[Antal utrikes fodda man]]+Table1[[#This Row],[Antal utrikes fodda kvinnor]]</f>
        <v>2034</v>
      </c>
      <c r="E4854" s="5">
        <v>1027</v>
      </c>
      <c r="F4854" s="5">
        <v>1007</v>
      </c>
      <c r="G4854" s="5">
        <v>5166</v>
      </c>
      <c r="H4854" s="5">
        <v>4871</v>
      </c>
      <c r="I4854">
        <f>Table1[[#This Row],[Antal man I kommunen]]+Table1[[#This Row],[Antal kvinnor I kommunen]]</f>
        <v>10037</v>
      </c>
      <c r="J4854" s="3">
        <f>Table1[[#This Row],[Totalt antal utrikes fodda]]/I4854</f>
        <v>0.20265019428115971</v>
      </c>
      <c r="K4854" s="4">
        <f>Table1[[#This Row],[Antal utrikes fodda man]]/Table1[[#This Row],[Antal man I kommunen]]</f>
        <v>0.19879984514130855</v>
      </c>
      <c r="L4854" s="4">
        <f>Table1[[#This Row],[Antal utrikes fodda kvinnor]]/Table1[[#This Row],[Antal kvinnor I kommunen]]</f>
        <v>0.20673373024019709</v>
      </c>
    </row>
    <row r="4855" spans="1:12" x14ac:dyDescent="0.2">
      <c r="A4855">
        <v>2017</v>
      </c>
      <c r="B4855" t="s">
        <v>307</v>
      </c>
      <c r="C4855" s="1" t="s">
        <v>214</v>
      </c>
      <c r="D4855">
        <f>Table1[[#This Row],[Antal utrikes fodda man]]+Table1[[#This Row],[Antal utrikes fodda kvinnor]]</f>
        <v>1612</v>
      </c>
      <c r="E4855" s="5">
        <v>840</v>
      </c>
      <c r="F4855" s="5">
        <v>772</v>
      </c>
      <c r="G4855" s="5">
        <v>4421</v>
      </c>
      <c r="H4855" s="5">
        <v>4182</v>
      </c>
      <c r="I4855">
        <f>Table1[[#This Row],[Antal man I kommunen]]+Table1[[#This Row],[Antal kvinnor I kommunen]]</f>
        <v>8603</v>
      </c>
      <c r="J4855" s="3">
        <f>Table1[[#This Row],[Totalt antal utrikes fodda]]/I4855</f>
        <v>0.18737649657096361</v>
      </c>
      <c r="K4855" s="4">
        <f>Table1[[#This Row],[Antal utrikes fodda man]]/Table1[[#This Row],[Antal man I kommunen]]</f>
        <v>0.19000226193168968</v>
      </c>
      <c r="L4855" s="4">
        <f>Table1[[#This Row],[Antal utrikes fodda kvinnor]]/Table1[[#This Row],[Antal kvinnor I kommunen]]</f>
        <v>0.18460066953610713</v>
      </c>
    </row>
    <row r="4856" spans="1:12" x14ac:dyDescent="0.2">
      <c r="A4856">
        <v>2017</v>
      </c>
      <c r="B4856" t="s">
        <v>307</v>
      </c>
      <c r="C4856" s="1" t="s">
        <v>215</v>
      </c>
      <c r="D4856">
        <f>Table1[[#This Row],[Antal utrikes fodda man]]+Table1[[#This Row],[Antal utrikes fodda kvinnor]]</f>
        <v>3066</v>
      </c>
      <c r="E4856" s="5">
        <v>1557</v>
      </c>
      <c r="F4856" s="5">
        <v>1509</v>
      </c>
      <c r="G4856" s="5">
        <v>8012</v>
      </c>
      <c r="H4856" s="5">
        <v>7986</v>
      </c>
      <c r="I4856">
        <f>Table1[[#This Row],[Antal man I kommunen]]+Table1[[#This Row],[Antal kvinnor I kommunen]]</f>
        <v>15998</v>
      </c>
      <c r="J4856" s="3">
        <f>Table1[[#This Row],[Totalt antal utrikes fodda]]/I4856</f>
        <v>0.19164895611951493</v>
      </c>
      <c r="K4856" s="4">
        <f>Table1[[#This Row],[Antal utrikes fodda man]]/Table1[[#This Row],[Antal man I kommunen]]</f>
        <v>0.19433349975037445</v>
      </c>
      <c r="L4856" s="4">
        <f>Table1[[#This Row],[Antal utrikes fodda kvinnor]]/Table1[[#This Row],[Antal kvinnor I kommunen]]</f>
        <v>0.1889556724267468</v>
      </c>
    </row>
    <row r="4857" spans="1:12" x14ac:dyDescent="0.2">
      <c r="A4857">
        <v>2017</v>
      </c>
      <c r="B4857" t="s">
        <v>307</v>
      </c>
      <c r="C4857" s="1" t="s">
        <v>216</v>
      </c>
      <c r="D4857">
        <f>Table1[[#This Row],[Antal utrikes fodda man]]+Table1[[#This Row],[Antal utrikes fodda kvinnor]]</f>
        <v>894</v>
      </c>
      <c r="E4857" s="5">
        <v>442</v>
      </c>
      <c r="F4857" s="5">
        <v>452</v>
      </c>
      <c r="G4857" s="5">
        <v>2985</v>
      </c>
      <c r="H4857" s="5">
        <v>2811</v>
      </c>
      <c r="I4857">
        <f>Table1[[#This Row],[Antal man I kommunen]]+Table1[[#This Row],[Antal kvinnor I kommunen]]</f>
        <v>5796</v>
      </c>
      <c r="J4857" s="3">
        <f>Table1[[#This Row],[Totalt antal utrikes fodda]]/I4857</f>
        <v>0.15424430641821946</v>
      </c>
      <c r="K4857" s="4">
        <f>Table1[[#This Row],[Antal utrikes fodda man]]/Table1[[#This Row],[Antal man I kommunen]]</f>
        <v>0.14807370184254606</v>
      </c>
      <c r="L4857" s="4">
        <f>Table1[[#This Row],[Antal utrikes fodda kvinnor]]/Table1[[#This Row],[Antal kvinnor I kommunen]]</f>
        <v>0.16079686944147989</v>
      </c>
    </row>
    <row r="4858" spans="1:12" x14ac:dyDescent="0.2">
      <c r="A4858">
        <v>2017</v>
      </c>
      <c r="B4858" t="s">
        <v>307</v>
      </c>
      <c r="C4858" s="1" t="s">
        <v>217</v>
      </c>
      <c r="D4858">
        <f>Table1[[#This Row],[Antal utrikes fodda man]]+Table1[[#This Row],[Antal utrikes fodda kvinnor]]</f>
        <v>32266</v>
      </c>
      <c r="E4858" s="5">
        <v>15993</v>
      </c>
      <c r="F4858" s="5">
        <v>16273</v>
      </c>
      <c r="G4858" s="5">
        <v>75200</v>
      </c>
      <c r="H4858" s="5">
        <v>74934</v>
      </c>
      <c r="I4858">
        <f>Table1[[#This Row],[Antal man I kommunen]]+Table1[[#This Row],[Antal kvinnor I kommunen]]</f>
        <v>150134</v>
      </c>
      <c r="J4858" s="3">
        <f>Table1[[#This Row],[Totalt antal utrikes fodda]]/I4858</f>
        <v>0.21491467622257451</v>
      </c>
      <c r="K4858" s="4">
        <f>Table1[[#This Row],[Antal utrikes fodda man]]/Table1[[#This Row],[Antal man I kommunen]]</f>
        <v>0.21267287234042553</v>
      </c>
      <c r="L4858" s="4">
        <f>Table1[[#This Row],[Antal utrikes fodda kvinnor]]/Table1[[#This Row],[Antal kvinnor I kommunen]]</f>
        <v>0.21716443803880747</v>
      </c>
    </row>
    <row r="4859" spans="1:12" x14ac:dyDescent="0.2">
      <c r="A4859">
        <v>2017</v>
      </c>
      <c r="B4859" t="s">
        <v>307</v>
      </c>
      <c r="C4859" s="1" t="s">
        <v>218</v>
      </c>
      <c r="D4859">
        <f>Table1[[#This Row],[Antal utrikes fodda man]]+Table1[[#This Row],[Antal utrikes fodda kvinnor]]</f>
        <v>3022</v>
      </c>
      <c r="E4859" s="5">
        <v>1523</v>
      </c>
      <c r="F4859" s="5">
        <v>1499</v>
      </c>
      <c r="G4859" s="5">
        <v>11367</v>
      </c>
      <c r="H4859" s="5">
        <v>11264</v>
      </c>
      <c r="I4859">
        <f>Table1[[#This Row],[Antal man I kommunen]]+Table1[[#This Row],[Antal kvinnor I kommunen]]</f>
        <v>22631</v>
      </c>
      <c r="J4859" s="3">
        <f>Table1[[#This Row],[Totalt antal utrikes fodda]]/I4859</f>
        <v>0.13353364853519509</v>
      </c>
      <c r="K4859" s="4">
        <f>Table1[[#This Row],[Antal utrikes fodda man]]/Table1[[#This Row],[Antal man I kommunen]]</f>
        <v>0.13398434063517198</v>
      </c>
      <c r="L4859" s="4">
        <f>Table1[[#This Row],[Antal utrikes fodda kvinnor]]/Table1[[#This Row],[Antal kvinnor I kommunen]]</f>
        <v>0.13307883522727273</v>
      </c>
    </row>
    <row r="4860" spans="1:12" x14ac:dyDescent="0.2">
      <c r="A4860">
        <v>2017</v>
      </c>
      <c r="B4860" t="s">
        <v>307</v>
      </c>
      <c r="C4860" s="1" t="s">
        <v>219</v>
      </c>
      <c r="D4860">
        <f>Table1[[#This Row],[Antal utrikes fodda man]]+Table1[[#This Row],[Antal utrikes fodda kvinnor]]</f>
        <v>3490</v>
      </c>
      <c r="E4860" s="5">
        <v>1744</v>
      </c>
      <c r="F4860" s="5">
        <v>1746</v>
      </c>
      <c r="G4860" s="5">
        <v>6837</v>
      </c>
      <c r="H4860" s="5">
        <v>6578</v>
      </c>
      <c r="I4860">
        <f>Table1[[#This Row],[Antal man I kommunen]]+Table1[[#This Row],[Antal kvinnor I kommunen]]</f>
        <v>13415</v>
      </c>
      <c r="J4860" s="3">
        <f>Table1[[#This Row],[Totalt antal utrikes fodda]]/I4860</f>
        <v>0.2601565411852404</v>
      </c>
      <c r="K4860" s="4">
        <f>Table1[[#This Row],[Antal utrikes fodda man]]/Table1[[#This Row],[Antal man I kommunen]]</f>
        <v>0.25508263858417435</v>
      </c>
      <c r="L4860" s="4">
        <f>Table1[[#This Row],[Antal utrikes fodda kvinnor]]/Table1[[#This Row],[Antal kvinnor I kommunen]]</f>
        <v>0.26543022195196109</v>
      </c>
    </row>
    <row r="4861" spans="1:12" x14ac:dyDescent="0.2">
      <c r="A4861">
        <v>2017</v>
      </c>
      <c r="B4861" t="s">
        <v>307</v>
      </c>
      <c r="C4861" s="1" t="s">
        <v>220</v>
      </c>
      <c r="D4861">
        <f>Table1[[#This Row],[Antal utrikes fodda man]]+Table1[[#This Row],[Antal utrikes fodda kvinnor]]</f>
        <v>5472</v>
      </c>
      <c r="E4861" s="5">
        <v>2693</v>
      </c>
      <c r="F4861" s="5">
        <v>2779</v>
      </c>
      <c r="G4861" s="5">
        <v>13200</v>
      </c>
      <c r="H4861" s="5">
        <v>12916</v>
      </c>
      <c r="I4861">
        <f>Table1[[#This Row],[Antal man I kommunen]]+Table1[[#This Row],[Antal kvinnor I kommunen]]</f>
        <v>26116</v>
      </c>
      <c r="J4861" s="3">
        <f>Table1[[#This Row],[Totalt antal utrikes fodda]]/I4861</f>
        <v>0.20952672691070609</v>
      </c>
      <c r="K4861" s="4">
        <f>Table1[[#This Row],[Antal utrikes fodda man]]/Table1[[#This Row],[Antal man I kommunen]]</f>
        <v>0.20401515151515151</v>
      </c>
      <c r="L4861" s="4">
        <f>Table1[[#This Row],[Antal utrikes fodda kvinnor]]/Table1[[#This Row],[Antal kvinnor I kommunen]]</f>
        <v>0.21515949210281821</v>
      </c>
    </row>
    <row r="4862" spans="1:12" x14ac:dyDescent="0.2">
      <c r="A4862">
        <v>2017</v>
      </c>
      <c r="B4862" t="s">
        <v>307</v>
      </c>
      <c r="C4862" s="1" t="s">
        <v>221</v>
      </c>
      <c r="D4862">
        <f>Table1[[#This Row],[Antal utrikes fodda man]]+Table1[[#This Row],[Antal utrikes fodda kvinnor]]</f>
        <v>2037</v>
      </c>
      <c r="E4862" s="5">
        <v>1010</v>
      </c>
      <c r="F4862" s="5">
        <v>1027</v>
      </c>
      <c r="G4862" s="5">
        <v>7039</v>
      </c>
      <c r="H4862" s="5">
        <v>6895</v>
      </c>
      <c r="I4862">
        <f>Table1[[#This Row],[Antal man I kommunen]]+Table1[[#This Row],[Antal kvinnor I kommunen]]</f>
        <v>13934</v>
      </c>
      <c r="J4862" s="3">
        <f>Table1[[#This Row],[Totalt antal utrikes fodda]]/I4862</f>
        <v>0.14618917755131333</v>
      </c>
      <c r="K4862" s="4">
        <f>Table1[[#This Row],[Antal utrikes fodda man]]/Table1[[#This Row],[Antal man I kommunen]]</f>
        <v>0.14348629066628782</v>
      </c>
      <c r="L4862" s="4">
        <f>Table1[[#This Row],[Antal utrikes fodda kvinnor]]/Table1[[#This Row],[Antal kvinnor I kommunen]]</f>
        <v>0.14894851341551849</v>
      </c>
    </row>
    <row r="4863" spans="1:12" x14ac:dyDescent="0.2">
      <c r="A4863">
        <v>2017</v>
      </c>
      <c r="B4863" t="s">
        <v>308</v>
      </c>
      <c r="C4863" s="1" t="s">
        <v>222</v>
      </c>
      <c r="D4863">
        <f>Table1[[#This Row],[Antal utrikes fodda man]]+Table1[[#This Row],[Antal utrikes fodda kvinnor]]</f>
        <v>601</v>
      </c>
      <c r="E4863" s="5">
        <v>301</v>
      </c>
      <c r="F4863" s="5">
        <v>300</v>
      </c>
      <c r="G4863" s="5">
        <v>3510</v>
      </c>
      <c r="H4863" s="5">
        <v>3327</v>
      </c>
      <c r="I4863">
        <f>Table1[[#This Row],[Antal man I kommunen]]+Table1[[#This Row],[Antal kvinnor I kommunen]]</f>
        <v>6837</v>
      </c>
      <c r="J4863" s="3">
        <f>Table1[[#This Row],[Totalt antal utrikes fodda]]/I4863</f>
        <v>8.7904051484569257E-2</v>
      </c>
      <c r="K4863" s="4">
        <f>Table1[[#This Row],[Antal utrikes fodda man]]/Table1[[#This Row],[Antal man I kommunen]]</f>
        <v>8.575498575498576E-2</v>
      </c>
      <c r="L4863" s="4">
        <f>Table1[[#This Row],[Antal utrikes fodda kvinnor]]/Table1[[#This Row],[Antal kvinnor I kommunen]]</f>
        <v>9.0171325518485126E-2</v>
      </c>
    </row>
    <row r="4864" spans="1:12" x14ac:dyDescent="0.2">
      <c r="A4864">
        <v>2017</v>
      </c>
      <c r="B4864" t="s">
        <v>308</v>
      </c>
      <c r="C4864" s="1" t="s">
        <v>223</v>
      </c>
      <c r="D4864">
        <f>Table1[[#This Row],[Antal utrikes fodda man]]+Table1[[#This Row],[Antal utrikes fodda kvinnor]]</f>
        <v>1128</v>
      </c>
      <c r="E4864" s="5">
        <v>536</v>
      </c>
      <c r="F4864" s="5">
        <v>592</v>
      </c>
      <c r="G4864" s="5">
        <v>5243</v>
      </c>
      <c r="H4864" s="5">
        <v>4871</v>
      </c>
      <c r="I4864">
        <f>Table1[[#This Row],[Antal man I kommunen]]+Table1[[#This Row],[Antal kvinnor I kommunen]]</f>
        <v>10114</v>
      </c>
      <c r="J4864" s="3">
        <f>Table1[[#This Row],[Totalt antal utrikes fodda]]/I4864</f>
        <v>0.11152857425350998</v>
      </c>
      <c r="K4864" s="4">
        <f>Table1[[#This Row],[Antal utrikes fodda man]]/Table1[[#This Row],[Antal man I kommunen]]</f>
        <v>0.10223154682433722</v>
      </c>
      <c r="L4864" s="4">
        <f>Table1[[#This Row],[Antal utrikes fodda kvinnor]]/Table1[[#This Row],[Antal kvinnor I kommunen]]</f>
        <v>0.1215356189694108</v>
      </c>
    </row>
    <row r="4865" spans="1:12" x14ac:dyDescent="0.2">
      <c r="A4865">
        <v>2017</v>
      </c>
      <c r="B4865" t="s">
        <v>308</v>
      </c>
      <c r="C4865" s="1" t="s">
        <v>224</v>
      </c>
      <c r="D4865">
        <f>Table1[[#This Row],[Antal utrikes fodda man]]+Table1[[#This Row],[Antal utrikes fodda kvinnor]]</f>
        <v>707</v>
      </c>
      <c r="E4865" s="5">
        <v>348</v>
      </c>
      <c r="F4865" s="5">
        <v>359</v>
      </c>
      <c r="G4865" s="5">
        <v>5225</v>
      </c>
      <c r="H4865" s="5">
        <v>5016</v>
      </c>
      <c r="I4865">
        <f>Table1[[#This Row],[Antal man I kommunen]]+Table1[[#This Row],[Antal kvinnor I kommunen]]</f>
        <v>10241</v>
      </c>
      <c r="J4865" s="3">
        <f>Table1[[#This Row],[Totalt antal utrikes fodda]]/I4865</f>
        <v>6.903622693096377E-2</v>
      </c>
      <c r="K4865" s="4">
        <f>Table1[[#This Row],[Antal utrikes fodda man]]/Table1[[#This Row],[Antal man I kommunen]]</f>
        <v>6.6602870813397136E-2</v>
      </c>
      <c r="L4865" s="4">
        <f>Table1[[#This Row],[Antal utrikes fodda kvinnor]]/Table1[[#This Row],[Antal kvinnor I kommunen]]</f>
        <v>7.1570972886762355E-2</v>
      </c>
    </row>
    <row r="4866" spans="1:12" x14ac:dyDescent="0.2">
      <c r="A4866">
        <v>2017</v>
      </c>
      <c r="B4866" t="s">
        <v>308</v>
      </c>
      <c r="C4866" s="1" t="s">
        <v>225</v>
      </c>
      <c r="D4866">
        <f>Table1[[#This Row],[Antal utrikes fodda man]]+Table1[[#This Row],[Antal utrikes fodda kvinnor]]</f>
        <v>1372</v>
      </c>
      <c r="E4866" s="5">
        <v>703</v>
      </c>
      <c r="F4866" s="5">
        <v>669</v>
      </c>
      <c r="G4866" s="5">
        <v>7905</v>
      </c>
      <c r="H4866" s="5">
        <v>7735</v>
      </c>
      <c r="I4866">
        <f>Table1[[#This Row],[Antal man I kommunen]]+Table1[[#This Row],[Antal kvinnor I kommunen]]</f>
        <v>15640</v>
      </c>
      <c r="J4866" s="3">
        <f>Table1[[#This Row],[Totalt antal utrikes fodda]]/I4866</f>
        <v>8.7723785166240409E-2</v>
      </c>
      <c r="K4866" s="4">
        <f>Table1[[#This Row],[Antal utrikes fodda man]]/Table1[[#This Row],[Antal man I kommunen]]</f>
        <v>8.8931056293485133E-2</v>
      </c>
      <c r="L4866" s="4">
        <f>Table1[[#This Row],[Antal utrikes fodda kvinnor]]/Table1[[#This Row],[Antal kvinnor I kommunen]]</f>
        <v>8.6489980607627664E-2</v>
      </c>
    </row>
    <row r="4867" spans="1:12" x14ac:dyDescent="0.2">
      <c r="A4867">
        <v>2017</v>
      </c>
      <c r="B4867" t="s">
        <v>308</v>
      </c>
      <c r="C4867" s="1" t="s">
        <v>226</v>
      </c>
      <c r="D4867">
        <f>Table1[[#This Row],[Antal utrikes fodda man]]+Table1[[#This Row],[Antal utrikes fodda kvinnor]]</f>
        <v>727</v>
      </c>
      <c r="E4867" s="5">
        <v>371</v>
      </c>
      <c r="F4867" s="5">
        <v>356</v>
      </c>
      <c r="G4867" s="5">
        <v>5440</v>
      </c>
      <c r="H4867" s="5">
        <v>5397</v>
      </c>
      <c r="I4867">
        <f>Table1[[#This Row],[Antal man I kommunen]]+Table1[[#This Row],[Antal kvinnor I kommunen]]</f>
        <v>10837</v>
      </c>
      <c r="J4867" s="3">
        <f>Table1[[#This Row],[Totalt antal utrikes fodda]]/I4867</f>
        <v>6.7084986619913259E-2</v>
      </c>
      <c r="K4867" s="4">
        <f>Table1[[#This Row],[Antal utrikes fodda man]]/Table1[[#This Row],[Antal man I kommunen]]</f>
        <v>6.81985294117647E-2</v>
      </c>
      <c r="L4867" s="4">
        <f>Table1[[#This Row],[Antal utrikes fodda kvinnor]]/Table1[[#This Row],[Antal kvinnor I kommunen]]</f>
        <v>6.5962571799147676E-2</v>
      </c>
    </row>
    <row r="4868" spans="1:12" x14ac:dyDescent="0.2">
      <c r="A4868">
        <v>2017</v>
      </c>
      <c r="B4868" t="s">
        <v>308</v>
      </c>
      <c r="C4868" s="1" t="s">
        <v>227</v>
      </c>
      <c r="D4868">
        <f>Table1[[#This Row],[Antal utrikes fodda man]]+Table1[[#This Row],[Antal utrikes fodda kvinnor]]</f>
        <v>841</v>
      </c>
      <c r="E4868" s="5">
        <v>433</v>
      </c>
      <c r="F4868" s="5">
        <v>408</v>
      </c>
      <c r="G4868" s="5">
        <v>3532</v>
      </c>
      <c r="H4868" s="5">
        <v>3355</v>
      </c>
      <c r="I4868">
        <f>Table1[[#This Row],[Antal man I kommunen]]+Table1[[#This Row],[Antal kvinnor I kommunen]]</f>
        <v>6887</v>
      </c>
      <c r="J4868" s="3">
        <f>Table1[[#This Row],[Totalt antal utrikes fodda]]/I4868</f>
        <v>0.12211412806737332</v>
      </c>
      <c r="K4868" s="4">
        <f>Table1[[#This Row],[Antal utrikes fodda man]]/Table1[[#This Row],[Antal man I kommunen]]</f>
        <v>0.12259343148357871</v>
      </c>
      <c r="L4868" s="4">
        <f>Table1[[#This Row],[Antal utrikes fodda kvinnor]]/Table1[[#This Row],[Antal kvinnor I kommunen]]</f>
        <v>0.12160953800298063</v>
      </c>
    </row>
    <row r="4869" spans="1:12" x14ac:dyDescent="0.2">
      <c r="A4869">
        <v>2017</v>
      </c>
      <c r="B4869" t="s">
        <v>308</v>
      </c>
      <c r="C4869" s="1" t="s">
        <v>228</v>
      </c>
      <c r="D4869">
        <f>Table1[[#This Row],[Antal utrikes fodda man]]+Table1[[#This Row],[Antal utrikes fodda kvinnor]]</f>
        <v>589</v>
      </c>
      <c r="E4869" s="5">
        <v>296</v>
      </c>
      <c r="F4869" s="5">
        <v>293</v>
      </c>
      <c r="G4869" s="5">
        <v>3645</v>
      </c>
      <c r="H4869" s="5">
        <v>3423</v>
      </c>
      <c r="I4869">
        <f>Table1[[#This Row],[Antal man I kommunen]]+Table1[[#This Row],[Antal kvinnor I kommunen]]</f>
        <v>7068</v>
      </c>
      <c r="J4869" s="3">
        <f>Table1[[#This Row],[Totalt antal utrikes fodda]]/I4869</f>
        <v>8.3333333333333329E-2</v>
      </c>
      <c r="K4869" s="4">
        <f>Table1[[#This Row],[Antal utrikes fodda man]]/Table1[[#This Row],[Antal man I kommunen]]</f>
        <v>8.1207133058984915E-2</v>
      </c>
      <c r="L4869" s="4">
        <f>Table1[[#This Row],[Antal utrikes fodda kvinnor]]/Table1[[#This Row],[Antal kvinnor I kommunen]]</f>
        <v>8.5597429155711363E-2</v>
      </c>
    </row>
    <row r="4870" spans="1:12" x14ac:dyDescent="0.2">
      <c r="A4870">
        <v>2017</v>
      </c>
      <c r="B4870" t="s">
        <v>308</v>
      </c>
      <c r="C4870" s="1" t="s">
        <v>229</v>
      </c>
      <c r="D4870">
        <f>Table1[[#This Row],[Antal utrikes fodda man]]+Table1[[#This Row],[Antal utrikes fodda kvinnor]]</f>
        <v>1239</v>
      </c>
      <c r="E4870" s="5">
        <v>608</v>
      </c>
      <c r="F4870" s="5">
        <v>631</v>
      </c>
      <c r="G4870" s="5">
        <v>5603</v>
      </c>
      <c r="H4870" s="5">
        <v>5291</v>
      </c>
      <c r="I4870">
        <f>Table1[[#This Row],[Antal man I kommunen]]+Table1[[#This Row],[Antal kvinnor I kommunen]]</f>
        <v>10894</v>
      </c>
      <c r="J4870" s="3">
        <f>Table1[[#This Row],[Totalt antal utrikes fodda]]/I4870</f>
        <v>0.11373232972278319</v>
      </c>
      <c r="K4870" s="4">
        <f>Table1[[#This Row],[Antal utrikes fodda man]]/Table1[[#This Row],[Antal man I kommunen]]</f>
        <v>0.10851329644833126</v>
      </c>
      <c r="L4870" s="4">
        <f>Table1[[#This Row],[Antal utrikes fodda kvinnor]]/Table1[[#This Row],[Antal kvinnor I kommunen]]</f>
        <v>0.11925911925911926</v>
      </c>
    </row>
    <row r="4871" spans="1:12" x14ac:dyDescent="0.2">
      <c r="A4871">
        <v>2017</v>
      </c>
      <c r="B4871" t="s">
        <v>308</v>
      </c>
      <c r="C4871" s="1" t="s">
        <v>230</v>
      </c>
      <c r="D4871">
        <f>Table1[[#This Row],[Antal utrikes fodda man]]+Table1[[#This Row],[Antal utrikes fodda kvinnor]]</f>
        <v>1620</v>
      </c>
      <c r="E4871" s="5">
        <v>798</v>
      </c>
      <c r="F4871" s="5">
        <v>822</v>
      </c>
      <c r="G4871" s="5">
        <v>10269</v>
      </c>
      <c r="H4871" s="5">
        <v>10100</v>
      </c>
      <c r="I4871">
        <f>Table1[[#This Row],[Antal man I kommunen]]+Table1[[#This Row],[Antal kvinnor I kommunen]]</f>
        <v>20369</v>
      </c>
      <c r="J4871" s="3">
        <f>Table1[[#This Row],[Totalt antal utrikes fodda]]/I4871</f>
        <v>7.9532623103736072E-2</v>
      </c>
      <c r="K4871" s="4">
        <f>Table1[[#This Row],[Antal utrikes fodda man]]/Table1[[#This Row],[Antal man I kommunen]]</f>
        <v>7.7709611451942745E-2</v>
      </c>
      <c r="L4871" s="4">
        <f>Table1[[#This Row],[Antal utrikes fodda kvinnor]]/Table1[[#This Row],[Antal kvinnor I kommunen]]</f>
        <v>8.1386138613861389E-2</v>
      </c>
    </row>
    <row r="4872" spans="1:12" x14ac:dyDescent="0.2">
      <c r="A4872">
        <v>2017</v>
      </c>
      <c r="B4872" t="s">
        <v>308</v>
      </c>
      <c r="C4872" s="1" t="s">
        <v>231</v>
      </c>
      <c r="D4872">
        <f>Table1[[#This Row],[Antal utrikes fodda man]]+Table1[[#This Row],[Antal utrikes fodda kvinnor]]</f>
        <v>6034</v>
      </c>
      <c r="E4872" s="5">
        <v>2936</v>
      </c>
      <c r="F4872" s="5">
        <v>3098</v>
      </c>
      <c r="G4872" s="5">
        <v>28886</v>
      </c>
      <c r="H4872" s="5">
        <v>29454</v>
      </c>
      <c r="I4872">
        <f>Table1[[#This Row],[Antal man I kommunen]]+Table1[[#This Row],[Antal kvinnor I kommunen]]</f>
        <v>58340</v>
      </c>
      <c r="J4872" s="3">
        <f>Table1[[#This Row],[Totalt antal utrikes fodda]]/I4872</f>
        <v>0.10342817963661295</v>
      </c>
      <c r="K4872" s="4">
        <f>Table1[[#This Row],[Antal utrikes fodda man]]/Table1[[#This Row],[Antal man I kommunen]]</f>
        <v>0.10164093332410164</v>
      </c>
      <c r="L4872" s="4">
        <f>Table1[[#This Row],[Antal utrikes fodda kvinnor]]/Table1[[#This Row],[Antal kvinnor I kommunen]]</f>
        <v>0.10518096014123718</v>
      </c>
    </row>
    <row r="4873" spans="1:12" x14ac:dyDescent="0.2">
      <c r="A4873">
        <v>2017</v>
      </c>
      <c r="B4873" t="s">
        <v>308</v>
      </c>
      <c r="C4873" s="1" t="s">
        <v>232</v>
      </c>
      <c r="D4873">
        <f>Table1[[#This Row],[Antal utrikes fodda man]]+Table1[[#This Row],[Antal utrikes fodda kvinnor]]</f>
        <v>9204</v>
      </c>
      <c r="E4873" s="5">
        <v>4667</v>
      </c>
      <c r="F4873" s="5">
        <v>4537</v>
      </c>
      <c r="G4873" s="5">
        <v>26252</v>
      </c>
      <c r="H4873" s="5">
        <v>25712</v>
      </c>
      <c r="I4873">
        <f>Table1[[#This Row],[Antal man I kommunen]]+Table1[[#This Row],[Antal kvinnor I kommunen]]</f>
        <v>51964</v>
      </c>
      <c r="J4873" s="3">
        <f>Table1[[#This Row],[Totalt antal utrikes fodda]]/I4873</f>
        <v>0.17712262335463014</v>
      </c>
      <c r="K4873" s="4">
        <f>Table1[[#This Row],[Antal utrikes fodda man]]/Table1[[#This Row],[Antal man I kommunen]]</f>
        <v>0.17777693128142619</v>
      </c>
      <c r="L4873" s="4">
        <f>Table1[[#This Row],[Antal utrikes fodda kvinnor]]/Table1[[#This Row],[Antal kvinnor I kommunen]]</f>
        <v>0.17645457373988799</v>
      </c>
    </row>
    <row r="4874" spans="1:12" x14ac:dyDescent="0.2">
      <c r="A4874">
        <v>2017</v>
      </c>
      <c r="B4874" t="s">
        <v>308</v>
      </c>
      <c r="C4874" s="1" t="s">
        <v>233</v>
      </c>
      <c r="D4874">
        <f>Table1[[#This Row],[Antal utrikes fodda man]]+Table1[[#This Row],[Antal utrikes fodda kvinnor]]</f>
        <v>805</v>
      </c>
      <c r="E4874" s="5">
        <v>383</v>
      </c>
      <c r="F4874" s="5">
        <v>422</v>
      </c>
      <c r="G4874" s="5">
        <v>5734</v>
      </c>
      <c r="H4874" s="5">
        <v>5426</v>
      </c>
      <c r="I4874">
        <f>Table1[[#This Row],[Antal man I kommunen]]+Table1[[#This Row],[Antal kvinnor I kommunen]]</f>
        <v>11160</v>
      </c>
      <c r="J4874" s="3">
        <f>Table1[[#This Row],[Totalt antal utrikes fodda]]/I4874</f>
        <v>7.2132616487455198E-2</v>
      </c>
      <c r="K4874" s="4">
        <f>Table1[[#This Row],[Antal utrikes fodda man]]/Table1[[#This Row],[Antal man I kommunen]]</f>
        <v>6.6794558772235793E-2</v>
      </c>
      <c r="L4874" s="4">
        <f>Table1[[#This Row],[Antal utrikes fodda kvinnor]]/Table1[[#This Row],[Antal kvinnor I kommunen]]</f>
        <v>7.7773682270549205E-2</v>
      </c>
    </row>
    <row r="4875" spans="1:12" x14ac:dyDescent="0.2">
      <c r="A4875">
        <v>2017</v>
      </c>
      <c r="B4875" t="s">
        <v>308</v>
      </c>
      <c r="C4875" s="1" t="s">
        <v>234</v>
      </c>
      <c r="D4875">
        <f>Table1[[#This Row],[Antal utrikes fodda man]]+Table1[[#This Row],[Antal utrikes fodda kvinnor]]</f>
        <v>2329</v>
      </c>
      <c r="E4875" s="5">
        <v>1167</v>
      </c>
      <c r="F4875" s="5">
        <v>1162</v>
      </c>
      <c r="G4875" s="5">
        <v>7890</v>
      </c>
      <c r="H4875" s="5">
        <v>7676</v>
      </c>
      <c r="I4875">
        <f>Table1[[#This Row],[Antal man I kommunen]]+Table1[[#This Row],[Antal kvinnor I kommunen]]</f>
        <v>15566</v>
      </c>
      <c r="J4875" s="3">
        <f>Table1[[#This Row],[Totalt antal utrikes fodda]]/I4875</f>
        <v>0.14962096877810613</v>
      </c>
      <c r="K4875" s="4">
        <f>Table1[[#This Row],[Antal utrikes fodda man]]/Table1[[#This Row],[Antal man I kommunen]]</f>
        <v>0.14790874524714828</v>
      </c>
      <c r="L4875" s="4">
        <f>Table1[[#This Row],[Antal utrikes fodda kvinnor]]/Table1[[#This Row],[Antal kvinnor I kommunen]]</f>
        <v>0.15138092756644086</v>
      </c>
    </row>
    <row r="4876" spans="1:12" x14ac:dyDescent="0.2">
      <c r="A4876">
        <v>2017</v>
      </c>
      <c r="B4876" t="s">
        <v>308</v>
      </c>
      <c r="C4876" s="1" t="s">
        <v>235</v>
      </c>
      <c r="D4876">
        <f>Table1[[#This Row],[Antal utrikes fodda man]]+Table1[[#This Row],[Antal utrikes fodda kvinnor]]</f>
        <v>4267</v>
      </c>
      <c r="E4876" s="5">
        <v>2170</v>
      </c>
      <c r="F4876" s="5">
        <v>2097</v>
      </c>
      <c r="G4876" s="5">
        <v>11806</v>
      </c>
      <c r="H4876" s="5">
        <v>11450</v>
      </c>
      <c r="I4876">
        <f>Table1[[#This Row],[Antal man I kommunen]]+Table1[[#This Row],[Antal kvinnor I kommunen]]</f>
        <v>23256</v>
      </c>
      <c r="J4876" s="3">
        <f>Table1[[#This Row],[Totalt antal utrikes fodda]]/I4876</f>
        <v>0.18347953216374269</v>
      </c>
      <c r="K4876" s="4">
        <f>Table1[[#This Row],[Antal utrikes fodda man]]/Table1[[#This Row],[Antal man I kommunen]]</f>
        <v>0.18380484499407082</v>
      </c>
      <c r="L4876" s="4">
        <f>Table1[[#This Row],[Antal utrikes fodda kvinnor]]/Table1[[#This Row],[Antal kvinnor I kommunen]]</f>
        <v>0.18314410480349344</v>
      </c>
    </row>
    <row r="4877" spans="1:12" x14ac:dyDescent="0.2">
      <c r="A4877">
        <v>2017</v>
      </c>
      <c r="B4877" t="s">
        <v>308</v>
      </c>
      <c r="C4877" s="1" t="s">
        <v>236</v>
      </c>
      <c r="D4877">
        <f>Table1[[#This Row],[Antal utrikes fodda man]]+Table1[[#This Row],[Antal utrikes fodda kvinnor]]</f>
        <v>4764</v>
      </c>
      <c r="E4877" s="5">
        <v>2416</v>
      </c>
      <c r="F4877" s="5">
        <v>2348</v>
      </c>
      <c r="G4877" s="5">
        <v>13742</v>
      </c>
      <c r="H4877" s="5">
        <v>13250</v>
      </c>
      <c r="I4877">
        <f>Table1[[#This Row],[Antal man I kommunen]]+Table1[[#This Row],[Antal kvinnor I kommunen]]</f>
        <v>26992</v>
      </c>
      <c r="J4877" s="3">
        <f>Table1[[#This Row],[Totalt antal utrikes fodda]]/I4877</f>
        <v>0.17649673977474808</v>
      </c>
      <c r="K4877" s="4">
        <f>Table1[[#This Row],[Antal utrikes fodda man]]/Table1[[#This Row],[Antal man I kommunen]]</f>
        <v>0.17581138116722456</v>
      </c>
      <c r="L4877" s="4">
        <f>Table1[[#This Row],[Antal utrikes fodda kvinnor]]/Table1[[#This Row],[Antal kvinnor I kommunen]]</f>
        <v>0.17720754716981132</v>
      </c>
    </row>
    <row r="4878" spans="1:12" x14ac:dyDescent="0.2">
      <c r="A4878">
        <v>2017</v>
      </c>
      <c r="B4878" t="s">
        <v>309</v>
      </c>
      <c r="C4878" s="1" t="s">
        <v>237</v>
      </c>
      <c r="D4878">
        <f>Table1[[#This Row],[Antal utrikes fodda man]]+Table1[[#This Row],[Antal utrikes fodda kvinnor]]</f>
        <v>810</v>
      </c>
      <c r="E4878" s="5">
        <v>448</v>
      </c>
      <c r="F4878" s="5">
        <v>362</v>
      </c>
      <c r="G4878" s="5">
        <v>3034</v>
      </c>
      <c r="H4878" s="5">
        <v>2862</v>
      </c>
      <c r="I4878">
        <f>Table1[[#This Row],[Antal man I kommunen]]+Table1[[#This Row],[Antal kvinnor I kommunen]]</f>
        <v>5896</v>
      </c>
      <c r="J4878" s="3">
        <f>Table1[[#This Row],[Totalt antal utrikes fodda]]/I4878</f>
        <v>0.13738127544097695</v>
      </c>
      <c r="K4878" s="4">
        <f>Table1[[#This Row],[Antal utrikes fodda man]]/Table1[[#This Row],[Antal man I kommunen]]</f>
        <v>0.14765985497692816</v>
      </c>
      <c r="L4878" s="4">
        <f>Table1[[#This Row],[Antal utrikes fodda kvinnor]]/Table1[[#This Row],[Antal kvinnor I kommunen]]</f>
        <v>0.12648497554157931</v>
      </c>
    </row>
    <row r="4879" spans="1:12" x14ac:dyDescent="0.2">
      <c r="A4879">
        <v>2017</v>
      </c>
      <c r="B4879" t="s">
        <v>309</v>
      </c>
      <c r="C4879" s="1" t="s">
        <v>238</v>
      </c>
      <c r="D4879">
        <f>Table1[[#This Row],[Antal utrikes fodda man]]+Table1[[#This Row],[Antal utrikes fodda kvinnor]]</f>
        <v>1449</v>
      </c>
      <c r="E4879" s="5">
        <v>705</v>
      </c>
      <c r="F4879" s="5">
        <v>744</v>
      </c>
      <c r="G4879" s="5">
        <v>4984</v>
      </c>
      <c r="H4879" s="5">
        <v>4676</v>
      </c>
      <c r="I4879">
        <f>Table1[[#This Row],[Antal man I kommunen]]+Table1[[#This Row],[Antal kvinnor I kommunen]]</f>
        <v>9660</v>
      </c>
      <c r="J4879" s="3">
        <f>Table1[[#This Row],[Totalt antal utrikes fodda]]/I4879</f>
        <v>0.15</v>
      </c>
      <c r="K4879" s="4">
        <f>Table1[[#This Row],[Antal utrikes fodda man]]/Table1[[#This Row],[Antal man I kommunen]]</f>
        <v>0.14145264847512037</v>
      </c>
      <c r="L4879" s="4">
        <f>Table1[[#This Row],[Antal utrikes fodda kvinnor]]/Table1[[#This Row],[Antal kvinnor I kommunen]]</f>
        <v>0.15911035072711718</v>
      </c>
    </row>
    <row r="4880" spans="1:12" x14ac:dyDescent="0.2">
      <c r="A4880">
        <v>2017</v>
      </c>
      <c r="B4880" t="s">
        <v>309</v>
      </c>
      <c r="C4880" s="1" t="s">
        <v>239</v>
      </c>
      <c r="D4880">
        <f>Table1[[#This Row],[Antal utrikes fodda man]]+Table1[[#This Row],[Antal utrikes fodda kvinnor]]</f>
        <v>1010</v>
      </c>
      <c r="E4880" s="5">
        <v>543</v>
      </c>
      <c r="F4880" s="5">
        <v>467</v>
      </c>
      <c r="G4880" s="5">
        <v>5983</v>
      </c>
      <c r="H4880" s="5">
        <v>5626</v>
      </c>
      <c r="I4880">
        <f>Table1[[#This Row],[Antal man I kommunen]]+Table1[[#This Row],[Antal kvinnor I kommunen]]</f>
        <v>11609</v>
      </c>
      <c r="J4880" s="3">
        <f>Table1[[#This Row],[Totalt antal utrikes fodda]]/I4880</f>
        <v>8.7001464381083637E-2</v>
      </c>
      <c r="K4880" s="4">
        <f>Table1[[#This Row],[Antal utrikes fodda man]]/Table1[[#This Row],[Antal man I kommunen]]</f>
        <v>9.0757145244860435E-2</v>
      </c>
      <c r="L4880" s="4">
        <f>Table1[[#This Row],[Antal utrikes fodda kvinnor]]/Table1[[#This Row],[Antal kvinnor I kommunen]]</f>
        <v>8.3007465339495198E-2</v>
      </c>
    </row>
    <row r="4881" spans="1:12" x14ac:dyDescent="0.2">
      <c r="A4881">
        <v>2017</v>
      </c>
      <c r="B4881" t="s">
        <v>309</v>
      </c>
      <c r="C4881" s="1" t="s">
        <v>240</v>
      </c>
      <c r="D4881">
        <f>Table1[[#This Row],[Antal utrikes fodda man]]+Table1[[#This Row],[Antal utrikes fodda kvinnor]]</f>
        <v>845</v>
      </c>
      <c r="E4881" s="5">
        <v>404</v>
      </c>
      <c r="F4881" s="5">
        <v>441</v>
      </c>
      <c r="G4881" s="5">
        <v>4908</v>
      </c>
      <c r="H4881" s="5">
        <v>4573</v>
      </c>
      <c r="I4881">
        <f>Table1[[#This Row],[Antal man I kommunen]]+Table1[[#This Row],[Antal kvinnor I kommunen]]</f>
        <v>9481</v>
      </c>
      <c r="J4881" s="3">
        <f>Table1[[#This Row],[Totalt antal utrikes fodda]]/I4881</f>
        <v>8.9125619660373384E-2</v>
      </c>
      <c r="K4881" s="4">
        <f>Table1[[#This Row],[Antal utrikes fodda man]]/Table1[[#This Row],[Antal man I kommunen]]</f>
        <v>8.2314588427057869E-2</v>
      </c>
      <c r="L4881" s="4">
        <f>Table1[[#This Row],[Antal utrikes fodda kvinnor]]/Table1[[#This Row],[Antal kvinnor I kommunen]]</f>
        <v>9.6435600262409799E-2</v>
      </c>
    </row>
    <row r="4882" spans="1:12" x14ac:dyDescent="0.2">
      <c r="A4882">
        <v>2017</v>
      </c>
      <c r="B4882" t="s">
        <v>309</v>
      </c>
      <c r="C4882" s="1" t="s">
        <v>241</v>
      </c>
      <c r="D4882">
        <f>Table1[[#This Row],[Antal utrikes fodda man]]+Table1[[#This Row],[Antal utrikes fodda kvinnor]]</f>
        <v>2013</v>
      </c>
      <c r="E4882" s="5">
        <v>1010</v>
      </c>
      <c r="F4882" s="5">
        <v>1003</v>
      </c>
      <c r="G4882" s="5">
        <v>9615</v>
      </c>
      <c r="H4882" s="5">
        <v>9413</v>
      </c>
      <c r="I4882">
        <f>Table1[[#This Row],[Antal man I kommunen]]+Table1[[#This Row],[Antal kvinnor I kommunen]]</f>
        <v>19028</v>
      </c>
      <c r="J4882" s="3">
        <f>Table1[[#This Row],[Totalt antal utrikes fodda]]/I4882</f>
        <v>0.10579146520916544</v>
      </c>
      <c r="K4882" s="4">
        <f>Table1[[#This Row],[Antal utrikes fodda man]]/Table1[[#This Row],[Antal man I kommunen]]</f>
        <v>0.10504420176807072</v>
      </c>
      <c r="L4882" s="4">
        <f>Table1[[#This Row],[Antal utrikes fodda kvinnor]]/Table1[[#This Row],[Antal kvinnor I kommunen]]</f>
        <v>0.10655476468713482</v>
      </c>
    </row>
    <row r="4883" spans="1:12" x14ac:dyDescent="0.2">
      <c r="A4883">
        <v>2017</v>
      </c>
      <c r="B4883" t="s">
        <v>309</v>
      </c>
      <c r="C4883" s="1" t="s">
        <v>242</v>
      </c>
      <c r="D4883">
        <f>Table1[[#This Row],[Antal utrikes fodda man]]+Table1[[#This Row],[Antal utrikes fodda kvinnor]]</f>
        <v>14885</v>
      </c>
      <c r="E4883" s="5">
        <v>7337</v>
      </c>
      <c r="F4883" s="5">
        <v>7548</v>
      </c>
      <c r="G4883" s="5">
        <v>50046</v>
      </c>
      <c r="H4883" s="5">
        <v>50557</v>
      </c>
      <c r="I4883">
        <f>Table1[[#This Row],[Antal man I kommunen]]+Table1[[#This Row],[Antal kvinnor I kommunen]]</f>
        <v>100603</v>
      </c>
      <c r="J4883" s="3">
        <f>Table1[[#This Row],[Totalt antal utrikes fodda]]/I4883</f>
        <v>0.14795781437929287</v>
      </c>
      <c r="K4883" s="4">
        <f>Table1[[#This Row],[Antal utrikes fodda man]]/Table1[[#This Row],[Antal man I kommunen]]</f>
        <v>0.14660512328657635</v>
      </c>
      <c r="L4883" s="4">
        <f>Table1[[#This Row],[Antal utrikes fodda kvinnor]]/Table1[[#This Row],[Antal kvinnor I kommunen]]</f>
        <v>0.14929683327729099</v>
      </c>
    </row>
    <row r="4884" spans="1:12" x14ac:dyDescent="0.2">
      <c r="A4884">
        <v>2017</v>
      </c>
      <c r="B4884" t="s">
        <v>309</v>
      </c>
      <c r="C4884" s="1" t="s">
        <v>243</v>
      </c>
      <c r="D4884">
        <f>Table1[[#This Row],[Antal utrikes fodda man]]+Table1[[#This Row],[Antal utrikes fodda kvinnor]]</f>
        <v>6766</v>
      </c>
      <c r="E4884" s="5">
        <v>3399</v>
      </c>
      <c r="F4884" s="5">
        <v>3367</v>
      </c>
      <c r="G4884" s="5">
        <v>19931</v>
      </c>
      <c r="H4884" s="5">
        <v>19328</v>
      </c>
      <c r="I4884">
        <f>Table1[[#This Row],[Antal man I kommunen]]+Table1[[#This Row],[Antal kvinnor I kommunen]]</f>
        <v>39259</v>
      </c>
      <c r="J4884" s="3">
        <f>Table1[[#This Row],[Totalt antal utrikes fodda]]/I4884</f>
        <v>0.17234264754578568</v>
      </c>
      <c r="K4884" s="4">
        <f>Table1[[#This Row],[Antal utrikes fodda man]]/Table1[[#This Row],[Antal man I kommunen]]</f>
        <v>0.17053835733279815</v>
      </c>
      <c r="L4884" s="4">
        <f>Table1[[#This Row],[Antal utrikes fodda kvinnor]]/Table1[[#This Row],[Antal kvinnor I kommunen]]</f>
        <v>0.17420322847682118</v>
      </c>
    </row>
    <row r="4885" spans="1:12" x14ac:dyDescent="0.2">
      <c r="A4885">
        <v>2017</v>
      </c>
      <c r="B4885" t="s">
        <v>309</v>
      </c>
      <c r="C4885" s="1" t="s">
        <v>244</v>
      </c>
      <c r="D4885">
        <f>Table1[[#This Row],[Antal utrikes fodda man]]+Table1[[#This Row],[Antal utrikes fodda kvinnor]]</f>
        <v>3247</v>
      </c>
      <c r="E4885" s="5">
        <v>1601</v>
      </c>
      <c r="F4885" s="5">
        <v>1646</v>
      </c>
      <c r="G4885" s="5">
        <v>13012</v>
      </c>
      <c r="H4885" s="5">
        <v>12770</v>
      </c>
      <c r="I4885">
        <f>Table1[[#This Row],[Antal man I kommunen]]+Table1[[#This Row],[Antal kvinnor I kommunen]]</f>
        <v>25782</v>
      </c>
      <c r="J4885" s="3">
        <f>Table1[[#This Row],[Totalt antal utrikes fodda]]/I4885</f>
        <v>0.12594057869831665</v>
      </c>
      <c r="K4885" s="4">
        <f>Table1[[#This Row],[Antal utrikes fodda man]]/Table1[[#This Row],[Antal man I kommunen]]</f>
        <v>0.12304027051952045</v>
      </c>
      <c r="L4885" s="4">
        <f>Table1[[#This Row],[Antal utrikes fodda kvinnor]]/Table1[[#This Row],[Antal kvinnor I kommunen]]</f>
        <v>0.12889584964761158</v>
      </c>
    </row>
    <row r="4886" spans="1:12" x14ac:dyDescent="0.2">
      <c r="A4886">
        <v>2017</v>
      </c>
      <c r="B4886" t="s">
        <v>309</v>
      </c>
      <c r="C4886" s="1" t="s">
        <v>245</v>
      </c>
      <c r="D4886">
        <f>Table1[[#This Row],[Antal utrikes fodda man]]+Table1[[#This Row],[Antal utrikes fodda kvinnor]]</f>
        <v>3230</v>
      </c>
      <c r="E4886" s="5">
        <v>1667</v>
      </c>
      <c r="F4886" s="5">
        <v>1563</v>
      </c>
      <c r="G4886" s="5">
        <v>13520</v>
      </c>
      <c r="H4886" s="5">
        <v>13398</v>
      </c>
      <c r="I4886">
        <f>Table1[[#This Row],[Antal man I kommunen]]+Table1[[#This Row],[Antal kvinnor I kommunen]]</f>
        <v>26918</v>
      </c>
      <c r="J4886" s="3">
        <f>Table1[[#This Row],[Totalt antal utrikes fodda]]/I4886</f>
        <v>0.11999405602199271</v>
      </c>
      <c r="K4886" s="4">
        <f>Table1[[#This Row],[Antal utrikes fodda man]]/Table1[[#This Row],[Antal man I kommunen]]</f>
        <v>0.12329881656804734</v>
      </c>
      <c r="L4886" s="4">
        <f>Table1[[#This Row],[Antal utrikes fodda kvinnor]]/Table1[[#This Row],[Antal kvinnor I kommunen]]</f>
        <v>0.11665920286609942</v>
      </c>
    </row>
    <row r="4887" spans="1:12" x14ac:dyDescent="0.2">
      <c r="A4887">
        <v>2017</v>
      </c>
      <c r="B4887" t="s">
        <v>309</v>
      </c>
      <c r="C4887" s="1" t="s">
        <v>246</v>
      </c>
      <c r="D4887">
        <f>Table1[[#This Row],[Antal utrikes fodda man]]+Table1[[#This Row],[Antal utrikes fodda kvinnor]]</f>
        <v>3407</v>
      </c>
      <c r="E4887" s="5">
        <v>1686</v>
      </c>
      <c r="F4887" s="5">
        <v>1721</v>
      </c>
      <c r="G4887" s="5">
        <v>18764</v>
      </c>
      <c r="H4887" s="5">
        <v>18637</v>
      </c>
      <c r="I4887">
        <f>Table1[[#This Row],[Antal man I kommunen]]+Table1[[#This Row],[Antal kvinnor I kommunen]]</f>
        <v>37401</v>
      </c>
      <c r="J4887" s="3">
        <f>Table1[[#This Row],[Totalt antal utrikes fodda]]/I4887</f>
        <v>9.1093821020828317E-2</v>
      </c>
      <c r="K4887" s="4">
        <f>Table1[[#This Row],[Antal utrikes fodda man]]/Table1[[#This Row],[Antal man I kommunen]]</f>
        <v>8.9852909827328922E-2</v>
      </c>
      <c r="L4887" s="4">
        <f>Table1[[#This Row],[Antal utrikes fodda kvinnor]]/Table1[[#This Row],[Antal kvinnor I kommunen]]</f>
        <v>9.2343188281375763E-2</v>
      </c>
    </row>
    <row r="4888" spans="1:12" x14ac:dyDescent="0.2">
      <c r="A4888">
        <v>2017</v>
      </c>
      <c r="B4888" t="s">
        <v>310</v>
      </c>
      <c r="C4888" s="1" t="s">
        <v>247</v>
      </c>
      <c r="D4888">
        <f>Table1[[#This Row],[Antal utrikes fodda man]]+Table1[[#This Row],[Antal utrikes fodda kvinnor]]</f>
        <v>816</v>
      </c>
      <c r="E4888" s="5">
        <v>444</v>
      </c>
      <c r="F4888" s="5">
        <v>372</v>
      </c>
      <c r="G4888" s="5">
        <v>4929</v>
      </c>
      <c r="H4888" s="5">
        <v>4551</v>
      </c>
      <c r="I4888">
        <f>Table1[[#This Row],[Antal man I kommunen]]+Table1[[#This Row],[Antal kvinnor I kommunen]]</f>
        <v>9480</v>
      </c>
      <c r="J4888" s="3">
        <f>Table1[[#This Row],[Totalt antal utrikes fodda]]/I4888</f>
        <v>8.6075949367088608E-2</v>
      </c>
      <c r="K4888" s="4">
        <f>Table1[[#This Row],[Antal utrikes fodda man]]/Table1[[#This Row],[Antal man I kommunen]]</f>
        <v>9.007912355447352E-2</v>
      </c>
      <c r="L4888" s="4">
        <f>Table1[[#This Row],[Antal utrikes fodda kvinnor]]/Table1[[#This Row],[Antal kvinnor I kommunen]]</f>
        <v>8.1740276862228081E-2</v>
      </c>
    </row>
    <row r="4889" spans="1:12" x14ac:dyDescent="0.2">
      <c r="A4889">
        <v>2017</v>
      </c>
      <c r="B4889" t="s">
        <v>310</v>
      </c>
      <c r="C4889" s="1" t="s">
        <v>248</v>
      </c>
      <c r="D4889">
        <f>Table1[[#This Row],[Antal utrikes fodda man]]+Table1[[#This Row],[Antal utrikes fodda kvinnor]]</f>
        <v>1763</v>
      </c>
      <c r="E4889" s="5">
        <v>835</v>
      </c>
      <c r="F4889" s="5">
        <v>928</v>
      </c>
      <c r="G4889" s="5">
        <v>9165</v>
      </c>
      <c r="H4889" s="5">
        <v>8865</v>
      </c>
      <c r="I4889">
        <f>Table1[[#This Row],[Antal man I kommunen]]+Table1[[#This Row],[Antal kvinnor I kommunen]]</f>
        <v>18030</v>
      </c>
      <c r="J4889" s="3">
        <f>Table1[[#This Row],[Totalt antal utrikes fodda]]/I4889</f>
        <v>9.7781475318912917E-2</v>
      </c>
      <c r="K4889" s="4">
        <f>Table1[[#This Row],[Antal utrikes fodda man]]/Table1[[#This Row],[Antal man I kommunen]]</f>
        <v>9.1107474086197487E-2</v>
      </c>
      <c r="L4889" s="4">
        <f>Table1[[#This Row],[Antal utrikes fodda kvinnor]]/Table1[[#This Row],[Antal kvinnor I kommunen]]</f>
        <v>0.10468133107727016</v>
      </c>
    </row>
    <row r="4890" spans="1:12" x14ac:dyDescent="0.2">
      <c r="A4890">
        <v>2017</v>
      </c>
      <c r="B4890" t="s">
        <v>310</v>
      </c>
      <c r="C4890" s="1" t="s">
        <v>249</v>
      </c>
      <c r="D4890">
        <f>Table1[[#This Row],[Antal utrikes fodda man]]+Table1[[#This Row],[Antal utrikes fodda kvinnor]]</f>
        <v>3697</v>
      </c>
      <c r="E4890" s="5">
        <v>1918</v>
      </c>
      <c r="F4890" s="5">
        <v>1779</v>
      </c>
      <c r="G4890" s="5">
        <v>12581</v>
      </c>
      <c r="H4890" s="5">
        <v>12609</v>
      </c>
      <c r="I4890">
        <f>Table1[[#This Row],[Antal man I kommunen]]+Table1[[#This Row],[Antal kvinnor I kommunen]]</f>
        <v>25190</v>
      </c>
      <c r="J4890" s="3">
        <f>Table1[[#This Row],[Totalt antal utrikes fodda]]/I4890</f>
        <v>0.14676458912266774</v>
      </c>
      <c r="K4890" s="4">
        <f>Table1[[#This Row],[Antal utrikes fodda man]]/Table1[[#This Row],[Antal man I kommunen]]</f>
        <v>0.1524521103250934</v>
      </c>
      <c r="L4890" s="4">
        <f>Table1[[#This Row],[Antal utrikes fodda kvinnor]]/Table1[[#This Row],[Antal kvinnor I kommunen]]</f>
        <v>0.14108969783487985</v>
      </c>
    </row>
    <row r="4891" spans="1:12" x14ac:dyDescent="0.2">
      <c r="A4891">
        <v>2017</v>
      </c>
      <c r="B4891" t="s">
        <v>310</v>
      </c>
      <c r="C4891" s="1" t="s">
        <v>250</v>
      </c>
      <c r="D4891">
        <f>Table1[[#This Row],[Antal utrikes fodda man]]+Table1[[#This Row],[Antal utrikes fodda kvinnor]]</f>
        <v>10713</v>
      </c>
      <c r="E4891" s="5">
        <v>5337</v>
      </c>
      <c r="F4891" s="5">
        <v>5376</v>
      </c>
      <c r="G4891" s="5">
        <v>49506</v>
      </c>
      <c r="H4891" s="5">
        <v>49304</v>
      </c>
      <c r="I4891">
        <f>Table1[[#This Row],[Antal man I kommunen]]+Table1[[#This Row],[Antal kvinnor I kommunen]]</f>
        <v>98810</v>
      </c>
      <c r="J4891" s="3">
        <f>Table1[[#This Row],[Totalt antal utrikes fodda]]/I4891</f>
        <v>0.10842020038457646</v>
      </c>
      <c r="K4891" s="4">
        <f>Table1[[#This Row],[Antal utrikes fodda man]]/Table1[[#This Row],[Antal man I kommunen]]</f>
        <v>0.10780511453157193</v>
      </c>
      <c r="L4891" s="4">
        <f>Table1[[#This Row],[Antal utrikes fodda kvinnor]]/Table1[[#This Row],[Antal kvinnor I kommunen]]</f>
        <v>0.10903780626318352</v>
      </c>
    </row>
    <row r="4892" spans="1:12" x14ac:dyDescent="0.2">
      <c r="A4892">
        <v>2017</v>
      </c>
      <c r="B4892" t="s">
        <v>310</v>
      </c>
      <c r="C4892" s="1" t="s">
        <v>251</v>
      </c>
      <c r="D4892">
        <f>Table1[[#This Row],[Antal utrikes fodda man]]+Table1[[#This Row],[Antal utrikes fodda kvinnor]]</f>
        <v>2356</v>
      </c>
      <c r="E4892" s="5">
        <v>1245</v>
      </c>
      <c r="F4892" s="5">
        <v>1111</v>
      </c>
      <c r="G4892" s="5">
        <v>9572</v>
      </c>
      <c r="H4892" s="5">
        <v>9038</v>
      </c>
      <c r="I4892">
        <f>Table1[[#This Row],[Antal man I kommunen]]+Table1[[#This Row],[Antal kvinnor I kommunen]]</f>
        <v>18610</v>
      </c>
      <c r="J4892" s="3">
        <f>Table1[[#This Row],[Totalt antal utrikes fodda]]/I4892</f>
        <v>0.12659860290166577</v>
      </c>
      <c r="K4892" s="4">
        <f>Table1[[#This Row],[Antal utrikes fodda man]]/Table1[[#This Row],[Antal man I kommunen]]</f>
        <v>0.1300668616798997</v>
      </c>
      <c r="L4892" s="4">
        <f>Table1[[#This Row],[Antal utrikes fodda kvinnor]]/Table1[[#This Row],[Antal kvinnor I kommunen]]</f>
        <v>0.12292542597919894</v>
      </c>
    </row>
    <row r="4893" spans="1:12" x14ac:dyDescent="0.2">
      <c r="A4893">
        <v>2017</v>
      </c>
      <c r="B4893" t="s">
        <v>310</v>
      </c>
      <c r="C4893" s="1" t="s">
        <v>252</v>
      </c>
      <c r="D4893">
        <f>Table1[[#This Row],[Antal utrikes fodda man]]+Table1[[#This Row],[Antal utrikes fodda kvinnor]]</f>
        <v>2529</v>
      </c>
      <c r="E4893" s="5">
        <v>1293</v>
      </c>
      <c r="F4893" s="5">
        <v>1236</v>
      </c>
      <c r="G4893" s="5">
        <v>9963</v>
      </c>
      <c r="H4893" s="5">
        <v>9746</v>
      </c>
      <c r="I4893">
        <f>Table1[[#This Row],[Antal man I kommunen]]+Table1[[#This Row],[Antal kvinnor I kommunen]]</f>
        <v>19709</v>
      </c>
      <c r="J4893" s="3">
        <f>Table1[[#This Row],[Totalt antal utrikes fodda]]/I4893</f>
        <v>0.12831701253234562</v>
      </c>
      <c r="K4893" s="4">
        <f>Table1[[#This Row],[Antal utrikes fodda man]]/Table1[[#This Row],[Antal man I kommunen]]</f>
        <v>0.12978018669075581</v>
      </c>
      <c r="L4893" s="4">
        <f>Table1[[#This Row],[Antal utrikes fodda kvinnor]]/Table1[[#This Row],[Antal kvinnor I kommunen]]</f>
        <v>0.12682126000410424</v>
      </c>
    </row>
    <row r="4894" spans="1:12" x14ac:dyDescent="0.2">
      <c r="A4894">
        <v>2017</v>
      </c>
      <c r="B4894" t="s">
        <v>310</v>
      </c>
      <c r="C4894" s="1" t="s">
        <v>253</v>
      </c>
      <c r="D4894">
        <f>Table1[[#This Row],[Antal utrikes fodda man]]+Table1[[#This Row],[Antal utrikes fodda kvinnor]]</f>
        <v>5136</v>
      </c>
      <c r="E4894" s="5">
        <v>2555</v>
      </c>
      <c r="F4894" s="5">
        <v>2581</v>
      </c>
      <c r="G4894" s="5">
        <v>28383</v>
      </c>
      <c r="H4894" s="5">
        <v>27756</v>
      </c>
      <c r="I4894">
        <f>Table1[[#This Row],[Antal man I kommunen]]+Table1[[#This Row],[Antal kvinnor I kommunen]]</f>
        <v>56139</v>
      </c>
      <c r="J4894" s="3">
        <f>Table1[[#This Row],[Totalt antal utrikes fodda]]/I4894</f>
        <v>9.1487201410783953E-2</v>
      </c>
      <c r="K4894" s="4">
        <f>Table1[[#This Row],[Antal utrikes fodda man]]/Table1[[#This Row],[Antal man I kommunen]]</f>
        <v>9.0018673149420428E-2</v>
      </c>
      <c r="L4894" s="4">
        <f>Table1[[#This Row],[Antal utrikes fodda kvinnor]]/Table1[[#This Row],[Antal kvinnor I kommunen]]</f>
        <v>9.2988903300187345E-2</v>
      </c>
    </row>
    <row r="4895" spans="1:12" x14ac:dyDescent="0.2">
      <c r="A4895">
        <v>2017</v>
      </c>
      <c r="B4895" t="s">
        <v>311</v>
      </c>
      <c r="C4895" s="1" t="s">
        <v>254</v>
      </c>
      <c r="D4895">
        <f>Table1[[#This Row],[Antal utrikes fodda man]]+Table1[[#This Row],[Antal utrikes fodda kvinnor]]</f>
        <v>725</v>
      </c>
      <c r="E4895" s="5">
        <v>365</v>
      </c>
      <c r="F4895" s="5">
        <v>360</v>
      </c>
      <c r="G4895" s="5">
        <v>2807</v>
      </c>
      <c r="H4895" s="5">
        <v>2637</v>
      </c>
      <c r="I4895">
        <f>Table1[[#This Row],[Antal man I kommunen]]+Table1[[#This Row],[Antal kvinnor I kommunen]]</f>
        <v>5444</v>
      </c>
      <c r="J4895" s="3">
        <f>Table1[[#This Row],[Totalt antal utrikes fodda]]/I4895</f>
        <v>0.13317413666421749</v>
      </c>
      <c r="K4895" s="4">
        <f>Table1[[#This Row],[Antal utrikes fodda man]]/Table1[[#This Row],[Antal man I kommunen]]</f>
        <v>0.13003206270039189</v>
      </c>
      <c r="L4895" s="4">
        <f>Table1[[#This Row],[Antal utrikes fodda kvinnor]]/Table1[[#This Row],[Antal kvinnor I kommunen]]</f>
        <v>0.13651877133105803</v>
      </c>
    </row>
    <row r="4896" spans="1:12" x14ac:dyDescent="0.2">
      <c r="A4896">
        <v>2017</v>
      </c>
      <c r="B4896" t="s">
        <v>311</v>
      </c>
      <c r="C4896" s="1" t="s">
        <v>255</v>
      </c>
      <c r="D4896">
        <f>Table1[[#This Row],[Antal utrikes fodda man]]+Table1[[#This Row],[Antal utrikes fodda kvinnor]]</f>
        <v>841</v>
      </c>
      <c r="E4896" s="5">
        <v>460</v>
      </c>
      <c r="F4896" s="5">
        <v>381</v>
      </c>
      <c r="G4896" s="5">
        <v>3431</v>
      </c>
      <c r="H4896" s="5">
        <v>3070</v>
      </c>
      <c r="I4896">
        <f>Table1[[#This Row],[Antal man I kommunen]]+Table1[[#This Row],[Antal kvinnor I kommunen]]</f>
        <v>6501</v>
      </c>
      <c r="J4896" s="3">
        <f>Table1[[#This Row],[Totalt antal utrikes fodda]]/I4896</f>
        <v>0.12936471312105829</v>
      </c>
      <c r="K4896" s="4">
        <f>Table1[[#This Row],[Antal utrikes fodda man]]/Table1[[#This Row],[Antal man I kommunen]]</f>
        <v>0.13407169921305742</v>
      </c>
      <c r="L4896" s="4">
        <f>Table1[[#This Row],[Antal utrikes fodda kvinnor]]/Table1[[#This Row],[Antal kvinnor I kommunen]]</f>
        <v>0.12410423452768729</v>
      </c>
    </row>
    <row r="4897" spans="1:12" x14ac:dyDescent="0.2">
      <c r="A4897">
        <v>2017</v>
      </c>
      <c r="B4897" t="s">
        <v>311</v>
      </c>
      <c r="C4897" s="1" t="s">
        <v>256</v>
      </c>
      <c r="D4897">
        <f>Table1[[#This Row],[Antal utrikes fodda man]]+Table1[[#This Row],[Antal utrikes fodda kvinnor]]</f>
        <v>1204</v>
      </c>
      <c r="E4897" s="5">
        <v>625</v>
      </c>
      <c r="F4897" s="5">
        <v>579</v>
      </c>
      <c r="G4897" s="5">
        <v>7714</v>
      </c>
      <c r="H4897" s="5">
        <v>7211</v>
      </c>
      <c r="I4897">
        <f>Table1[[#This Row],[Antal man I kommunen]]+Table1[[#This Row],[Antal kvinnor I kommunen]]</f>
        <v>14925</v>
      </c>
      <c r="J4897" s="3">
        <f>Table1[[#This Row],[Totalt antal utrikes fodda]]/I4897</f>
        <v>8.0670016750418766E-2</v>
      </c>
      <c r="K4897" s="4">
        <f>Table1[[#This Row],[Antal utrikes fodda man]]/Table1[[#This Row],[Antal man I kommunen]]</f>
        <v>8.1021519315530199E-2</v>
      </c>
      <c r="L4897" s="4">
        <f>Table1[[#This Row],[Antal utrikes fodda kvinnor]]/Table1[[#This Row],[Antal kvinnor I kommunen]]</f>
        <v>8.0293995284981282E-2</v>
      </c>
    </row>
    <row r="4898" spans="1:12" x14ac:dyDescent="0.2">
      <c r="A4898">
        <v>2017</v>
      </c>
      <c r="B4898" t="s">
        <v>311</v>
      </c>
      <c r="C4898" s="1" t="s">
        <v>257</v>
      </c>
      <c r="D4898">
        <f>Table1[[#This Row],[Antal utrikes fodda man]]+Table1[[#This Row],[Antal utrikes fodda kvinnor]]</f>
        <v>1419</v>
      </c>
      <c r="E4898" s="5">
        <v>709</v>
      </c>
      <c r="F4898" s="5">
        <v>710</v>
      </c>
      <c r="G4898" s="5">
        <v>6138</v>
      </c>
      <c r="H4898" s="5">
        <v>5653</v>
      </c>
      <c r="I4898">
        <f>Table1[[#This Row],[Antal man I kommunen]]+Table1[[#This Row],[Antal kvinnor I kommunen]]</f>
        <v>11791</v>
      </c>
      <c r="J4898" s="3">
        <f>Table1[[#This Row],[Totalt antal utrikes fodda]]/I4898</f>
        <v>0.12034602663048087</v>
      </c>
      <c r="K4898" s="4">
        <f>Table1[[#This Row],[Antal utrikes fodda man]]/Table1[[#This Row],[Antal man I kommunen]]</f>
        <v>0.11550993809058326</v>
      </c>
      <c r="L4898" s="4">
        <f>Table1[[#This Row],[Antal utrikes fodda kvinnor]]/Table1[[#This Row],[Antal kvinnor I kommunen]]</f>
        <v>0.12559702812665841</v>
      </c>
    </row>
    <row r="4899" spans="1:12" x14ac:dyDescent="0.2">
      <c r="A4899">
        <v>2017</v>
      </c>
      <c r="B4899" t="s">
        <v>311</v>
      </c>
      <c r="C4899" s="1" t="s">
        <v>258</v>
      </c>
      <c r="D4899">
        <f>Table1[[#This Row],[Antal utrikes fodda man]]+Table1[[#This Row],[Antal utrikes fodda kvinnor]]</f>
        <v>1463</v>
      </c>
      <c r="E4899" s="5">
        <v>784</v>
      </c>
      <c r="F4899" s="5">
        <v>679</v>
      </c>
      <c r="G4899" s="5">
        <v>5906</v>
      </c>
      <c r="H4899" s="5">
        <v>5362</v>
      </c>
      <c r="I4899">
        <f>Table1[[#This Row],[Antal man I kommunen]]+Table1[[#This Row],[Antal kvinnor I kommunen]]</f>
        <v>11268</v>
      </c>
      <c r="J4899" s="3">
        <f>Table1[[#This Row],[Totalt antal utrikes fodda]]/I4899</f>
        <v>0.12983670571529995</v>
      </c>
      <c r="K4899" s="4">
        <f>Table1[[#This Row],[Antal utrikes fodda man]]/Table1[[#This Row],[Antal man I kommunen]]</f>
        <v>0.13274635963427023</v>
      </c>
      <c r="L4899" s="4">
        <f>Table1[[#This Row],[Antal utrikes fodda kvinnor]]/Table1[[#This Row],[Antal kvinnor I kommunen]]</f>
        <v>0.12663185378590078</v>
      </c>
    </row>
    <row r="4900" spans="1:12" x14ac:dyDescent="0.2">
      <c r="A4900">
        <v>2017</v>
      </c>
      <c r="B4900" t="s">
        <v>311</v>
      </c>
      <c r="C4900" s="1" t="s">
        <v>259</v>
      </c>
      <c r="D4900">
        <f>Table1[[#This Row],[Antal utrikes fodda man]]+Table1[[#This Row],[Antal utrikes fodda kvinnor]]</f>
        <v>675</v>
      </c>
      <c r="E4900" s="5">
        <v>384</v>
      </c>
      <c r="F4900" s="5">
        <v>291</v>
      </c>
      <c r="G4900" s="5">
        <v>3701</v>
      </c>
      <c r="H4900" s="5">
        <v>3421</v>
      </c>
      <c r="I4900">
        <f>Table1[[#This Row],[Antal man I kommunen]]+Table1[[#This Row],[Antal kvinnor I kommunen]]</f>
        <v>7122</v>
      </c>
      <c r="J4900" s="3">
        <f>Table1[[#This Row],[Totalt antal utrikes fodda]]/I4900</f>
        <v>9.4776748104465042E-2</v>
      </c>
      <c r="K4900" s="4">
        <f>Table1[[#This Row],[Antal utrikes fodda man]]/Table1[[#This Row],[Antal man I kommunen]]</f>
        <v>0.10375574169143474</v>
      </c>
      <c r="L4900" s="4">
        <f>Table1[[#This Row],[Antal utrikes fodda kvinnor]]/Table1[[#This Row],[Antal kvinnor I kommunen]]</f>
        <v>8.5062847120724941E-2</v>
      </c>
    </row>
    <row r="4901" spans="1:12" x14ac:dyDescent="0.2">
      <c r="A4901">
        <v>2017</v>
      </c>
      <c r="B4901" t="s">
        <v>311</v>
      </c>
      <c r="C4901" s="1" t="s">
        <v>260</v>
      </c>
      <c r="D4901">
        <f>Table1[[#This Row],[Antal utrikes fodda man]]+Table1[[#This Row],[Antal utrikes fodda kvinnor]]</f>
        <v>1134</v>
      </c>
      <c r="E4901" s="5">
        <v>590</v>
      </c>
      <c r="F4901" s="5">
        <v>544</v>
      </c>
      <c r="G4901" s="5">
        <v>5323</v>
      </c>
      <c r="H4901" s="5">
        <v>4831</v>
      </c>
      <c r="I4901">
        <f>Table1[[#This Row],[Antal man I kommunen]]+Table1[[#This Row],[Antal kvinnor I kommunen]]</f>
        <v>10154</v>
      </c>
      <c r="J4901" s="3">
        <f>Table1[[#This Row],[Totalt antal utrikes fodda]]/I4901</f>
        <v>0.11168012605869608</v>
      </c>
      <c r="K4901" s="4">
        <f>Table1[[#This Row],[Antal utrikes fodda man]]/Table1[[#This Row],[Antal man I kommunen]]</f>
        <v>0.11083975201953786</v>
      </c>
      <c r="L4901" s="4">
        <f>Table1[[#This Row],[Antal utrikes fodda kvinnor]]/Table1[[#This Row],[Antal kvinnor I kommunen]]</f>
        <v>0.11260608569654317</v>
      </c>
    </row>
    <row r="4902" spans="1:12" x14ac:dyDescent="0.2">
      <c r="A4902">
        <v>2017</v>
      </c>
      <c r="B4902" t="s">
        <v>311</v>
      </c>
      <c r="C4902" s="1" t="s">
        <v>261</v>
      </c>
      <c r="D4902">
        <f>Table1[[#This Row],[Antal utrikes fodda man]]+Table1[[#This Row],[Antal utrikes fodda kvinnor]]</f>
        <v>5603</v>
      </c>
      <c r="E4902" s="5">
        <v>2769</v>
      </c>
      <c r="F4902" s="5">
        <v>2834</v>
      </c>
      <c r="G4902" s="5">
        <v>30741</v>
      </c>
      <c r="H4902" s="5">
        <v>31860</v>
      </c>
      <c r="I4902">
        <f>Table1[[#This Row],[Antal man I kommunen]]+Table1[[#This Row],[Antal kvinnor I kommunen]]</f>
        <v>62601</v>
      </c>
      <c r="J4902" s="3">
        <f>Table1[[#This Row],[Totalt antal utrikes fodda]]/I4902</f>
        <v>8.9503362566093189E-2</v>
      </c>
      <c r="K4902" s="4">
        <f>Table1[[#This Row],[Antal utrikes fodda man]]/Table1[[#This Row],[Antal man I kommunen]]</f>
        <v>9.0075143944569142E-2</v>
      </c>
      <c r="L4902" s="4">
        <f>Table1[[#This Row],[Antal utrikes fodda kvinnor]]/Table1[[#This Row],[Antal kvinnor I kommunen]]</f>
        <v>8.895166352793471E-2</v>
      </c>
    </row>
    <row r="4903" spans="1:12" x14ac:dyDescent="0.2">
      <c r="A4903">
        <v>2017</v>
      </c>
      <c r="B4903" t="s">
        <v>312</v>
      </c>
      <c r="C4903" s="1" t="s">
        <v>262</v>
      </c>
      <c r="D4903">
        <f>Table1[[#This Row],[Antal utrikes fodda man]]+Table1[[#This Row],[Antal utrikes fodda kvinnor]]</f>
        <v>648</v>
      </c>
      <c r="E4903" s="5">
        <v>317</v>
      </c>
      <c r="F4903" s="5">
        <v>331</v>
      </c>
      <c r="G4903" s="5">
        <v>3655</v>
      </c>
      <c r="H4903" s="5">
        <v>3448</v>
      </c>
      <c r="I4903">
        <f>Table1[[#This Row],[Antal man I kommunen]]+Table1[[#This Row],[Antal kvinnor I kommunen]]</f>
        <v>7103</v>
      </c>
      <c r="J4903" s="3">
        <f>Table1[[#This Row],[Totalt antal utrikes fodda]]/I4903</f>
        <v>9.1229058144446012E-2</v>
      </c>
      <c r="K4903" s="4">
        <f>Table1[[#This Row],[Antal utrikes fodda man]]/Table1[[#This Row],[Antal man I kommunen]]</f>
        <v>8.6730506155950751E-2</v>
      </c>
      <c r="L4903" s="4">
        <f>Table1[[#This Row],[Antal utrikes fodda kvinnor]]/Table1[[#This Row],[Antal kvinnor I kommunen]]</f>
        <v>9.5997679814385145E-2</v>
      </c>
    </row>
    <row r="4904" spans="1:12" x14ac:dyDescent="0.2">
      <c r="A4904">
        <v>2017</v>
      </c>
      <c r="B4904" t="s">
        <v>312</v>
      </c>
      <c r="C4904" s="1" t="s">
        <v>263</v>
      </c>
      <c r="D4904">
        <f>Table1[[#This Row],[Antal utrikes fodda man]]+Table1[[#This Row],[Antal utrikes fodda kvinnor]]</f>
        <v>280</v>
      </c>
      <c r="E4904" s="5">
        <v>130</v>
      </c>
      <c r="F4904" s="5">
        <v>150</v>
      </c>
      <c r="G4904" s="5">
        <v>1276</v>
      </c>
      <c r="H4904" s="5">
        <v>1175</v>
      </c>
      <c r="I4904">
        <f>Table1[[#This Row],[Antal man I kommunen]]+Table1[[#This Row],[Antal kvinnor I kommunen]]</f>
        <v>2451</v>
      </c>
      <c r="J4904" s="3">
        <f>Table1[[#This Row],[Totalt antal utrikes fodda]]/I4904</f>
        <v>0.1142390860873113</v>
      </c>
      <c r="K4904" s="4">
        <f>Table1[[#This Row],[Antal utrikes fodda man]]/Table1[[#This Row],[Antal man I kommunen]]</f>
        <v>0.10188087774294671</v>
      </c>
      <c r="L4904" s="4">
        <f>Table1[[#This Row],[Antal utrikes fodda kvinnor]]/Table1[[#This Row],[Antal kvinnor I kommunen]]</f>
        <v>0.1276595744680851</v>
      </c>
    </row>
    <row r="4905" spans="1:12" x14ac:dyDescent="0.2">
      <c r="A4905">
        <v>2017</v>
      </c>
      <c r="B4905" t="s">
        <v>312</v>
      </c>
      <c r="C4905" s="1" t="s">
        <v>264</v>
      </c>
      <c r="D4905">
        <f>Table1[[#This Row],[Antal utrikes fodda man]]+Table1[[#This Row],[Antal utrikes fodda kvinnor]]</f>
        <v>537</v>
      </c>
      <c r="E4905" s="5">
        <v>254</v>
      </c>
      <c r="F4905" s="5">
        <v>283</v>
      </c>
      <c r="G4905" s="5">
        <v>2755</v>
      </c>
      <c r="H4905" s="5">
        <v>2657</v>
      </c>
      <c r="I4905">
        <f>Table1[[#This Row],[Antal man I kommunen]]+Table1[[#This Row],[Antal kvinnor I kommunen]]</f>
        <v>5412</v>
      </c>
      <c r="J4905" s="3">
        <f>Table1[[#This Row],[Totalt antal utrikes fodda]]/I4905</f>
        <v>9.9223946784922398E-2</v>
      </c>
      <c r="K4905" s="4">
        <f>Table1[[#This Row],[Antal utrikes fodda man]]/Table1[[#This Row],[Antal man I kommunen]]</f>
        <v>9.2196007259528132E-2</v>
      </c>
      <c r="L4905" s="4">
        <f>Table1[[#This Row],[Antal utrikes fodda kvinnor]]/Table1[[#This Row],[Antal kvinnor I kommunen]]</f>
        <v>0.10651110274745954</v>
      </c>
    </row>
    <row r="4906" spans="1:12" x14ac:dyDescent="0.2">
      <c r="A4906">
        <v>2017</v>
      </c>
      <c r="B4906" t="s">
        <v>312</v>
      </c>
      <c r="C4906" s="1" t="s">
        <v>265</v>
      </c>
      <c r="D4906">
        <f>Table1[[#This Row],[Antal utrikes fodda man]]+Table1[[#This Row],[Antal utrikes fodda kvinnor]]</f>
        <v>606</v>
      </c>
      <c r="E4906" s="5">
        <v>288</v>
      </c>
      <c r="F4906" s="5">
        <v>318</v>
      </c>
      <c r="G4906" s="5">
        <v>3490</v>
      </c>
      <c r="H4906" s="5">
        <v>3294</v>
      </c>
      <c r="I4906">
        <f>Table1[[#This Row],[Antal man I kommunen]]+Table1[[#This Row],[Antal kvinnor I kommunen]]</f>
        <v>6784</v>
      </c>
      <c r="J4906" s="3">
        <f>Table1[[#This Row],[Totalt antal utrikes fodda]]/I4906</f>
        <v>8.932783018867925E-2</v>
      </c>
      <c r="K4906" s="4">
        <f>Table1[[#This Row],[Antal utrikes fodda man]]/Table1[[#This Row],[Antal man I kommunen]]</f>
        <v>8.2521489971346701E-2</v>
      </c>
      <c r="L4906" s="4">
        <f>Table1[[#This Row],[Antal utrikes fodda kvinnor]]/Table1[[#This Row],[Antal kvinnor I kommunen]]</f>
        <v>9.6539162112932606E-2</v>
      </c>
    </row>
    <row r="4907" spans="1:12" x14ac:dyDescent="0.2">
      <c r="A4907">
        <v>2017</v>
      </c>
      <c r="B4907" t="s">
        <v>312</v>
      </c>
      <c r="C4907" s="1" t="s">
        <v>266</v>
      </c>
      <c r="D4907">
        <f>Table1[[#This Row],[Antal utrikes fodda man]]+Table1[[#This Row],[Antal utrikes fodda kvinnor]]</f>
        <v>412</v>
      </c>
      <c r="E4907" s="5">
        <v>219</v>
      </c>
      <c r="F4907" s="5">
        <v>193</v>
      </c>
      <c r="G4907" s="5">
        <v>2121</v>
      </c>
      <c r="H4907" s="5">
        <v>1965</v>
      </c>
      <c r="I4907">
        <f>Table1[[#This Row],[Antal man I kommunen]]+Table1[[#This Row],[Antal kvinnor I kommunen]]</f>
        <v>4086</v>
      </c>
      <c r="J4907" s="3">
        <f>Table1[[#This Row],[Totalt antal utrikes fodda]]/I4907</f>
        <v>0.10083210964268233</v>
      </c>
      <c r="K4907" s="4">
        <f>Table1[[#This Row],[Antal utrikes fodda man]]/Table1[[#This Row],[Antal man I kommunen]]</f>
        <v>0.10325318246110325</v>
      </c>
      <c r="L4907" s="4">
        <f>Table1[[#This Row],[Antal utrikes fodda kvinnor]]/Table1[[#This Row],[Antal kvinnor I kommunen]]</f>
        <v>9.8218829516539444E-2</v>
      </c>
    </row>
    <row r="4908" spans="1:12" x14ac:dyDescent="0.2">
      <c r="A4908">
        <v>2017</v>
      </c>
      <c r="B4908" t="s">
        <v>312</v>
      </c>
      <c r="C4908" s="1" t="s">
        <v>267</v>
      </c>
      <c r="D4908">
        <f>Table1[[#This Row],[Antal utrikes fodda man]]+Table1[[#This Row],[Antal utrikes fodda kvinnor]]</f>
        <v>303</v>
      </c>
      <c r="E4908" s="5">
        <v>150</v>
      </c>
      <c r="F4908" s="5">
        <v>153</v>
      </c>
      <c r="G4908" s="5">
        <v>1606</v>
      </c>
      <c r="H4908" s="5">
        <v>1527</v>
      </c>
      <c r="I4908">
        <f>Table1[[#This Row],[Antal man I kommunen]]+Table1[[#This Row],[Antal kvinnor I kommunen]]</f>
        <v>3133</v>
      </c>
      <c r="J4908" s="3">
        <f>Table1[[#This Row],[Totalt antal utrikes fodda]]/I4908</f>
        <v>9.6712416214490907E-2</v>
      </c>
      <c r="K4908" s="4">
        <f>Table1[[#This Row],[Antal utrikes fodda man]]/Table1[[#This Row],[Antal man I kommunen]]</f>
        <v>9.3399750933997508E-2</v>
      </c>
      <c r="L4908" s="4">
        <f>Table1[[#This Row],[Antal utrikes fodda kvinnor]]/Table1[[#This Row],[Antal kvinnor I kommunen]]</f>
        <v>0.10019646365422397</v>
      </c>
    </row>
    <row r="4909" spans="1:12" x14ac:dyDescent="0.2">
      <c r="A4909">
        <v>2017</v>
      </c>
      <c r="B4909" t="s">
        <v>312</v>
      </c>
      <c r="C4909" s="1" t="s">
        <v>268</v>
      </c>
      <c r="D4909">
        <f>Table1[[#This Row],[Antal utrikes fodda man]]+Table1[[#This Row],[Antal utrikes fodda kvinnor]]</f>
        <v>505</v>
      </c>
      <c r="E4909" s="5">
        <v>229</v>
      </c>
      <c r="F4909" s="5">
        <v>276</v>
      </c>
      <c r="G4909" s="5">
        <v>3020</v>
      </c>
      <c r="H4909" s="5">
        <v>2882</v>
      </c>
      <c r="I4909">
        <f>Table1[[#This Row],[Antal man I kommunen]]+Table1[[#This Row],[Antal kvinnor I kommunen]]</f>
        <v>5902</v>
      </c>
      <c r="J4909" s="3">
        <f>Table1[[#This Row],[Totalt antal utrikes fodda]]/I4909</f>
        <v>8.5564215520162662E-2</v>
      </c>
      <c r="K4909" s="4">
        <f>Table1[[#This Row],[Antal utrikes fodda man]]/Table1[[#This Row],[Antal man I kommunen]]</f>
        <v>7.5827814569536425E-2</v>
      </c>
      <c r="L4909" s="4">
        <f>Table1[[#This Row],[Antal utrikes fodda kvinnor]]/Table1[[#This Row],[Antal kvinnor I kommunen]]</f>
        <v>9.576682859125607E-2</v>
      </c>
    </row>
    <row r="4910" spans="1:12" x14ac:dyDescent="0.2">
      <c r="A4910">
        <v>2017</v>
      </c>
      <c r="B4910" t="s">
        <v>312</v>
      </c>
      <c r="C4910" s="1" t="s">
        <v>269</v>
      </c>
      <c r="D4910">
        <f>Table1[[#This Row],[Antal utrikes fodda man]]+Table1[[#This Row],[Antal utrikes fodda kvinnor]]</f>
        <v>309</v>
      </c>
      <c r="E4910" s="5">
        <v>165</v>
      </c>
      <c r="F4910" s="5">
        <v>144</v>
      </c>
      <c r="G4910" s="5">
        <v>1328</v>
      </c>
      <c r="H4910" s="5">
        <v>1188</v>
      </c>
      <c r="I4910">
        <f>Table1[[#This Row],[Antal man I kommunen]]+Table1[[#This Row],[Antal kvinnor I kommunen]]</f>
        <v>2516</v>
      </c>
      <c r="J4910" s="3">
        <f>Table1[[#This Row],[Totalt antal utrikes fodda]]/I4910</f>
        <v>0.12281399046104928</v>
      </c>
      <c r="K4910" s="4">
        <f>Table1[[#This Row],[Antal utrikes fodda man]]/Table1[[#This Row],[Antal man I kommunen]]</f>
        <v>0.12424698795180723</v>
      </c>
      <c r="L4910" s="4">
        <f>Table1[[#This Row],[Antal utrikes fodda kvinnor]]/Table1[[#This Row],[Antal kvinnor I kommunen]]</f>
        <v>0.12121212121212122</v>
      </c>
    </row>
    <row r="4911" spans="1:12" x14ac:dyDescent="0.2">
      <c r="A4911">
        <v>2017</v>
      </c>
      <c r="B4911" t="s">
        <v>312</v>
      </c>
      <c r="C4911" s="1" t="s">
        <v>270</v>
      </c>
      <c r="D4911">
        <f>Table1[[#This Row],[Antal utrikes fodda man]]+Table1[[#This Row],[Antal utrikes fodda kvinnor]]</f>
        <v>237</v>
      </c>
      <c r="E4911" s="5">
        <v>116</v>
      </c>
      <c r="F4911" s="5">
        <v>121</v>
      </c>
      <c r="G4911" s="5">
        <v>1389</v>
      </c>
      <c r="H4911" s="5">
        <v>1257</v>
      </c>
      <c r="I4911">
        <f>Table1[[#This Row],[Antal man I kommunen]]+Table1[[#This Row],[Antal kvinnor I kommunen]]</f>
        <v>2646</v>
      </c>
      <c r="J4911" s="3">
        <f>Table1[[#This Row],[Totalt antal utrikes fodda]]/I4911</f>
        <v>8.9569160997732433E-2</v>
      </c>
      <c r="K4911" s="4">
        <f>Table1[[#This Row],[Antal utrikes fodda man]]/Table1[[#This Row],[Antal man I kommunen]]</f>
        <v>8.3513318934485242E-2</v>
      </c>
      <c r="L4911" s="4">
        <f>Table1[[#This Row],[Antal utrikes fodda kvinnor]]/Table1[[#This Row],[Antal kvinnor I kommunen]]</f>
        <v>9.6260938743038982E-2</v>
      </c>
    </row>
    <row r="4912" spans="1:12" x14ac:dyDescent="0.2">
      <c r="A4912">
        <v>2017</v>
      </c>
      <c r="B4912" t="s">
        <v>312</v>
      </c>
      <c r="C4912" s="1" t="s">
        <v>271</v>
      </c>
      <c r="D4912">
        <f>Table1[[#This Row],[Antal utrikes fodda man]]+Table1[[#This Row],[Antal utrikes fodda kvinnor]]</f>
        <v>709</v>
      </c>
      <c r="E4912" s="5">
        <v>356</v>
      </c>
      <c r="F4912" s="5">
        <v>353</v>
      </c>
      <c r="G4912" s="5">
        <v>4490</v>
      </c>
      <c r="H4912" s="5">
        <v>4286</v>
      </c>
      <c r="I4912">
        <f>Table1[[#This Row],[Antal man I kommunen]]+Table1[[#This Row],[Antal kvinnor I kommunen]]</f>
        <v>8776</v>
      </c>
      <c r="J4912" s="3">
        <f>Table1[[#This Row],[Totalt antal utrikes fodda]]/I4912</f>
        <v>8.0788514129443934E-2</v>
      </c>
      <c r="K4912" s="4">
        <f>Table1[[#This Row],[Antal utrikes fodda man]]/Table1[[#This Row],[Antal man I kommunen]]</f>
        <v>7.9287305122494434E-2</v>
      </c>
      <c r="L4912" s="4">
        <f>Table1[[#This Row],[Antal utrikes fodda kvinnor]]/Table1[[#This Row],[Antal kvinnor I kommunen]]</f>
        <v>8.2361175921605231E-2</v>
      </c>
    </row>
    <row r="4913" spans="1:12" x14ac:dyDescent="0.2">
      <c r="A4913">
        <v>2017</v>
      </c>
      <c r="B4913" t="s">
        <v>312</v>
      </c>
      <c r="C4913" s="1" t="s">
        <v>272</v>
      </c>
      <c r="D4913">
        <f>Table1[[#This Row],[Antal utrikes fodda man]]+Table1[[#This Row],[Antal utrikes fodda kvinnor]]</f>
        <v>590</v>
      </c>
      <c r="E4913" s="5">
        <v>305</v>
      </c>
      <c r="F4913" s="5">
        <v>285</v>
      </c>
      <c r="G4913" s="5">
        <v>3475</v>
      </c>
      <c r="H4913" s="5">
        <v>3312</v>
      </c>
      <c r="I4913">
        <f>Table1[[#This Row],[Antal man I kommunen]]+Table1[[#This Row],[Antal kvinnor I kommunen]]</f>
        <v>6787</v>
      </c>
      <c r="J4913" s="3">
        <f>Table1[[#This Row],[Totalt antal utrikes fodda]]/I4913</f>
        <v>8.6930897303668778E-2</v>
      </c>
      <c r="K4913" s="4">
        <f>Table1[[#This Row],[Antal utrikes fodda man]]/Table1[[#This Row],[Antal man I kommunen]]</f>
        <v>8.7769784172661874E-2</v>
      </c>
      <c r="L4913" s="4">
        <f>Table1[[#This Row],[Antal utrikes fodda kvinnor]]/Table1[[#This Row],[Antal kvinnor I kommunen]]</f>
        <v>8.6050724637681153E-2</v>
      </c>
    </row>
    <row r="4914" spans="1:12" x14ac:dyDescent="0.2">
      <c r="A4914">
        <v>2017</v>
      </c>
      <c r="B4914" t="s">
        <v>312</v>
      </c>
      <c r="C4914" s="1" t="s">
        <v>273</v>
      </c>
      <c r="D4914">
        <f>Table1[[#This Row],[Antal utrikes fodda man]]+Table1[[#This Row],[Antal utrikes fodda kvinnor]]</f>
        <v>336</v>
      </c>
      <c r="E4914" s="5">
        <v>174</v>
      </c>
      <c r="F4914" s="5">
        <v>162</v>
      </c>
      <c r="G4914" s="5">
        <v>1457</v>
      </c>
      <c r="H4914" s="5">
        <v>1352</v>
      </c>
      <c r="I4914">
        <f>Table1[[#This Row],[Antal man I kommunen]]+Table1[[#This Row],[Antal kvinnor I kommunen]]</f>
        <v>2809</v>
      </c>
      <c r="J4914" s="3">
        <f>Table1[[#This Row],[Totalt antal utrikes fodda]]/I4914</f>
        <v>0.11961552153791385</v>
      </c>
      <c r="K4914" s="4">
        <f>Table1[[#This Row],[Antal utrikes fodda man]]/Table1[[#This Row],[Antal man I kommunen]]</f>
        <v>0.11942347288949898</v>
      </c>
      <c r="L4914" s="4">
        <f>Table1[[#This Row],[Antal utrikes fodda kvinnor]]/Table1[[#This Row],[Antal kvinnor I kommunen]]</f>
        <v>0.11982248520710059</v>
      </c>
    </row>
    <row r="4915" spans="1:12" x14ac:dyDescent="0.2">
      <c r="A4915">
        <v>2017</v>
      </c>
      <c r="B4915" t="s">
        <v>312</v>
      </c>
      <c r="C4915" s="1" t="s">
        <v>274</v>
      </c>
      <c r="D4915">
        <f>Table1[[#This Row],[Antal utrikes fodda man]]+Table1[[#This Row],[Antal utrikes fodda kvinnor]]</f>
        <v>14611</v>
      </c>
      <c r="E4915" s="5">
        <v>7392</v>
      </c>
      <c r="F4915" s="5">
        <v>7219</v>
      </c>
      <c r="G4915" s="5">
        <v>62746</v>
      </c>
      <c r="H4915" s="5">
        <v>62334</v>
      </c>
      <c r="I4915">
        <f>Table1[[#This Row],[Antal man I kommunen]]+Table1[[#This Row],[Antal kvinnor I kommunen]]</f>
        <v>125080</v>
      </c>
      <c r="J4915" s="3">
        <f>Table1[[#This Row],[Totalt antal utrikes fodda]]/I4915</f>
        <v>0.11681323952670292</v>
      </c>
      <c r="K4915" s="4">
        <f>Table1[[#This Row],[Antal utrikes fodda man]]/Table1[[#This Row],[Antal man I kommunen]]</f>
        <v>0.11780830650559398</v>
      </c>
      <c r="L4915" s="4">
        <f>Table1[[#This Row],[Antal utrikes fodda kvinnor]]/Table1[[#This Row],[Antal kvinnor I kommunen]]</f>
        <v>0.11581159559790805</v>
      </c>
    </row>
    <row r="4916" spans="1:12" x14ac:dyDescent="0.2">
      <c r="A4916">
        <v>2017</v>
      </c>
      <c r="B4916" t="s">
        <v>312</v>
      </c>
      <c r="C4916" s="1" t="s">
        <v>275</v>
      </c>
      <c r="D4916">
        <f>Table1[[#This Row],[Antal utrikes fodda man]]+Table1[[#This Row],[Antal utrikes fodda kvinnor]]</f>
        <v>1227</v>
      </c>
      <c r="E4916" s="5">
        <v>630</v>
      </c>
      <c r="F4916" s="5">
        <v>597</v>
      </c>
      <c r="G4916" s="5">
        <v>6194</v>
      </c>
      <c r="H4916" s="5">
        <v>6063</v>
      </c>
      <c r="I4916">
        <f>Table1[[#This Row],[Antal man I kommunen]]+Table1[[#This Row],[Antal kvinnor I kommunen]]</f>
        <v>12257</v>
      </c>
      <c r="J4916" s="3">
        <f>Table1[[#This Row],[Totalt antal utrikes fodda]]/I4916</f>
        <v>0.10010606184221262</v>
      </c>
      <c r="K4916" s="4">
        <f>Table1[[#This Row],[Antal utrikes fodda man]]/Table1[[#This Row],[Antal man I kommunen]]</f>
        <v>0.10171133354859542</v>
      </c>
      <c r="L4916" s="4">
        <f>Table1[[#This Row],[Antal utrikes fodda kvinnor]]/Table1[[#This Row],[Antal kvinnor I kommunen]]</f>
        <v>9.8466105888174171E-2</v>
      </c>
    </row>
    <row r="4917" spans="1:12" x14ac:dyDescent="0.2">
      <c r="A4917">
        <v>2017</v>
      </c>
      <c r="B4917" t="s">
        <v>312</v>
      </c>
      <c r="C4917" s="1" t="s">
        <v>276</v>
      </c>
      <c r="D4917">
        <f>Table1[[#This Row],[Antal utrikes fodda man]]+Table1[[#This Row],[Antal utrikes fodda kvinnor]]</f>
        <v>6126</v>
      </c>
      <c r="E4917" s="5">
        <v>3109</v>
      </c>
      <c r="F4917" s="5">
        <v>3017</v>
      </c>
      <c r="G4917" s="5">
        <v>36892</v>
      </c>
      <c r="H4917" s="5">
        <v>35831</v>
      </c>
      <c r="I4917">
        <f>Table1[[#This Row],[Antal man I kommunen]]+Table1[[#This Row],[Antal kvinnor I kommunen]]</f>
        <v>72723</v>
      </c>
      <c r="J4917" s="3">
        <f>Table1[[#This Row],[Totalt antal utrikes fodda]]/I4917</f>
        <v>8.4237448950125818E-2</v>
      </c>
      <c r="K4917" s="4">
        <f>Table1[[#This Row],[Antal utrikes fodda man]]/Table1[[#This Row],[Antal man I kommunen]]</f>
        <v>8.4273013119375476E-2</v>
      </c>
      <c r="L4917" s="4">
        <f>Table1[[#This Row],[Antal utrikes fodda kvinnor]]/Table1[[#This Row],[Antal kvinnor I kommunen]]</f>
        <v>8.4200831682063021E-2</v>
      </c>
    </row>
    <row r="4918" spans="1:12" x14ac:dyDescent="0.2">
      <c r="A4918">
        <v>2017</v>
      </c>
      <c r="B4918" t="s">
        <v>313</v>
      </c>
      <c r="C4918" s="1" t="s">
        <v>277</v>
      </c>
      <c r="D4918">
        <f>Table1[[#This Row],[Antal utrikes fodda man]]+Table1[[#This Row],[Antal utrikes fodda kvinnor]]</f>
        <v>600</v>
      </c>
      <c r="E4918" s="5">
        <v>296</v>
      </c>
      <c r="F4918" s="5">
        <v>304</v>
      </c>
      <c r="G4918" s="5">
        <v>3276</v>
      </c>
      <c r="H4918" s="5">
        <v>3164</v>
      </c>
      <c r="I4918">
        <f>Table1[[#This Row],[Antal man I kommunen]]+Table1[[#This Row],[Antal kvinnor I kommunen]]</f>
        <v>6440</v>
      </c>
      <c r="J4918" s="3">
        <f>Table1[[#This Row],[Totalt antal utrikes fodda]]/I4918</f>
        <v>9.3167701863354033E-2</v>
      </c>
      <c r="K4918" s="4">
        <f>Table1[[#This Row],[Antal utrikes fodda man]]/Table1[[#This Row],[Antal man I kommunen]]</f>
        <v>9.0354090354090352E-2</v>
      </c>
      <c r="L4918" s="4">
        <f>Table1[[#This Row],[Antal utrikes fodda kvinnor]]/Table1[[#This Row],[Antal kvinnor I kommunen]]</f>
        <v>9.608091024020228E-2</v>
      </c>
    </row>
    <row r="4919" spans="1:12" x14ac:dyDescent="0.2">
      <c r="A4919">
        <v>2017</v>
      </c>
      <c r="B4919" t="s">
        <v>313</v>
      </c>
      <c r="C4919" s="1" t="s">
        <v>278</v>
      </c>
      <c r="D4919">
        <f>Table1[[#This Row],[Antal utrikes fodda man]]+Table1[[#This Row],[Antal utrikes fodda kvinnor]]</f>
        <v>299</v>
      </c>
      <c r="E4919" s="5">
        <v>153</v>
      </c>
      <c r="F4919" s="5">
        <v>146</v>
      </c>
      <c r="G4919" s="5">
        <v>1482</v>
      </c>
      <c r="H4919" s="5">
        <v>1339</v>
      </c>
      <c r="I4919">
        <f>Table1[[#This Row],[Antal man I kommunen]]+Table1[[#This Row],[Antal kvinnor I kommunen]]</f>
        <v>2821</v>
      </c>
      <c r="J4919" s="3">
        <f>Table1[[#This Row],[Totalt antal utrikes fodda]]/I4919</f>
        <v>0.10599078341013825</v>
      </c>
      <c r="K4919" s="4">
        <f>Table1[[#This Row],[Antal utrikes fodda man]]/Table1[[#This Row],[Antal man I kommunen]]</f>
        <v>0.10323886639676114</v>
      </c>
      <c r="L4919" s="4">
        <f>Table1[[#This Row],[Antal utrikes fodda kvinnor]]/Table1[[#This Row],[Antal kvinnor I kommunen]]</f>
        <v>0.10903659447348768</v>
      </c>
    </row>
    <row r="4920" spans="1:12" x14ac:dyDescent="0.2">
      <c r="A4920">
        <v>2017</v>
      </c>
      <c r="B4920" t="s">
        <v>313</v>
      </c>
      <c r="C4920" s="1" t="s">
        <v>279</v>
      </c>
      <c r="D4920">
        <f>Table1[[#This Row],[Antal utrikes fodda man]]+Table1[[#This Row],[Antal utrikes fodda kvinnor]]</f>
        <v>672</v>
      </c>
      <c r="E4920" s="5">
        <v>343</v>
      </c>
      <c r="F4920" s="5">
        <v>329</v>
      </c>
      <c r="G4920" s="5">
        <v>2630</v>
      </c>
      <c r="H4920" s="5">
        <v>2451</v>
      </c>
      <c r="I4920">
        <f>Table1[[#This Row],[Antal man I kommunen]]+Table1[[#This Row],[Antal kvinnor I kommunen]]</f>
        <v>5081</v>
      </c>
      <c r="J4920" s="3">
        <f>Table1[[#This Row],[Totalt antal utrikes fodda]]/I4920</f>
        <v>0.13225742963983467</v>
      </c>
      <c r="K4920" s="4">
        <f>Table1[[#This Row],[Antal utrikes fodda man]]/Table1[[#This Row],[Antal man I kommunen]]</f>
        <v>0.13041825095057033</v>
      </c>
      <c r="L4920" s="4">
        <f>Table1[[#This Row],[Antal utrikes fodda kvinnor]]/Table1[[#This Row],[Antal kvinnor I kommunen]]</f>
        <v>0.13423092615259077</v>
      </c>
    </row>
    <row r="4921" spans="1:12" x14ac:dyDescent="0.2">
      <c r="A4921">
        <v>2017</v>
      </c>
      <c r="B4921" t="s">
        <v>313</v>
      </c>
      <c r="C4921" s="1" t="s">
        <v>280</v>
      </c>
      <c r="D4921">
        <f>Table1[[#This Row],[Antal utrikes fodda man]]+Table1[[#This Row],[Antal utrikes fodda kvinnor]]</f>
        <v>398</v>
      </c>
      <c r="E4921" s="5">
        <v>196</v>
      </c>
      <c r="F4921" s="5">
        <v>202</v>
      </c>
      <c r="G4921" s="5">
        <v>1770</v>
      </c>
      <c r="H4921" s="5">
        <v>1597</v>
      </c>
      <c r="I4921">
        <f>Table1[[#This Row],[Antal man I kommunen]]+Table1[[#This Row],[Antal kvinnor I kommunen]]</f>
        <v>3367</v>
      </c>
      <c r="J4921" s="3">
        <f>Table1[[#This Row],[Totalt antal utrikes fodda]]/I4921</f>
        <v>0.1182061182061182</v>
      </c>
      <c r="K4921" s="4">
        <f>Table1[[#This Row],[Antal utrikes fodda man]]/Table1[[#This Row],[Antal man I kommunen]]</f>
        <v>0.11073446327683616</v>
      </c>
      <c r="L4921" s="4">
        <f>Table1[[#This Row],[Antal utrikes fodda kvinnor]]/Table1[[#This Row],[Antal kvinnor I kommunen]]</f>
        <v>0.12648716343143393</v>
      </c>
    </row>
    <row r="4922" spans="1:12" x14ac:dyDescent="0.2">
      <c r="A4922">
        <v>2017</v>
      </c>
      <c r="B4922" t="s">
        <v>313</v>
      </c>
      <c r="C4922" s="1" t="s">
        <v>281</v>
      </c>
      <c r="D4922">
        <f>Table1[[#This Row],[Antal utrikes fodda man]]+Table1[[#This Row],[Antal utrikes fodda kvinnor]]</f>
        <v>1750</v>
      </c>
      <c r="E4922" s="5">
        <v>748</v>
      </c>
      <c r="F4922" s="5">
        <v>1002</v>
      </c>
      <c r="G4922" s="5">
        <v>8327</v>
      </c>
      <c r="H4922" s="5">
        <v>7842</v>
      </c>
      <c r="I4922">
        <f>Table1[[#This Row],[Antal man I kommunen]]+Table1[[#This Row],[Antal kvinnor I kommunen]]</f>
        <v>16169</v>
      </c>
      <c r="J4922" s="3">
        <f>Table1[[#This Row],[Totalt antal utrikes fodda]]/I4922</f>
        <v>0.10823180159564599</v>
      </c>
      <c r="K4922" s="4">
        <f>Table1[[#This Row],[Antal utrikes fodda man]]/Table1[[#This Row],[Antal man I kommunen]]</f>
        <v>8.982826948480846E-2</v>
      </c>
      <c r="L4922" s="4">
        <f>Table1[[#This Row],[Antal utrikes fodda kvinnor]]/Table1[[#This Row],[Antal kvinnor I kommunen]]</f>
        <v>0.12777352716143842</v>
      </c>
    </row>
    <row r="4923" spans="1:12" x14ac:dyDescent="0.2">
      <c r="A4923">
        <v>2017</v>
      </c>
      <c r="B4923" t="s">
        <v>313</v>
      </c>
      <c r="C4923" s="1" t="s">
        <v>282</v>
      </c>
      <c r="D4923">
        <f>Table1[[#This Row],[Antal utrikes fodda man]]+Table1[[#This Row],[Antal utrikes fodda kvinnor]]</f>
        <v>1212</v>
      </c>
      <c r="E4923" s="5">
        <v>483</v>
      </c>
      <c r="F4923" s="5">
        <v>729</v>
      </c>
      <c r="G4923" s="5">
        <v>2368</v>
      </c>
      <c r="H4923" s="5">
        <v>2093</v>
      </c>
      <c r="I4923">
        <f>Table1[[#This Row],[Antal man I kommunen]]+Table1[[#This Row],[Antal kvinnor I kommunen]]</f>
        <v>4461</v>
      </c>
      <c r="J4923" s="3">
        <f>Table1[[#This Row],[Totalt antal utrikes fodda]]/I4923</f>
        <v>0.27168796234028247</v>
      </c>
      <c r="K4923" s="4">
        <f>Table1[[#This Row],[Antal utrikes fodda man]]/Table1[[#This Row],[Antal man I kommunen]]</f>
        <v>0.2039695945945946</v>
      </c>
      <c r="L4923" s="4">
        <f>Table1[[#This Row],[Antal utrikes fodda kvinnor]]/Table1[[#This Row],[Antal kvinnor I kommunen]]</f>
        <v>0.34830387004300045</v>
      </c>
    </row>
    <row r="4924" spans="1:12" x14ac:dyDescent="0.2">
      <c r="A4924">
        <v>2017</v>
      </c>
      <c r="B4924" t="s">
        <v>313</v>
      </c>
      <c r="C4924" s="1" t="s">
        <v>283</v>
      </c>
      <c r="D4924">
        <f>Table1[[#This Row],[Antal utrikes fodda man]]+Table1[[#This Row],[Antal utrikes fodda kvinnor]]</f>
        <v>928</v>
      </c>
      <c r="E4924" s="5">
        <v>366</v>
      </c>
      <c r="F4924" s="5">
        <v>562</v>
      </c>
      <c r="G4924" s="5">
        <v>3244</v>
      </c>
      <c r="H4924" s="5">
        <v>2857</v>
      </c>
      <c r="I4924">
        <f>Table1[[#This Row],[Antal man I kommunen]]+Table1[[#This Row],[Antal kvinnor I kommunen]]</f>
        <v>6101</v>
      </c>
      <c r="J4924" s="3">
        <f>Table1[[#This Row],[Totalt antal utrikes fodda]]/I4924</f>
        <v>0.15210621209637765</v>
      </c>
      <c r="K4924" s="4">
        <f>Table1[[#This Row],[Antal utrikes fodda man]]/Table1[[#This Row],[Antal man I kommunen]]</f>
        <v>0.11282367447595561</v>
      </c>
      <c r="L4924" s="4">
        <f>Table1[[#This Row],[Antal utrikes fodda kvinnor]]/Table1[[#This Row],[Antal kvinnor I kommunen]]</f>
        <v>0.19670983549177459</v>
      </c>
    </row>
    <row r="4925" spans="1:12" x14ac:dyDescent="0.2">
      <c r="A4925">
        <v>2017</v>
      </c>
      <c r="B4925" t="s">
        <v>313</v>
      </c>
      <c r="C4925" s="1" t="s">
        <v>284</v>
      </c>
      <c r="D4925">
        <f>Table1[[#This Row],[Antal utrikes fodda man]]+Table1[[#This Row],[Antal utrikes fodda kvinnor]]</f>
        <v>1572</v>
      </c>
      <c r="E4925" s="5">
        <v>707</v>
      </c>
      <c r="F4925" s="5">
        <v>865</v>
      </c>
      <c r="G4925" s="5">
        <v>9181</v>
      </c>
      <c r="H4925" s="5">
        <v>8644</v>
      </c>
      <c r="I4925">
        <f>Table1[[#This Row],[Antal man I kommunen]]+Table1[[#This Row],[Antal kvinnor I kommunen]]</f>
        <v>17825</v>
      </c>
      <c r="J4925" s="3">
        <f>Table1[[#This Row],[Totalt antal utrikes fodda]]/I4925</f>
        <v>8.8190743338008415E-2</v>
      </c>
      <c r="K4925" s="4">
        <f>Table1[[#This Row],[Antal utrikes fodda man]]/Table1[[#This Row],[Antal man I kommunen]]</f>
        <v>7.7006861997603746E-2</v>
      </c>
      <c r="L4925" s="4">
        <f>Table1[[#This Row],[Antal utrikes fodda kvinnor]]/Table1[[#This Row],[Antal kvinnor I kommunen]]</f>
        <v>0.10006941230911615</v>
      </c>
    </row>
    <row r="4926" spans="1:12" x14ac:dyDescent="0.2">
      <c r="A4926">
        <v>2017</v>
      </c>
      <c r="B4926" t="s">
        <v>313</v>
      </c>
      <c r="C4926" s="1" t="s">
        <v>285</v>
      </c>
      <c r="D4926">
        <f>Table1[[#This Row],[Antal utrikes fodda man]]+Table1[[#This Row],[Antal utrikes fodda kvinnor]]</f>
        <v>879</v>
      </c>
      <c r="E4926" s="5">
        <v>448</v>
      </c>
      <c r="F4926" s="5">
        <v>431</v>
      </c>
      <c r="G4926" s="5">
        <v>4254</v>
      </c>
      <c r="H4926" s="5">
        <v>4020</v>
      </c>
      <c r="I4926">
        <f>Table1[[#This Row],[Antal man I kommunen]]+Table1[[#This Row],[Antal kvinnor I kommunen]]</f>
        <v>8274</v>
      </c>
      <c r="J4926" s="3">
        <f>Table1[[#This Row],[Totalt antal utrikes fodda]]/I4926</f>
        <v>0.10623640319071791</v>
      </c>
      <c r="K4926" s="4">
        <f>Table1[[#This Row],[Antal utrikes fodda man]]/Table1[[#This Row],[Antal man I kommunen]]</f>
        <v>0.10531264692054537</v>
      </c>
      <c r="L4926" s="4">
        <f>Table1[[#This Row],[Antal utrikes fodda kvinnor]]/Table1[[#This Row],[Antal kvinnor I kommunen]]</f>
        <v>0.10721393034825871</v>
      </c>
    </row>
    <row r="4927" spans="1:12" x14ac:dyDescent="0.2">
      <c r="A4927">
        <v>2017</v>
      </c>
      <c r="B4927" t="s">
        <v>313</v>
      </c>
      <c r="C4927" s="1" t="s">
        <v>286</v>
      </c>
      <c r="D4927">
        <f>Table1[[#This Row],[Antal utrikes fodda man]]+Table1[[#This Row],[Antal utrikes fodda kvinnor]]</f>
        <v>8254</v>
      </c>
      <c r="E4927" s="5">
        <v>3929</v>
      </c>
      <c r="F4927" s="5">
        <v>4325</v>
      </c>
      <c r="G4927" s="5">
        <v>39478</v>
      </c>
      <c r="H4927" s="5">
        <v>37992</v>
      </c>
      <c r="I4927">
        <f>Table1[[#This Row],[Antal man I kommunen]]+Table1[[#This Row],[Antal kvinnor I kommunen]]</f>
        <v>77470</v>
      </c>
      <c r="J4927" s="3">
        <f>Table1[[#This Row],[Totalt antal utrikes fodda]]/I4927</f>
        <v>0.10654446882664258</v>
      </c>
      <c r="K4927" s="4">
        <f>Table1[[#This Row],[Antal utrikes fodda man]]/Table1[[#This Row],[Antal man I kommunen]]</f>
        <v>9.9523785399462994E-2</v>
      </c>
      <c r="L4927" s="4">
        <f>Table1[[#This Row],[Antal utrikes fodda kvinnor]]/Table1[[#This Row],[Antal kvinnor I kommunen]]</f>
        <v>0.11383975573805012</v>
      </c>
    </row>
    <row r="4928" spans="1:12" x14ac:dyDescent="0.2">
      <c r="A4928">
        <v>2017</v>
      </c>
      <c r="B4928" t="s">
        <v>313</v>
      </c>
      <c r="C4928" s="1" t="s">
        <v>287</v>
      </c>
      <c r="D4928">
        <f>Table1[[#This Row],[Antal utrikes fodda man]]+Table1[[#This Row],[Antal utrikes fodda kvinnor]]</f>
        <v>2779</v>
      </c>
      <c r="E4928" s="5">
        <v>1364</v>
      </c>
      <c r="F4928" s="5">
        <v>1415</v>
      </c>
      <c r="G4928" s="5">
        <v>21251</v>
      </c>
      <c r="H4928" s="5">
        <v>20933</v>
      </c>
      <c r="I4928">
        <f>Table1[[#This Row],[Antal man I kommunen]]+Table1[[#This Row],[Antal kvinnor I kommunen]]</f>
        <v>42184</v>
      </c>
      <c r="J4928" s="3">
        <f>Table1[[#This Row],[Totalt antal utrikes fodda]]/I4928</f>
        <v>6.5878058031481126E-2</v>
      </c>
      <c r="K4928" s="4">
        <f>Table1[[#This Row],[Antal utrikes fodda man]]/Table1[[#This Row],[Antal man I kommunen]]</f>
        <v>6.4185214813420544E-2</v>
      </c>
      <c r="L4928" s="4">
        <f>Table1[[#This Row],[Antal utrikes fodda kvinnor]]/Table1[[#This Row],[Antal kvinnor I kommunen]]</f>
        <v>6.759661778053791E-2</v>
      </c>
    </row>
    <row r="4929" spans="1:12" x14ac:dyDescent="0.2">
      <c r="A4929">
        <v>2017</v>
      </c>
      <c r="B4929" t="s">
        <v>313</v>
      </c>
      <c r="C4929" s="1" t="s">
        <v>288</v>
      </c>
      <c r="D4929">
        <f>Table1[[#This Row],[Antal utrikes fodda man]]+Table1[[#This Row],[Antal utrikes fodda kvinnor]]</f>
        <v>2748</v>
      </c>
      <c r="E4929" s="5">
        <v>1366</v>
      </c>
      <c r="F4929" s="5">
        <v>1382</v>
      </c>
      <c r="G4929" s="5">
        <v>14308</v>
      </c>
      <c r="H4929" s="5">
        <v>13873</v>
      </c>
      <c r="I4929">
        <f>Table1[[#This Row],[Antal man I kommunen]]+Table1[[#This Row],[Antal kvinnor I kommunen]]</f>
        <v>28181</v>
      </c>
      <c r="J4929" s="3">
        <f>Table1[[#This Row],[Totalt antal utrikes fodda]]/I4929</f>
        <v>9.7512508427664027E-2</v>
      </c>
      <c r="K4929" s="4">
        <f>Table1[[#This Row],[Antal utrikes fodda man]]/Table1[[#This Row],[Antal man I kommunen]]</f>
        <v>9.5471065138384117E-2</v>
      </c>
      <c r="L4929" s="4">
        <f>Table1[[#This Row],[Antal utrikes fodda kvinnor]]/Table1[[#This Row],[Antal kvinnor I kommunen]]</f>
        <v>9.9617962949614364E-2</v>
      </c>
    </row>
    <row r="4930" spans="1:12" x14ac:dyDescent="0.2">
      <c r="A4930">
        <v>2017</v>
      </c>
      <c r="B4930" t="s">
        <v>313</v>
      </c>
      <c r="C4930" s="1" t="s">
        <v>289</v>
      </c>
      <c r="D4930">
        <f>Table1[[#This Row],[Antal utrikes fodda man]]+Table1[[#This Row],[Antal utrikes fodda kvinnor]]</f>
        <v>4054</v>
      </c>
      <c r="E4930" s="5">
        <v>1838</v>
      </c>
      <c r="F4930" s="5">
        <v>2216</v>
      </c>
      <c r="G4930" s="5">
        <v>5050</v>
      </c>
      <c r="H4930" s="5">
        <v>4755</v>
      </c>
      <c r="I4930">
        <f>Table1[[#This Row],[Antal man I kommunen]]+Table1[[#This Row],[Antal kvinnor I kommunen]]</f>
        <v>9805</v>
      </c>
      <c r="J4930" s="3">
        <f>Table1[[#This Row],[Totalt antal utrikes fodda]]/I4930</f>
        <v>0.4134625191228965</v>
      </c>
      <c r="K4930" s="4">
        <f>Table1[[#This Row],[Antal utrikes fodda man]]/Table1[[#This Row],[Antal man I kommunen]]</f>
        <v>0.36396039603960395</v>
      </c>
      <c r="L4930" s="4">
        <f>Table1[[#This Row],[Antal utrikes fodda kvinnor]]/Table1[[#This Row],[Antal kvinnor I kommunen]]</f>
        <v>0.46603575184016827</v>
      </c>
    </row>
    <row r="4931" spans="1:12" x14ac:dyDescent="0.2">
      <c r="A4931">
        <v>2017</v>
      </c>
      <c r="B4931" t="s">
        <v>313</v>
      </c>
      <c r="C4931" s="1" t="s">
        <v>290</v>
      </c>
      <c r="D4931">
        <f>Table1[[#This Row],[Antal utrikes fodda man]]+Table1[[#This Row],[Antal utrikes fodda kvinnor]]</f>
        <v>2653</v>
      </c>
      <c r="E4931" s="5">
        <v>1212</v>
      </c>
      <c r="F4931" s="5">
        <v>1441</v>
      </c>
      <c r="G4931" s="5">
        <v>12044</v>
      </c>
      <c r="H4931" s="5">
        <v>11072</v>
      </c>
      <c r="I4931">
        <f>Table1[[#This Row],[Antal man I kommunen]]+Table1[[#This Row],[Antal kvinnor I kommunen]]</f>
        <v>23116</v>
      </c>
      <c r="J4931" s="3">
        <f>Table1[[#This Row],[Totalt antal utrikes fodda]]/I4931</f>
        <v>0.11476899117494377</v>
      </c>
      <c r="K4931" s="4">
        <f>Table1[[#This Row],[Antal utrikes fodda man]]/Table1[[#This Row],[Antal man I kommunen]]</f>
        <v>0.100631019594819</v>
      </c>
      <c r="L4931" s="4">
        <f>Table1[[#This Row],[Antal utrikes fodda kvinnor]]/Table1[[#This Row],[Antal kvinnor I kommunen]]</f>
        <v>0.13014812138728324</v>
      </c>
    </row>
    <row r="4932" spans="1:12" x14ac:dyDescent="0.2">
      <c r="A4932">
        <v>2018</v>
      </c>
      <c r="B4932" t="s">
        <v>294</v>
      </c>
      <c r="C4932" s="1" t="s">
        <v>1</v>
      </c>
      <c r="D4932">
        <f>Table1[[#This Row],[Antal utrikes fodda man]]+Table1[[#This Row],[Antal utrikes fodda kvinnor]]</f>
        <v>13796</v>
      </c>
      <c r="E4932" s="5">
        <v>6852</v>
      </c>
      <c r="F4932" s="5">
        <v>6944</v>
      </c>
      <c r="G4932" s="5">
        <v>22898</v>
      </c>
      <c r="H4932" s="5">
        <v>22645</v>
      </c>
      <c r="I4932">
        <f>Table1[[#This Row],[Antal man I kommunen]]+Table1[[#This Row],[Antal kvinnor I kommunen]]</f>
        <v>45543</v>
      </c>
      <c r="J4932" s="3">
        <f>Table1[[#This Row],[Totalt antal utrikes fodda]]/I4932</f>
        <v>0.30292251279011045</v>
      </c>
      <c r="K4932" s="4">
        <f>Table1[[#This Row],[Antal utrikes fodda man]]/Table1[[#This Row],[Antal man I kommunen]]</f>
        <v>0.2992401083064023</v>
      </c>
      <c r="L4932" s="4">
        <f>Table1[[#This Row],[Antal utrikes fodda kvinnor]]/Table1[[#This Row],[Antal kvinnor I kommunen]]</f>
        <v>0.30664605873261208</v>
      </c>
    </row>
    <row r="4933" spans="1:12" x14ac:dyDescent="0.2">
      <c r="A4933">
        <v>2018</v>
      </c>
      <c r="B4933" t="s">
        <v>294</v>
      </c>
      <c r="C4933" s="1" t="s">
        <v>2</v>
      </c>
      <c r="D4933">
        <f>Table1[[#This Row],[Antal utrikes fodda man]]+Table1[[#This Row],[Antal utrikes fodda kvinnor]]</f>
        <v>4836</v>
      </c>
      <c r="E4933" s="5">
        <v>2366</v>
      </c>
      <c r="F4933" s="5">
        <v>2470</v>
      </c>
      <c r="G4933" s="5">
        <v>16812</v>
      </c>
      <c r="H4933" s="5">
        <v>16620</v>
      </c>
      <c r="I4933">
        <f>Table1[[#This Row],[Antal man I kommunen]]+Table1[[#This Row],[Antal kvinnor I kommunen]]</f>
        <v>33432</v>
      </c>
      <c r="J4933" s="3">
        <f>Table1[[#This Row],[Totalt antal utrikes fodda]]/I4933</f>
        <v>0.14465183058147882</v>
      </c>
      <c r="K4933" s="4">
        <f>Table1[[#This Row],[Antal utrikes fodda man]]/Table1[[#This Row],[Antal man I kommunen]]</f>
        <v>0.14073280989769213</v>
      </c>
      <c r="L4933" s="4">
        <f>Table1[[#This Row],[Antal utrikes fodda kvinnor]]/Table1[[#This Row],[Antal kvinnor I kommunen]]</f>
        <v>0.14861612515042119</v>
      </c>
    </row>
    <row r="4934" spans="1:12" x14ac:dyDescent="0.2">
      <c r="A4934">
        <v>2018</v>
      </c>
      <c r="B4934" t="s">
        <v>294</v>
      </c>
      <c r="C4934" s="1" t="s">
        <v>3</v>
      </c>
      <c r="D4934">
        <f>Table1[[#This Row],[Antal utrikes fodda man]]+Table1[[#This Row],[Antal utrikes fodda kvinnor]]</f>
        <v>7376</v>
      </c>
      <c r="E4934" s="5">
        <v>3628</v>
      </c>
      <c r="F4934" s="5">
        <v>3748</v>
      </c>
      <c r="G4934" s="5">
        <v>22757</v>
      </c>
      <c r="H4934" s="5">
        <v>22074</v>
      </c>
      <c r="I4934">
        <f>Table1[[#This Row],[Antal man I kommunen]]+Table1[[#This Row],[Antal kvinnor I kommunen]]</f>
        <v>44831</v>
      </c>
      <c r="J4934" s="3">
        <f>Table1[[#This Row],[Totalt antal utrikes fodda]]/I4934</f>
        <v>0.16452900894470343</v>
      </c>
      <c r="K4934" s="4">
        <f>Table1[[#This Row],[Antal utrikes fodda man]]/Table1[[#This Row],[Antal man I kommunen]]</f>
        <v>0.15942347409588259</v>
      </c>
      <c r="L4934" s="4">
        <f>Table1[[#This Row],[Antal utrikes fodda kvinnor]]/Table1[[#This Row],[Antal kvinnor I kommunen]]</f>
        <v>0.16979251608226872</v>
      </c>
    </row>
    <row r="4935" spans="1:12" x14ac:dyDescent="0.2">
      <c r="A4935">
        <v>2018</v>
      </c>
      <c r="B4935" t="s">
        <v>294</v>
      </c>
      <c r="C4935" s="1" t="s">
        <v>4</v>
      </c>
      <c r="D4935">
        <f>Table1[[#This Row],[Antal utrikes fodda man]]+Table1[[#This Row],[Antal utrikes fodda kvinnor]]</f>
        <v>6073</v>
      </c>
      <c r="E4935" s="5">
        <v>2963</v>
      </c>
      <c r="F4935" s="5">
        <v>3110</v>
      </c>
      <c r="G4935" s="5">
        <v>22451</v>
      </c>
      <c r="H4935" s="5">
        <v>21946</v>
      </c>
      <c r="I4935">
        <f>Table1[[#This Row],[Antal man I kommunen]]+Table1[[#This Row],[Antal kvinnor I kommunen]]</f>
        <v>44397</v>
      </c>
      <c r="J4935" s="3">
        <f>Table1[[#This Row],[Totalt antal utrikes fodda]]/I4935</f>
        <v>0.13678852174696488</v>
      </c>
      <c r="K4935" s="4">
        <f>Table1[[#This Row],[Antal utrikes fodda man]]/Table1[[#This Row],[Antal man I kommunen]]</f>
        <v>0.13197630395082624</v>
      </c>
      <c r="L4935" s="4">
        <f>Table1[[#This Row],[Antal utrikes fodda kvinnor]]/Table1[[#This Row],[Antal kvinnor I kommunen]]</f>
        <v>0.14171147361706005</v>
      </c>
    </row>
    <row r="4936" spans="1:12" x14ac:dyDescent="0.2">
      <c r="A4936">
        <v>2018</v>
      </c>
      <c r="B4936" t="s">
        <v>294</v>
      </c>
      <c r="C4936" s="1" t="s">
        <v>5</v>
      </c>
      <c r="D4936">
        <f>Table1[[#This Row],[Antal utrikes fodda man]]+Table1[[#This Row],[Antal utrikes fodda kvinnor]]</f>
        <v>23916</v>
      </c>
      <c r="E4936" s="5">
        <v>11993</v>
      </c>
      <c r="F4936" s="5">
        <v>11923</v>
      </c>
      <c r="G4936" s="5">
        <v>39712</v>
      </c>
      <c r="H4936" s="5">
        <v>38768</v>
      </c>
      <c r="I4936">
        <f>Table1[[#This Row],[Antal man I kommunen]]+Table1[[#This Row],[Antal kvinnor I kommunen]]</f>
        <v>78480</v>
      </c>
      <c r="J4936" s="3">
        <f>Table1[[#This Row],[Totalt antal utrikes fodda]]/I4936</f>
        <v>0.30474006116207952</v>
      </c>
      <c r="K4936" s="4">
        <f>Table1[[#This Row],[Antal utrikes fodda man]]/Table1[[#This Row],[Antal man I kommunen]]</f>
        <v>0.30199939564867045</v>
      </c>
      <c r="L4936" s="4">
        <f>Table1[[#This Row],[Antal utrikes fodda kvinnor]]/Table1[[#This Row],[Antal kvinnor I kommunen]]</f>
        <v>0.30754746182418491</v>
      </c>
    </row>
    <row r="4937" spans="1:12" x14ac:dyDescent="0.2">
      <c r="A4937">
        <v>2018</v>
      </c>
      <c r="B4937" t="s">
        <v>294</v>
      </c>
      <c r="C4937" s="1" t="s">
        <v>6</v>
      </c>
      <c r="D4937">
        <f>Table1[[#This Row],[Antal utrikes fodda man]]+Table1[[#This Row],[Antal utrikes fodda kvinnor]]</f>
        <v>3731</v>
      </c>
      <c r="E4937" s="5">
        <v>1839</v>
      </c>
      <c r="F4937" s="5">
        <v>1892</v>
      </c>
      <c r="G4937" s="5">
        <v>14307</v>
      </c>
      <c r="H4937" s="5">
        <v>14001</v>
      </c>
      <c r="I4937">
        <f>Table1[[#This Row],[Antal man I kommunen]]+Table1[[#This Row],[Antal kvinnor I kommunen]]</f>
        <v>28308</v>
      </c>
      <c r="J4937" s="3">
        <f>Table1[[#This Row],[Totalt antal utrikes fodda]]/I4937</f>
        <v>0.1318001978239367</v>
      </c>
      <c r="K4937" s="4">
        <f>Table1[[#This Row],[Antal utrikes fodda man]]/Table1[[#This Row],[Antal man I kommunen]]</f>
        <v>0.12853847766827428</v>
      </c>
      <c r="L4937" s="4">
        <f>Table1[[#This Row],[Antal utrikes fodda kvinnor]]/Table1[[#This Row],[Antal kvinnor I kommunen]]</f>
        <v>0.13513320477108778</v>
      </c>
    </row>
    <row r="4938" spans="1:12" x14ac:dyDescent="0.2">
      <c r="A4938">
        <v>2018</v>
      </c>
      <c r="B4938" t="s">
        <v>294</v>
      </c>
      <c r="C4938" s="1" t="s">
        <v>7</v>
      </c>
      <c r="D4938">
        <f>Table1[[#This Row],[Antal utrikes fodda man]]+Table1[[#This Row],[Antal utrikes fodda kvinnor]]</f>
        <v>33542</v>
      </c>
      <c r="E4938" s="5">
        <v>17089</v>
      </c>
      <c r="F4938" s="5">
        <v>16453</v>
      </c>
      <c r="G4938" s="5">
        <v>56735</v>
      </c>
      <c r="H4938" s="5">
        <v>54987</v>
      </c>
      <c r="I4938">
        <f>Table1[[#This Row],[Antal man I kommunen]]+Table1[[#This Row],[Antal kvinnor I kommunen]]</f>
        <v>111722</v>
      </c>
      <c r="J4938" s="3">
        <f>Table1[[#This Row],[Totalt antal utrikes fodda]]/I4938</f>
        <v>0.3002273500295376</v>
      </c>
      <c r="K4938" s="4">
        <f>Table1[[#This Row],[Antal utrikes fodda man]]/Table1[[#This Row],[Antal man I kommunen]]</f>
        <v>0.30120736758614614</v>
      </c>
      <c r="L4938" s="4">
        <f>Table1[[#This Row],[Antal utrikes fodda kvinnor]]/Table1[[#This Row],[Antal kvinnor I kommunen]]</f>
        <v>0.29921617836943276</v>
      </c>
    </row>
    <row r="4939" spans="1:12" x14ac:dyDescent="0.2">
      <c r="A4939">
        <v>2018</v>
      </c>
      <c r="B4939" t="s">
        <v>294</v>
      </c>
      <c r="C4939" s="1" t="s">
        <v>8</v>
      </c>
      <c r="D4939">
        <f>Table1[[#This Row],[Antal utrikes fodda man]]+Table1[[#This Row],[Antal utrikes fodda kvinnor]]</f>
        <v>39203</v>
      </c>
      <c r="E4939" s="5">
        <v>20172</v>
      </c>
      <c r="F4939" s="5">
        <v>19031</v>
      </c>
      <c r="G4939" s="5">
        <v>47558</v>
      </c>
      <c r="H4939" s="5">
        <v>45548</v>
      </c>
      <c r="I4939">
        <f>Table1[[#This Row],[Antal man I kommunen]]+Table1[[#This Row],[Antal kvinnor I kommunen]]</f>
        <v>93106</v>
      </c>
      <c r="J4939" s="3">
        <f>Table1[[#This Row],[Totalt antal utrikes fodda]]/I4939</f>
        <v>0.42105771915880824</v>
      </c>
      <c r="K4939" s="4">
        <f>Table1[[#This Row],[Antal utrikes fodda man]]/Table1[[#This Row],[Antal man I kommunen]]</f>
        <v>0.42415576769418395</v>
      </c>
      <c r="L4939" s="4">
        <f>Table1[[#This Row],[Antal utrikes fodda kvinnor]]/Table1[[#This Row],[Antal kvinnor I kommunen]]</f>
        <v>0.41782295600245895</v>
      </c>
    </row>
    <row r="4940" spans="1:12" x14ac:dyDescent="0.2">
      <c r="A4940">
        <v>2018</v>
      </c>
      <c r="B4940" t="s">
        <v>294</v>
      </c>
      <c r="C4940" s="1" t="s">
        <v>9</v>
      </c>
      <c r="D4940">
        <f>Table1[[#This Row],[Antal utrikes fodda man]]+Table1[[#This Row],[Antal utrikes fodda kvinnor]]</f>
        <v>3372</v>
      </c>
      <c r="E4940" s="5">
        <v>1607</v>
      </c>
      <c r="F4940" s="5">
        <v>1765</v>
      </c>
      <c r="G4940" s="5">
        <v>8326</v>
      </c>
      <c r="H4940" s="5">
        <v>8460</v>
      </c>
      <c r="I4940">
        <f>Table1[[#This Row],[Antal man I kommunen]]+Table1[[#This Row],[Antal kvinnor I kommunen]]</f>
        <v>16786</v>
      </c>
      <c r="J4940" s="3">
        <f>Table1[[#This Row],[Totalt antal utrikes fodda]]/I4940</f>
        <v>0.20088168712021923</v>
      </c>
      <c r="K4940" s="4">
        <f>Table1[[#This Row],[Antal utrikes fodda man]]/Table1[[#This Row],[Antal man I kommunen]]</f>
        <v>0.1930098486668268</v>
      </c>
      <c r="L4940" s="4">
        <f>Table1[[#This Row],[Antal utrikes fodda kvinnor]]/Table1[[#This Row],[Antal kvinnor I kommunen]]</f>
        <v>0.20862884160756501</v>
      </c>
    </row>
    <row r="4941" spans="1:12" x14ac:dyDescent="0.2">
      <c r="A4941">
        <v>2018</v>
      </c>
      <c r="B4941" t="s">
        <v>294</v>
      </c>
      <c r="C4941" s="1" t="s">
        <v>10</v>
      </c>
      <c r="D4941">
        <f>Table1[[#This Row],[Antal utrikes fodda man]]+Table1[[#This Row],[Antal utrikes fodda kvinnor]]</f>
        <v>24289</v>
      </c>
      <c r="E4941" s="5">
        <v>12398</v>
      </c>
      <c r="F4941" s="5">
        <v>11891</v>
      </c>
      <c r="G4941" s="5">
        <v>45710</v>
      </c>
      <c r="H4941" s="5">
        <v>44279</v>
      </c>
      <c r="I4941">
        <f>Table1[[#This Row],[Antal man I kommunen]]+Table1[[#This Row],[Antal kvinnor I kommunen]]</f>
        <v>89989</v>
      </c>
      <c r="J4941" s="3">
        <f>Table1[[#This Row],[Totalt antal utrikes fodda]]/I4941</f>
        <v>0.2699107668715065</v>
      </c>
      <c r="K4941" s="4">
        <f>Table1[[#This Row],[Antal utrikes fodda man]]/Table1[[#This Row],[Antal man I kommunen]]</f>
        <v>0.27123167796980968</v>
      </c>
      <c r="L4941" s="4">
        <f>Table1[[#This Row],[Antal utrikes fodda kvinnor]]/Table1[[#This Row],[Antal kvinnor I kommunen]]</f>
        <v>0.26854716682851915</v>
      </c>
    </row>
    <row r="4942" spans="1:12" x14ac:dyDescent="0.2">
      <c r="A4942">
        <v>2018</v>
      </c>
      <c r="B4942" t="s">
        <v>294</v>
      </c>
      <c r="C4942" s="1" t="s">
        <v>11</v>
      </c>
      <c r="D4942">
        <f>Table1[[#This Row],[Antal utrikes fodda man]]+Table1[[#This Row],[Antal utrikes fodda kvinnor]]</f>
        <v>8185</v>
      </c>
      <c r="E4942" s="5">
        <v>3990</v>
      </c>
      <c r="F4942" s="5">
        <v>4195</v>
      </c>
      <c r="G4942" s="5">
        <v>24112</v>
      </c>
      <c r="H4942" s="5">
        <v>23892</v>
      </c>
      <c r="I4942">
        <f>Table1[[#This Row],[Antal man I kommunen]]+Table1[[#This Row],[Antal kvinnor I kommunen]]</f>
        <v>48004</v>
      </c>
      <c r="J4942" s="3">
        <f>Table1[[#This Row],[Totalt antal utrikes fodda]]/I4942</f>
        <v>0.17050662444796266</v>
      </c>
      <c r="K4942" s="4">
        <f>Table1[[#This Row],[Antal utrikes fodda man]]/Table1[[#This Row],[Antal man I kommunen]]</f>
        <v>0.16547777040477771</v>
      </c>
      <c r="L4942" s="4">
        <f>Table1[[#This Row],[Antal utrikes fodda kvinnor]]/Table1[[#This Row],[Antal kvinnor I kommunen]]</f>
        <v>0.1755817846978068</v>
      </c>
    </row>
    <row r="4943" spans="1:12" x14ac:dyDescent="0.2">
      <c r="A4943">
        <v>2018</v>
      </c>
      <c r="B4943" t="s">
        <v>294</v>
      </c>
      <c r="C4943" s="1" t="s">
        <v>12</v>
      </c>
      <c r="D4943">
        <f>Table1[[#This Row],[Antal utrikes fodda man]]+Table1[[#This Row],[Antal utrikes fodda kvinnor]]</f>
        <v>7868</v>
      </c>
      <c r="E4943" s="5">
        <v>3923</v>
      </c>
      <c r="F4943" s="5">
        <v>3945</v>
      </c>
      <c r="G4943" s="5">
        <v>14585</v>
      </c>
      <c r="H4943" s="5">
        <v>14171</v>
      </c>
      <c r="I4943">
        <f>Table1[[#This Row],[Antal man I kommunen]]+Table1[[#This Row],[Antal kvinnor I kommunen]]</f>
        <v>28756</v>
      </c>
      <c r="J4943" s="3">
        <f>Table1[[#This Row],[Totalt antal utrikes fodda]]/I4943</f>
        <v>0.2736124634858812</v>
      </c>
      <c r="K4943" s="4">
        <f>Table1[[#This Row],[Antal utrikes fodda man]]/Table1[[#This Row],[Antal man I kommunen]]</f>
        <v>0.26897497428865275</v>
      </c>
      <c r="L4943" s="4">
        <f>Table1[[#This Row],[Antal utrikes fodda kvinnor]]/Table1[[#This Row],[Antal kvinnor I kommunen]]</f>
        <v>0.27838543504339847</v>
      </c>
    </row>
    <row r="4944" spans="1:12" x14ac:dyDescent="0.2">
      <c r="A4944">
        <v>2018</v>
      </c>
      <c r="B4944" t="s">
        <v>294</v>
      </c>
      <c r="C4944" s="1" t="s">
        <v>13</v>
      </c>
      <c r="D4944">
        <f>Table1[[#This Row],[Antal utrikes fodda man]]+Table1[[#This Row],[Antal utrikes fodda kvinnor]]</f>
        <v>1351</v>
      </c>
      <c r="E4944" s="5">
        <v>667</v>
      </c>
      <c r="F4944" s="5">
        <v>684</v>
      </c>
      <c r="G4944" s="5">
        <v>5568</v>
      </c>
      <c r="H4944" s="5">
        <v>5355</v>
      </c>
      <c r="I4944">
        <f>Table1[[#This Row],[Antal man I kommunen]]+Table1[[#This Row],[Antal kvinnor I kommunen]]</f>
        <v>10923</v>
      </c>
      <c r="J4944" s="3">
        <f>Table1[[#This Row],[Totalt antal utrikes fodda]]/I4944</f>
        <v>0.12368396960541976</v>
      </c>
      <c r="K4944" s="4">
        <f>Table1[[#This Row],[Antal utrikes fodda man]]/Table1[[#This Row],[Antal man I kommunen]]</f>
        <v>0.11979166666666667</v>
      </c>
      <c r="L4944" s="4">
        <f>Table1[[#This Row],[Antal utrikes fodda kvinnor]]/Table1[[#This Row],[Antal kvinnor I kommunen]]</f>
        <v>0.12773109243697478</v>
      </c>
    </row>
    <row r="4945" spans="1:12" x14ac:dyDescent="0.2">
      <c r="A4945">
        <v>2018</v>
      </c>
      <c r="B4945" t="s">
        <v>294</v>
      </c>
      <c r="C4945" s="1" t="s">
        <v>14</v>
      </c>
      <c r="D4945">
        <f>Table1[[#This Row],[Antal utrikes fodda man]]+Table1[[#This Row],[Antal utrikes fodda kvinnor]]</f>
        <v>12832</v>
      </c>
      <c r="E4945" s="5">
        <v>6070</v>
      </c>
      <c r="F4945" s="5">
        <v>6762</v>
      </c>
      <c r="G4945" s="5">
        <v>35518</v>
      </c>
      <c r="H4945" s="5">
        <v>35879</v>
      </c>
      <c r="I4945">
        <f>Table1[[#This Row],[Antal man I kommunen]]+Table1[[#This Row],[Antal kvinnor I kommunen]]</f>
        <v>71397</v>
      </c>
      <c r="J4945" s="3">
        <f>Table1[[#This Row],[Totalt antal utrikes fodda]]/I4945</f>
        <v>0.1797274395282715</v>
      </c>
      <c r="K4945" s="4">
        <f>Table1[[#This Row],[Antal utrikes fodda man]]/Table1[[#This Row],[Antal man I kommunen]]</f>
        <v>0.17089926234585281</v>
      </c>
      <c r="L4945" s="4">
        <f>Table1[[#This Row],[Antal utrikes fodda kvinnor]]/Table1[[#This Row],[Antal kvinnor I kommunen]]</f>
        <v>0.18846679115917389</v>
      </c>
    </row>
    <row r="4946" spans="1:12" x14ac:dyDescent="0.2">
      <c r="A4946">
        <v>2018</v>
      </c>
      <c r="B4946" t="s">
        <v>294</v>
      </c>
      <c r="C4946" s="1" t="s">
        <v>15</v>
      </c>
      <c r="D4946">
        <f>Table1[[#This Row],[Antal utrikes fodda man]]+Table1[[#This Row],[Antal utrikes fodda kvinnor]]</f>
        <v>5641</v>
      </c>
      <c r="E4946" s="5">
        <v>2563</v>
      </c>
      <c r="F4946" s="5">
        <v>3078</v>
      </c>
      <c r="G4946" s="5">
        <v>16305</v>
      </c>
      <c r="H4946" s="5">
        <v>16882</v>
      </c>
      <c r="I4946">
        <f>Table1[[#This Row],[Antal man I kommunen]]+Table1[[#This Row],[Antal kvinnor I kommunen]]</f>
        <v>33187</v>
      </c>
      <c r="J4946" s="3">
        <f>Table1[[#This Row],[Totalt antal utrikes fodda]]/I4946</f>
        <v>0.16997619549823725</v>
      </c>
      <c r="K4946" s="4">
        <f>Table1[[#This Row],[Antal utrikes fodda man]]/Table1[[#This Row],[Antal man I kommunen]]</f>
        <v>0.15719104569150566</v>
      </c>
      <c r="L4946" s="4">
        <f>Table1[[#This Row],[Antal utrikes fodda kvinnor]]/Table1[[#This Row],[Antal kvinnor I kommunen]]</f>
        <v>0.18232436915057457</v>
      </c>
    </row>
    <row r="4947" spans="1:12" x14ac:dyDescent="0.2">
      <c r="A4947">
        <v>2018</v>
      </c>
      <c r="B4947" t="s">
        <v>294</v>
      </c>
      <c r="C4947" s="1" t="s">
        <v>16</v>
      </c>
      <c r="D4947">
        <f>Table1[[#This Row],[Antal utrikes fodda man]]+Table1[[#This Row],[Antal utrikes fodda kvinnor]]</f>
        <v>18466</v>
      </c>
      <c r="E4947" s="5">
        <v>9226</v>
      </c>
      <c r="F4947" s="5">
        <v>9240</v>
      </c>
      <c r="G4947" s="5">
        <v>36392</v>
      </c>
      <c r="H4947" s="5">
        <v>36136</v>
      </c>
      <c r="I4947">
        <f>Table1[[#This Row],[Antal man I kommunen]]+Table1[[#This Row],[Antal kvinnor I kommunen]]</f>
        <v>72528</v>
      </c>
      <c r="J4947" s="3">
        <f>Table1[[#This Row],[Totalt antal utrikes fodda]]/I4947</f>
        <v>0.25460511802338409</v>
      </c>
      <c r="K4947" s="4">
        <f>Table1[[#This Row],[Antal utrikes fodda man]]/Table1[[#This Row],[Antal man I kommunen]]</f>
        <v>0.25351725653989887</v>
      </c>
      <c r="L4947" s="4">
        <f>Table1[[#This Row],[Antal utrikes fodda kvinnor]]/Table1[[#This Row],[Antal kvinnor I kommunen]]</f>
        <v>0.25570068629621429</v>
      </c>
    </row>
    <row r="4948" spans="1:12" x14ac:dyDescent="0.2">
      <c r="A4948">
        <v>2018</v>
      </c>
      <c r="B4948" t="s">
        <v>294</v>
      </c>
      <c r="C4948" s="1" t="s">
        <v>17</v>
      </c>
      <c r="D4948">
        <f>Table1[[#This Row],[Antal utrikes fodda man]]+Table1[[#This Row],[Antal utrikes fodda kvinnor]]</f>
        <v>242287</v>
      </c>
      <c r="E4948" s="5">
        <v>120675</v>
      </c>
      <c r="F4948" s="5">
        <v>121612</v>
      </c>
      <c r="G4948" s="5">
        <v>476050</v>
      </c>
      <c r="H4948" s="5">
        <v>486104</v>
      </c>
      <c r="I4948">
        <f>Table1[[#This Row],[Antal man I kommunen]]+Table1[[#This Row],[Antal kvinnor I kommunen]]</f>
        <v>962154</v>
      </c>
      <c r="J4948" s="3">
        <f>Table1[[#This Row],[Totalt antal utrikes fodda]]/I4948</f>
        <v>0.25181727665217835</v>
      </c>
      <c r="K4948" s="4">
        <f>Table1[[#This Row],[Antal utrikes fodda man]]/Table1[[#This Row],[Antal man I kommunen]]</f>
        <v>0.25349228022266568</v>
      </c>
      <c r="L4948" s="4">
        <f>Table1[[#This Row],[Antal utrikes fodda kvinnor]]/Table1[[#This Row],[Antal kvinnor I kommunen]]</f>
        <v>0.25017691687375543</v>
      </c>
    </row>
    <row r="4949" spans="1:12" x14ac:dyDescent="0.2">
      <c r="A4949">
        <v>2018</v>
      </c>
      <c r="B4949" t="s">
        <v>294</v>
      </c>
      <c r="C4949" s="1" t="s">
        <v>18</v>
      </c>
      <c r="D4949">
        <f>Table1[[#This Row],[Antal utrikes fodda man]]+Table1[[#This Row],[Antal utrikes fodda kvinnor]]</f>
        <v>39047</v>
      </c>
      <c r="E4949" s="5">
        <v>20113</v>
      </c>
      <c r="F4949" s="5">
        <v>18934</v>
      </c>
      <c r="G4949" s="5">
        <v>49736</v>
      </c>
      <c r="H4949" s="5">
        <v>47645</v>
      </c>
      <c r="I4949">
        <f>Table1[[#This Row],[Antal man I kommunen]]+Table1[[#This Row],[Antal kvinnor I kommunen]]</f>
        <v>97381</v>
      </c>
      <c r="J4949" s="3">
        <f>Table1[[#This Row],[Totalt antal utrikes fodda]]/I4949</f>
        <v>0.40097144206775448</v>
      </c>
      <c r="K4949" s="4">
        <f>Table1[[#This Row],[Antal utrikes fodda man]]/Table1[[#This Row],[Antal man I kommunen]]</f>
        <v>0.40439520669133022</v>
      </c>
      <c r="L4949" s="4">
        <f>Table1[[#This Row],[Antal utrikes fodda kvinnor]]/Table1[[#This Row],[Antal kvinnor I kommunen]]</f>
        <v>0.39739741840696818</v>
      </c>
    </row>
    <row r="4950" spans="1:12" x14ac:dyDescent="0.2">
      <c r="A4950">
        <v>2018</v>
      </c>
      <c r="B4950" t="s">
        <v>294</v>
      </c>
      <c r="C4950" s="1" t="s">
        <v>19</v>
      </c>
      <c r="D4950">
        <f>Table1[[#This Row],[Antal utrikes fodda man]]+Table1[[#This Row],[Antal utrikes fodda kvinnor]]</f>
        <v>20613</v>
      </c>
      <c r="E4950" s="5">
        <v>9928</v>
      </c>
      <c r="F4950" s="5">
        <v>10685</v>
      </c>
      <c r="G4950" s="5">
        <v>51393</v>
      </c>
      <c r="H4950" s="5">
        <v>52263</v>
      </c>
      <c r="I4950">
        <f>Table1[[#This Row],[Antal man I kommunen]]+Table1[[#This Row],[Antal kvinnor I kommunen]]</f>
        <v>103656</v>
      </c>
      <c r="J4950" s="3">
        <f>Table1[[#This Row],[Totalt antal utrikes fodda]]/I4950</f>
        <v>0.19885968974299606</v>
      </c>
      <c r="K4950" s="4">
        <f>Table1[[#This Row],[Antal utrikes fodda man]]/Table1[[#This Row],[Antal man I kommunen]]</f>
        <v>0.19317805926877202</v>
      </c>
      <c r="L4950" s="4">
        <f>Table1[[#This Row],[Antal utrikes fodda kvinnor]]/Table1[[#This Row],[Antal kvinnor I kommunen]]</f>
        <v>0.20444674052388878</v>
      </c>
    </row>
    <row r="4951" spans="1:12" x14ac:dyDescent="0.2">
      <c r="A4951">
        <v>2018</v>
      </c>
      <c r="B4951" t="s">
        <v>294</v>
      </c>
      <c r="C4951" s="1" t="s">
        <v>20</v>
      </c>
      <c r="D4951">
        <f>Table1[[#This Row],[Antal utrikes fodda man]]+Table1[[#This Row],[Antal utrikes fodda kvinnor]]</f>
        <v>15532</v>
      </c>
      <c r="E4951" s="5">
        <v>7837</v>
      </c>
      <c r="F4951" s="5">
        <v>7695</v>
      </c>
      <c r="G4951" s="5">
        <v>25519</v>
      </c>
      <c r="H4951" s="5">
        <v>25045</v>
      </c>
      <c r="I4951">
        <f>Table1[[#This Row],[Antal man I kommunen]]+Table1[[#This Row],[Antal kvinnor I kommunen]]</f>
        <v>50564</v>
      </c>
      <c r="J4951" s="3">
        <f>Table1[[#This Row],[Totalt antal utrikes fodda]]/I4951</f>
        <v>0.30717506526382404</v>
      </c>
      <c r="K4951" s="4">
        <f>Table1[[#This Row],[Antal utrikes fodda man]]/Table1[[#This Row],[Antal man I kommunen]]</f>
        <v>0.30710451036482622</v>
      </c>
      <c r="L4951" s="4">
        <f>Table1[[#This Row],[Antal utrikes fodda kvinnor]]/Table1[[#This Row],[Antal kvinnor I kommunen]]</f>
        <v>0.30724695548013575</v>
      </c>
    </row>
    <row r="4952" spans="1:12" x14ac:dyDescent="0.2">
      <c r="A4952">
        <v>2018</v>
      </c>
      <c r="B4952" t="s">
        <v>294</v>
      </c>
      <c r="C4952" s="1" t="s">
        <v>21</v>
      </c>
      <c r="D4952">
        <f>Table1[[#This Row],[Antal utrikes fodda man]]+Table1[[#This Row],[Antal utrikes fodda kvinnor]]</f>
        <v>24691</v>
      </c>
      <c r="E4952" s="5">
        <v>12179</v>
      </c>
      <c r="F4952" s="5">
        <v>12512</v>
      </c>
      <c r="G4952" s="5">
        <v>40523</v>
      </c>
      <c r="H4952" s="5">
        <v>40427</v>
      </c>
      <c r="I4952">
        <f>Table1[[#This Row],[Antal man I kommunen]]+Table1[[#This Row],[Antal kvinnor I kommunen]]</f>
        <v>80950</v>
      </c>
      <c r="J4952" s="3">
        <f>Table1[[#This Row],[Totalt antal utrikes fodda]]/I4952</f>
        <v>0.30501544163063621</v>
      </c>
      <c r="K4952" s="4">
        <f>Table1[[#This Row],[Antal utrikes fodda man]]/Table1[[#This Row],[Antal man I kommunen]]</f>
        <v>0.30054536929644893</v>
      </c>
      <c r="L4952" s="4">
        <f>Table1[[#This Row],[Antal utrikes fodda kvinnor]]/Table1[[#This Row],[Antal kvinnor I kommunen]]</f>
        <v>0.30949612882479532</v>
      </c>
    </row>
    <row r="4953" spans="1:12" x14ac:dyDescent="0.2">
      <c r="A4953">
        <v>2018</v>
      </c>
      <c r="B4953" t="s">
        <v>294</v>
      </c>
      <c r="C4953" s="1" t="s">
        <v>22</v>
      </c>
      <c r="D4953">
        <f>Table1[[#This Row],[Antal utrikes fodda man]]+Table1[[#This Row],[Antal utrikes fodda kvinnor]]</f>
        <v>8588</v>
      </c>
      <c r="E4953" s="5">
        <v>4010</v>
      </c>
      <c r="F4953" s="5">
        <v>4578</v>
      </c>
      <c r="G4953" s="5">
        <v>23386</v>
      </c>
      <c r="H4953" s="5">
        <v>24432</v>
      </c>
      <c r="I4953">
        <f>Table1[[#This Row],[Antal man I kommunen]]+Table1[[#This Row],[Antal kvinnor I kommunen]]</f>
        <v>47818</v>
      </c>
      <c r="J4953" s="3">
        <f>Table1[[#This Row],[Totalt antal utrikes fodda]]/I4953</f>
        <v>0.17959764105566942</v>
      </c>
      <c r="K4953" s="4">
        <f>Table1[[#This Row],[Antal utrikes fodda man]]/Table1[[#This Row],[Antal man I kommunen]]</f>
        <v>0.17147011032241513</v>
      </c>
      <c r="L4953" s="4">
        <f>Table1[[#This Row],[Antal utrikes fodda kvinnor]]/Table1[[#This Row],[Antal kvinnor I kommunen]]</f>
        <v>0.18737721021611001</v>
      </c>
    </row>
    <row r="4954" spans="1:12" x14ac:dyDescent="0.2">
      <c r="A4954">
        <v>2018</v>
      </c>
      <c r="B4954" t="s">
        <v>294</v>
      </c>
      <c r="C4954" s="1" t="s">
        <v>23</v>
      </c>
      <c r="D4954">
        <f>Table1[[#This Row],[Antal utrikes fodda man]]+Table1[[#This Row],[Antal utrikes fodda kvinnor]]</f>
        <v>1339</v>
      </c>
      <c r="E4954" s="5">
        <v>642</v>
      </c>
      <c r="F4954" s="5">
        <v>697</v>
      </c>
      <c r="G4954" s="5">
        <v>5967</v>
      </c>
      <c r="H4954" s="5">
        <v>6056</v>
      </c>
      <c r="I4954">
        <f>Table1[[#This Row],[Antal man I kommunen]]+Table1[[#This Row],[Antal kvinnor I kommunen]]</f>
        <v>12023</v>
      </c>
      <c r="J4954" s="3">
        <f>Table1[[#This Row],[Totalt antal utrikes fodda]]/I4954</f>
        <v>0.11136987440738584</v>
      </c>
      <c r="K4954" s="4">
        <f>Table1[[#This Row],[Antal utrikes fodda man]]/Table1[[#This Row],[Antal man I kommunen]]</f>
        <v>0.10759175465057819</v>
      </c>
      <c r="L4954" s="4">
        <f>Table1[[#This Row],[Antal utrikes fodda kvinnor]]/Table1[[#This Row],[Antal kvinnor I kommunen]]</f>
        <v>0.11509247027741083</v>
      </c>
    </row>
    <row r="4955" spans="1:12" x14ac:dyDescent="0.2">
      <c r="A4955">
        <v>2018</v>
      </c>
      <c r="B4955" t="s">
        <v>294</v>
      </c>
      <c r="C4955" s="1" t="s">
        <v>24</v>
      </c>
      <c r="D4955">
        <f>Table1[[#This Row],[Antal utrikes fodda man]]+Table1[[#This Row],[Antal utrikes fodda kvinnor]]</f>
        <v>7990</v>
      </c>
      <c r="E4955" s="5">
        <v>3916</v>
      </c>
      <c r="F4955" s="5">
        <v>4074</v>
      </c>
      <c r="G4955" s="5">
        <v>31245</v>
      </c>
      <c r="H4955" s="5">
        <v>30524</v>
      </c>
      <c r="I4955">
        <f>Table1[[#This Row],[Antal man I kommunen]]+Table1[[#This Row],[Antal kvinnor I kommunen]]</f>
        <v>61769</v>
      </c>
      <c r="J4955" s="3">
        <f>Table1[[#This Row],[Totalt antal utrikes fodda]]/I4955</f>
        <v>0.12935291165471352</v>
      </c>
      <c r="K4955" s="4">
        <f>Table1[[#This Row],[Antal utrikes fodda man]]/Table1[[#This Row],[Antal man I kommunen]]</f>
        <v>0.12533205312850057</v>
      </c>
      <c r="L4955" s="4">
        <f>Table1[[#This Row],[Antal utrikes fodda kvinnor]]/Table1[[#This Row],[Antal kvinnor I kommunen]]</f>
        <v>0.13346874590486174</v>
      </c>
    </row>
    <row r="4956" spans="1:12" x14ac:dyDescent="0.2">
      <c r="A4956">
        <v>2018</v>
      </c>
      <c r="B4956" t="s">
        <v>294</v>
      </c>
      <c r="C4956" s="1" t="s">
        <v>25</v>
      </c>
      <c r="D4956">
        <f>Table1[[#This Row],[Antal utrikes fodda man]]+Table1[[#This Row],[Antal utrikes fodda kvinnor]]</f>
        <v>16244</v>
      </c>
      <c r="E4956" s="5">
        <v>8413</v>
      </c>
      <c r="F4956" s="5">
        <v>7831</v>
      </c>
      <c r="G4956" s="5">
        <v>24554</v>
      </c>
      <c r="H4956" s="5">
        <v>23576</v>
      </c>
      <c r="I4956">
        <f>Table1[[#This Row],[Antal man I kommunen]]+Table1[[#This Row],[Antal kvinnor I kommunen]]</f>
        <v>48130</v>
      </c>
      <c r="J4956" s="3">
        <f>Table1[[#This Row],[Totalt antal utrikes fodda]]/I4956</f>
        <v>0.33750259713276543</v>
      </c>
      <c r="K4956" s="4">
        <f>Table1[[#This Row],[Antal utrikes fodda man]]/Table1[[#This Row],[Antal man I kommunen]]</f>
        <v>0.34263256495886618</v>
      </c>
      <c r="L4956" s="4">
        <f>Table1[[#This Row],[Antal utrikes fodda kvinnor]]/Table1[[#This Row],[Antal kvinnor I kommunen]]</f>
        <v>0.33215982354937224</v>
      </c>
    </row>
    <row r="4957" spans="1:12" x14ac:dyDescent="0.2">
      <c r="A4957">
        <v>2018</v>
      </c>
      <c r="B4957" t="s">
        <v>294</v>
      </c>
      <c r="C4957" s="1" t="s">
        <v>26</v>
      </c>
      <c r="D4957">
        <f>Table1[[#This Row],[Antal utrikes fodda man]]+Table1[[#This Row],[Antal utrikes fodda kvinnor]]</f>
        <v>5074</v>
      </c>
      <c r="E4957" s="5">
        <v>2574</v>
      </c>
      <c r="F4957" s="5">
        <v>2500</v>
      </c>
      <c r="G4957" s="5">
        <v>14391</v>
      </c>
      <c r="H4957" s="5">
        <v>13899</v>
      </c>
      <c r="I4957">
        <f>Table1[[#This Row],[Antal man I kommunen]]+Table1[[#This Row],[Antal kvinnor I kommunen]]</f>
        <v>28290</v>
      </c>
      <c r="J4957" s="3">
        <f>Table1[[#This Row],[Totalt antal utrikes fodda]]/I4957</f>
        <v>0.1793566631318487</v>
      </c>
      <c r="K4957" s="4">
        <f>Table1[[#This Row],[Antal utrikes fodda man]]/Table1[[#This Row],[Antal man I kommunen]]</f>
        <v>0.17886178861788618</v>
      </c>
      <c r="L4957" s="4">
        <f>Table1[[#This Row],[Antal utrikes fodda kvinnor]]/Table1[[#This Row],[Antal kvinnor I kommunen]]</f>
        <v>0.17986905532772141</v>
      </c>
    </row>
    <row r="4958" spans="1:12" x14ac:dyDescent="0.2">
      <c r="A4958">
        <v>2018</v>
      </c>
      <c r="B4958" t="s">
        <v>296</v>
      </c>
      <c r="C4958" s="1" t="s">
        <v>27</v>
      </c>
      <c r="D4958">
        <f>Table1[[#This Row],[Antal utrikes fodda man]]+Table1[[#This Row],[Antal utrikes fodda kvinnor]]</f>
        <v>3333</v>
      </c>
      <c r="E4958" s="5">
        <v>1630</v>
      </c>
      <c r="F4958" s="5">
        <v>1703</v>
      </c>
      <c r="G4958" s="5">
        <v>10930</v>
      </c>
      <c r="H4958" s="5">
        <v>10634</v>
      </c>
      <c r="I4958">
        <f>Table1[[#This Row],[Antal man I kommunen]]+Table1[[#This Row],[Antal kvinnor I kommunen]]</f>
        <v>21564</v>
      </c>
      <c r="J4958" s="3">
        <f>Table1[[#This Row],[Totalt antal utrikes fodda]]/I4958</f>
        <v>0.15456316082359489</v>
      </c>
      <c r="K4958" s="4">
        <f>Table1[[#This Row],[Antal utrikes fodda man]]/Table1[[#This Row],[Antal man I kommunen]]</f>
        <v>0.14913083257090576</v>
      </c>
      <c r="L4958" s="4">
        <f>Table1[[#This Row],[Antal utrikes fodda kvinnor]]/Table1[[#This Row],[Antal kvinnor I kommunen]]</f>
        <v>0.16014669926650366</v>
      </c>
    </row>
    <row r="4959" spans="1:12" x14ac:dyDescent="0.2">
      <c r="A4959">
        <v>2018</v>
      </c>
      <c r="B4959" t="s">
        <v>296</v>
      </c>
      <c r="C4959" s="1" t="s">
        <v>28</v>
      </c>
      <c r="D4959">
        <f>Table1[[#This Row],[Antal utrikes fodda man]]+Table1[[#This Row],[Antal utrikes fodda kvinnor]]</f>
        <v>1438</v>
      </c>
      <c r="E4959" s="5">
        <v>724</v>
      </c>
      <c r="F4959" s="5">
        <v>714</v>
      </c>
      <c r="G4959" s="5">
        <v>4788</v>
      </c>
      <c r="H4959" s="5">
        <v>4604</v>
      </c>
      <c r="I4959">
        <f>Table1[[#This Row],[Antal man I kommunen]]+Table1[[#This Row],[Antal kvinnor I kommunen]]</f>
        <v>9392</v>
      </c>
      <c r="J4959" s="3">
        <f>Table1[[#This Row],[Totalt antal utrikes fodda]]/I4959</f>
        <v>0.15310902896081771</v>
      </c>
      <c r="K4959" s="4">
        <f>Table1[[#This Row],[Antal utrikes fodda man]]/Table1[[#This Row],[Antal man I kommunen]]</f>
        <v>0.15121136173767752</v>
      </c>
      <c r="L4959" s="4">
        <f>Table1[[#This Row],[Antal utrikes fodda kvinnor]]/Table1[[#This Row],[Antal kvinnor I kommunen]]</f>
        <v>0.15508253692441357</v>
      </c>
    </row>
    <row r="4960" spans="1:12" x14ac:dyDescent="0.2">
      <c r="A4960">
        <v>2018</v>
      </c>
      <c r="B4960" t="s">
        <v>296</v>
      </c>
      <c r="C4960" s="1" t="s">
        <v>29</v>
      </c>
      <c r="D4960">
        <f>Table1[[#This Row],[Antal utrikes fodda man]]+Table1[[#This Row],[Antal utrikes fodda kvinnor]]</f>
        <v>2544</v>
      </c>
      <c r="E4960" s="5">
        <v>1279</v>
      </c>
      <c r="F4960" s="5">
        <v>1265</v>
      </c>
      <c r="G4960" s="5">
        <v>9496</v>
      </c>
      <c r="H4960" s="5">
        <v>9224</v>
      </c>
      <c r="I4960">
        <f>Table1[[#This Row],[Antal man I kommunen]]+Table1[[#This Row],[Antal kvinnor I kommunen]]</f>
        <v>18720</v>
      </c>
      <c r="J4960" s="3">
        <f>Table1[[#This Row],[Totalt antal utrikes fodda]]/I4960</f>
        <v>0.13589743589743589</v>
      </c>
      <c r="K4960" s="4">
        <f>Table1[[#This Row],[Antal utrikes fodda man]]/Table1[[#This Row],[Antal man I kommunen]]</f>
        <v>0.13468828980623421</v>
      </c>
      <c r="L4960" s="4">
        <f>Table1[[#This Row],[Antal utrikes fodda kvinnor]]/Table1[[#This Row],[Antal kvinnor I kommunen]]</f>
        <v>0.13714223764093669</v>
      </c>
    </row>
    <row r="4961" spans="1:12" x14ac:dyDescent="0.2">
      <c r="A4961">
        <v>2018</v>
      </c>
      <c r="B4961" t="s">
        <v>296</v>
      </c>
      <c r="C4961" s="1" t="s">
        <v>30</v>
      </c>
      <c r="D4961">
        <f>Table1[[#This Row],[Antal utrikes fodda man]]+Table1[[#This Row],[Antal utrikes fodda kvinnor]]</f>
        <v>1663</v>
      </c>
      <c r="E4961" s="5">
        <v>815</v>
      </c>
      <c r="F4961" s="5">
        <v>848</v>
      </c>
      <c r="G4961" s="5">
        <v>7097</v>
      </c>
      <c r="H4961" s="5">
        <v>6813</v>
      </c>
      <c r="I4961">
        <f>Table1[[#This Row],[Antal man I kommunen]]+Table1[[#This Row],[Antal kvinnor I kommunen]]</f>
        <v>13910</v>
      </c>
      <c r="J4961" s="3">
        <f>Table1[[#This Row],[Totalt antal utrikes fodda]]/I4961</f>
        <v>0.11955427749820273</v>
      </c>
      <c r="K4961" s="4">
        <f>Table1[[#This Row],[Antal utrikes fodda man]]/Table1[[#This Row],[Antal man I kommunen]]</f>
        <v>0.11483725517824434</v>
      </c>
      <c r="L4961" s="4">
        <f>Table1[[#This Row],[Antal utrikes fodda kvinnor]]/Table1[[#This Row],[Antal kvinnor I kommunen]]</f>
        <v>0.12446792895934243</v>
      </c>
    </row>
    <row r="4962" spans="1:12" x14ac:dyDescent="0.2">
      <c r="A4962">
        <v>2018</v>
      </c>
      <c r="B4962" t="s">
        <v>296</v>
      </c>
      <c r="C4962" s="1" t="s">
        <v>31</v>
      </c>
      <c r="D4962">
        <f>Table1[[#This Row],[Antal utrikes fodda man]]+Table1[[#This Row],[Antal utrikes fodda kvinnor]]</f>
        <v>2646</v>
      </c>
      <c r="E4962" s="5">
        <v>1288</v>
      </c>
      <c r="F4962" s="5">
        <v>1358</v>
      </c>
      <c r="G4962" s="5">
        <v>10743</v>
      </c>
      <c r="H4962" s="5">
        <v>10384</v>
      </c>
      <c r="I4962">
        <f>Table1[[#This Row],[Antal man I kommunen]]+Table1[[#This Row],[Antal kvinnor I kommunen]]</f>
        <v>21127</v>
      </c>
      <c r="J4962" s="3">
        <f>Table1[[#This Row],[Totalt antal utrikes fodda]]/I4962</f>
        <v>0.12524258058408672</v>
      </c>
      <c r="K4962" s="4">
        <f>Table1[[#This Row],[Antal utrikes fodda man]]/Table1[[#This Row],[Antal man I kommunen]]</f>
        <v>0.11989202271246394</v>
      </c>
      <c r="L4962" s="4">
        <f>Table1[[#This Row],[Antal utrikes fodda kvinnor]]/Table1[[#This Row],[Antal kvinnor I kommunen]]</f>
        <v>0.13077812018489984</v>
      </c>
    </row>
    <row r="4963" spans="1:12" x14ac:dyDescent="0.2">
      <c r="A4963">
        <v>2018</v>
      </c>
      <c r="B4963" t="s">
        <v>296</v>
      </c>
      <c r="C4963" s="1" t="s">
        <v>32</v>
      </c>
      <c r="D4963">
        <f>Table1[[#This Row],[Antal utrikes fodda man]]+Table1[[#This Row],[Antal utrikes fodda kvinnor]]</f>
        <v>47497</v>
      </c>
      <c r="E4963" s="5">
        <v>23838</v>
      </c>
      <c r="F4963" s="5">
        <v>23659</v>
      </c>
      <c r="G4963" s="5">
        <v>111357</v>
      </c>
      <c r="H4963" s="5">
        <v>113807</v>
      </c>
      <c r="I4963">
        <f>Table1[[#This Row],[Antal man I kommunen]]+Table1[[#This Row],[Antal kvinnor I kommunen]]</f>
        <v>225164</v>
      </c>
      <c r="J4963" s="3">
        <f>Table1[[#This Row],[Totalt antal utrikes fodda]]/I4963</f>
        <v>0.21094402302321863</v>
      </c>
      <c r="K4963" s="4">
        <f>Table1[[#This Row],[Antal utrikes fodda man]]/Table1[[#This Row],[Antal man I kommunen]]</f>
        <v>0.21406826692529432</v>
      </c>
      <c r="L4963" s="4">
        <f>Table1[[#This Row],[Antal utrikes fodda kvinnor]]/Table1[[#This Row],[Antal kvinnor I kommunen]]</f>
        <v>0.20788703682550283</v>
      </c>
    </row>
    <row r="4964" spans="1:12" x14ac:dyDescent="0.2">
      <c r="A4964">
        <v>2018</v>
      </c>
      <c r="B4964" t="s">
        <v>296</v>
      </c>
      <c r="C4964" s="1" t="s">
        <v>33</v>
      </c>
      <c r="D4964">
        <f>Table1[[#This Row],[Antal utrikes fodda man]]+Table1[[#This Row],[Antal utrikes fodda kvinnor]]</f>
        <v>6630</v>
      </c>
      <c r="E4964" s="5">
        <v>3325</v>
      </c>
      <c r="F4964" s="5">
        <v>3305</v>
      </c>
      <c r="G4964" s="5">
        <v>22492</v>
      </c>
      <c r="H4964" s="5">
        <v>21937</v>
      </c>
      <c r="I4964">
        <f>Table1[[#This Row],[Antal man I kommunen]]+Table1[[#This Row],[Antal kvinnor I kommunen]]</f>
        <v>44429</v>
      </c>
      <c r="J4964" s="3">
        <f>Table1[[#This Row],[Totalt antal utrikes fodda]]/I4964</f>
        <v>0.14922685633257557</v>
      </c>
      <c r="K4964" s="4">
        <f>Table1[[#This Row],[Antal utrikes fodda man]]/Table1[[#This Row],[Antal man I kommunen]]</f>
        <v>0.14783033967632936</v>
      </c>
      <c r="L4964" s="4">
        <f>Table1[[#This Row],[Antal utrikes fodda kvinnor]]/Table1[[#This Row],[Antal kvinnor I kommunen]]</f>
        <v>0.1506587044718968</v>
      </c>
    </row>
    <row r="4965" spans="1:12" x14ac:dyDescent="0.2">
      <c r="A4965">
        <v>2018</v>
      </c>
      <c r="B4965" t="s">
        <v>296</v>
      </c>
      <c r="C4965" s="1" t="s">
        <v>34</v>
      </c>
      <c r="D4965">
        <f>Table1[[#This Row],[Antal utrikes fodda man]]+Table1[[#This Row],[Antal utrikes fodda kvinnor]]</f>
        <v>2100</v>
      </c>
      <c r="E4965" s="5">
        <v>1004</v>
      </c>
      <c r="F4965" s="5">
        <v>1096</v>
      </c>
      <c r="G4965" s="5">
        <v>11344</v>
      </c>
      <c r="H4965" s="5">
        <v>10704</v>
      </c>
      <c r="I4965">
        <f>Table1[[#This Row],[Antal man I kommunen]]+Table1[[#This Row],[Antal kvinnor I kommunen]]</f>
        <v>22048</v>
      </c>
      <c r="J4965" s="3">
        <f>Table1[[#This Row],[Totalt antal utrikes fodda]]/I4965</f>
        <v>9.5246734397677793E-2</v>
      </c>
      <c r="K4965" s="4">
        <f>Table1[[#This Row],[Antal utrikes fodda man]]/Table1[[#This Row],[Antal man I kommunen]]</f>
        <v>8.8504936530324402E-2</v>
      </c>
      <c r="L4965" s="4">
        <f>Table1[[#This Row],[Antal utrikes fodda kvinnor]]/Table1[[#This Row],[Antal kvinnor I kommunen]]</f>
        <v>0.10239162929745889</v>
      </c>
    </row>
    <row r="4966" spans="1:12" x14ac:dyDescent="0.2">
      <c r="A4966">
        <v>2018</v>
      </c>
      <c r="B4966" t="s">
        <v>297</v>
      </c>
      <c r="C4966" s="1" t="s">
        <v>35</v>
      </c>
      <c r="D4966">
        <f>Table1[[#This Row],[Antal utrikes fodda man]]+Table1[[#This Row],[Antal utrikes fodda kvinnor]]</f>
        <v>1365</v>
      </c>
      <c r="E4966" s="5">
        <v>678</v>
      </c>
      <c r="F4966" s="5">
        <v>687</v>
      </c>
      <c r="G4966" s="5">
        <v>4666</v>
      </c>
      <c r="H4966" s="5">
        <v>4470</v>
      </c>
      <c r="I4966">
        <f>Table1[[#This Row],[Antal man I kommunen]]+Table1[[#This Row],[Antal kvinnor I kommunen]]</f>
        <v>9136</v>
      </c>
      <c r="J4966" s="3">
        <f>Table1[[#This Row],[Totalt antal utrikes fodda]]/I4966</f>
        <v>0.14940893169877409</v>
      </c>
      <c r="K4966" s="4">
        <f>Table1[[#This Row],[Antal utrikes fodda man]]/Table1[[#This Row],[Antal man I kommunen]]</f>
        <v>0.1453064723531933</v>
      </c>
      <c r="L4966" s="4">
        <f>Table1[[#This Row],[Antal utrikes fodda kvinnor]]/Table1[[#This Row],[Antal kvinnor I kommunen]]</f>
        <v>0.15369127516778525</v>
      </c>
    </row>
    <row r="4967" spans="1:12" x14ac:dyDescent="0.2">
      <c r="A4967">
        <v>2018</v>
      </c>
      <c r="B4967" t="s">
        <v>297</v>
      </c>
      <c r="C4967" s="1" t="s">
        <v>36</v>
      </c>
      <c r="D4967">
        <f>Table1[[#This Row],[Antal utrikes fodda man]]+Table1[[#This Row],[Antal utrikes fodda kvinnor]]</f>
        <v>1434</v>
      </c>
      <c r="E4967" s="5">
        <v>698</v>
      </c>
      <c r="F4967" s="5">
        <v>736</v>
      </c>
      <c r="G4967" s="5">
        <v>5652</v>
      </c>
      <c r="H4967" s="5">
        <v>5585</v>
      </c>
      <c r="I4967">
        <f>Table1[[#This Row],[Antal man I kommunen]]+Table1[[#This Row],[Antal kvinnor I kommunen]]</f>
        <v>11237</v>
      </c>
      <c r="J4967" s="3">
        <f>Table1[[#This Row],[Totalt antal utrikes fodda]]/I4967</f>
        <v>0.12761413188573462</v>
      </c>
      <c r="K4967" s="4">
        <f>Table1[[#This Row],[Antal utrikes fodda man]]/Table1[[#This Row],[Antal man I kommunen]]</f>
        <v>0.12349610757254069</v>
      </c>
      <c r="L4967" s="4">
        <f>Table1[[#This Row],[Antal utrikes fodda kvinnor]]/Table1[[#This Row],[Antal kvinnor I kommunen]]</f>
        <v>0.13178155774395703</v>
      </c>
    </row>
    <row r="4968" spans="1:12" x14ac:dyDescent="0.2">
      <c r="A4968">
        <v>2018</v>
      </c>
      <c r="B4968" t="s">
        <v>297</v>
      </c>
      <c r="C4968" s="1" t="s">
        <v>37</v>
      </c>
      <c r="D4968">
        <f>Table1[[#This Row],[Antal utrikes fodda man]]+Table1[[#This Row],[Antal utrikes fodda kvinnor]]</f>
        <v>8545</v>
      </c>
      <c r="E4968" s="5">
        <v>4166</v>
      </c>
      <c r="F4968" s="5">
        <v>4379</v>
      </c>
      <c r="G4968" s="5">
        <v>27818</v>
      </c>
      <c r="H4968" s="5">
        <v>28193</v>
      </c>
      <c r="I4968">
        <f>Table1[[#This Row],[Antal man I kommunen]]+Table1[[#This Row],[Antal kvinnor I kommunen]]</f>
        <v>56011</v>
      </c>
      <c r="J4968" s="3">
        <f>Table1[[#This Row],[Totalt antal utrikes fodda]]/I4968</f>
        <v>0.15255931870525433</v>
      </c>
      <c r="K4968" s="4">
        <f>Table1[[#This Row],[Antal utrikes fodda man]]/Table1[[#This Row],[Antal man I kommunen]]</f>
        <v>0.14975914875260624</v>
      </c>
      <c r="L4968" s="4">
        <f>Table1[[#This Row],[Antal utrikes fodda kvinnor]]/Table1[[#This Row],[Antal kvinnor I kommunen]]</f>
        <v>0.15532224310999185</v>
      </c>
    </row>
    <row r="4969" spans="1:12" x14ac:dyDescent="0.2">
      <c r="A4969">
        <v>2018</v>
      </c>
      <c r="B4969" t="s">
        <v>297</v>
      </c>
      <c r="C4969" s="1" t="s">
        <v>38</v>
      </c>
      <c r="D4969">
        <f>Table1[[#This Row],[Antal utrikes fodda man]]+Table1[[#This Row],[Antal utrikes fodda kvinnor]]</f>
        <v>2723</v>
      </c>
      <c r="E4969" s="5">
        <v>1335</v>
      </c>
      <c r="F4969" s="5">
        <v>1388</v>
      </c>
      <c r="G4969" s="5">
        <v>6128</v>
      </c>
      <c r="H4969" s="5">
        <v>5934</v>
      </c>
      <c r="I4969">
        <f>Table1[[#This Row],[Antal man I kommunen]]+Table1[[#This Row],[Antal kvinnor I kommunen]]</f>
        <v>12062</v>
      </c>
      <c r="J4969" s="3">
        <f>Table1[[#This Row],[Totalt antal utrikes fodda]]/I4969</f>
        <v>0.22575029016746809</v>
      </c>
      <c r="K4969" s="4">
        <f>Table1[[#This Row],[Antal utrikes fodda man]]/Table1[[#This Row],[Antal man I kommunen]]</f>
        <v>0.21785248041775457</v>
      </c>
      <c r="L4969" s="4">
        <f>Table1[[#This Row],[Antal utrikes fodda kvinnor]]/Table1[[#This Row],[Antal kvinnor I kommunen]]</f>
        <v>0.23390630266262219</v>
      </c>
    </row>
    <row r="4970" spans="1:12" x14ac:dyDescent="0.2">
      <c r="A4970">
        <v>2018</v>
      </c>
      <c r="B4970" t="s">
        <v>297</v>
      </c>
      <c r="C4970" s="1" t="s">
        <v>39</v>
      </c>
      <c r="D4970">
        <f>Table1[[#This Row],[Antal utrikes fodda man]]+Table1[[#This Row],[Antal utrikes fodda kvinnor]]</f>
        <v>3867</v>
      </c>
      <c r="E4970" s="5">
        <v>2020</v>
      </c>
      <c r="F4970" s="5">
        <v>1847</v>
      </c>
      <c r="G4970" s="5">
        <v>8563</v>
      </c>
      <c r="H4970" s="5">
        <v>8142</v>
      </c>
      <c r="I4970">
        <f>Table1[[#This Row],[Antal man I kommunen]]+Table1[[#This Row],[Antal kvinnor I kommunen]]</f>
        <v>16705</v>
      </c>
      <c r="J4970" s="3">
        <f>Table1[[#This Row],[Totalt antal utrikes fodda]]/I4970</f>
        <v>0.23148757856929064</v>
      </c>
      <c r="K4970" s="4">
        <f>Table1[[#This Row],[Antal utrikes fodda man]]/Table1[[#This Row],[Antal man I kommunen]]</f>
        <v>0.23589863365642882</v>
      </c>
      <c r="L4970" s="4">
        <f>Table1[[#This Row],[Antal utrikes fodda kvinnor]]/Table1[[#This Row],[Antal kvinnor I kommunen]]</f>
        <v>0.22684844018668632</v>
      </c>
    </row>
    <row r="4971" spans="1:12" x14ac:dyDescent="0.2">
      <c r="A4971">
        <v>2018</v>
      </c>
      <c r="B4971" t="s">
        <v>297</v>
      </c>
      <c r="C4971" s="1" t="s">
        <v>40</v>
      </c>
      <c r="D4971">
        <f>Table1[[#This Row],[Antal utrikes fodda man]]+Table1[[#This Row],[Antal utrikes fodda kvinnor]]</f>
        <v>6569</v>
      </c>
      <c r="E4971" s="5">
        <v>3294</v>
      </c>
      <c r="F4971" s="5">
        <v>3275</v>
      </c>
      <c r="G4971" s="5">
        <v>17334</v>
      </c>
      <c r="H4971" s="5">
        <v>17216</v>
      </c>
      <c r="I4971">
        <f>Table1[[#This Row],[Antal man I kommunen]]+Table1[[#This Row],[Antal kvinnor I kommunen]]</f>
        <v>34550</v>
      </c>
      <c r="J4971" s="3">
        <f>Table1[[#This Row],[Totalt antal utrikes fodda]]/I4971</f>
        <v>0.19013024602026049</v>
      </c>
      <c r="K4971" s="4">
        <f>Table1[[#This Row],[Antal utrikes fodda man]]/Table1[[#This Row],[Antal man I kommunen]]</f>
        <v>0.19003115264797507</v>
      </c>
      <c r="L4971" s="4">
        <f>Table1[[#This Row],[Antal utrikes fodda kvinnor]]/Table1[[#This Row],[Antal kvinnor I kommunen]]</f>
        <v>0.19023001858736061</v>
      </c>
    </row>
    <row r="4972" spans="1:12" x14ac:dyDescent="0.2">
      <c r="A4972">
        <v>2018</v>
      </c>
      <c r="B4972" t="s">
        <v>297</v>
      </c>
      <c r="C4972" s="1" t="s">
        <v>41</v>
      </c>
      <c r="D4972">
        <f>Table1[[#This Row],[Antal utrikes fodda man]]+Table1[[#This Row],[Antal utrikes fodda kvinnor]]</f>
        <v>27195</v>
      </c>
      <c r="E4972" s="5">
        <v>13702</v>
      </c>
      <c r="F4972" s="5">
        <v>13493</v>
      </c>
      <c r="G4972" s="5">
        <v>53162</v>
      </c>
      <c r="H4972" s="5">
        <v>52762</v>
      </c>
      <c r="I4972">
        <f>Table1[[#This Row],[Antal man I kommunen]]+Table1[[#This Row],[Antal kvinnor I kommunen]]</f>
        <v>105924</v>
      </c>
      <c r="J4972" s="3">
        <f>Table1[[#This Row],[Totalt antal utrikes fodda]]/I4972</f>
        <v>0.25674068199841393</v>
      </c>
      <c r="K4972" s="4">
        <f>Table1[[#This Row],[Antal utrikes fodda man]]/Table1[[#This Row],[Antal man I kommunen]]</f>
        <v>0.25774049132839244</v>
      </c>
      <c r="L4972" s="4">
        <f>Table1[[#This Row],[Antal utrikes fodda kvinnor]]/Table1[[#This Row],[Antal kvinnor I kommunen]]</f>
        <v>0.25573329290019331</v>
      </c>
    </row>
    <row r="4973" spans="1:12" x14ac:dyDescent="0.2">
      <c r="A4973">
        <v>2018</v>
      </c>
      <c r="B4973" t="s">
        <v>297</v>
      </c>
      <c r="C4973" s="1" t="s">
        <v>42</v>
      </c>
      <c r="D4973">
        <f>Table1[[#This Row],[Antal utrikes fodda man]]+Table1[[#This Row],[Antal utrikes fodda kvinnor]]</f>
        <v>5340</v>
      </c>
      <c r="E4973" s="5">
        <v>2686</v>
      </c>
      <c r="F4973" s="5">
        <v>2654</v>
      </c>
      <c r="G4973" s="5">
        <v>17993</v>
      </c>
      <c r="H4973" s="5">
        <v>17768</v>
      </c>
      <c r="I4973">
        <f>Table1[[#This Row],[Antal man I kommunen]]+Table1[[#This Row],[Antal kvinnor I kommunen]]</f>
        <v>35761</v>
      </c>
      <c r="J4973" s="3">
        <f>Table1[[#This Row],[Totalt antal utrikes fodda]]/I4973</f>
        <v>0.14932468331422499</v>
      </c>
      <c r="K4973" s="4">
        <f>Table1[[#This Row],[Antal utrikes fodda man]]/Table1[[#This Row],[Antal man I kommunen]]</f>
        <v>0.14928027566275773</v>
      </c>
      <c r="L4973" s="4">
        <f>Table1[[#This Row],[Antal utrikes fodda kvinnor]]/Table1[[#This Row],[Antal kvinnor I kommunen]]</f>
        <v>0.14936965330932012</v>
      </c>
    </row>
    <row r="4974" spans="1:12" x14ac:dyDescent="0.2">
      <c r="A4974">
        <v>2018</v>
      </c>
      <c r="B4974" t="s">
        <v>297</v>
      </c>
      <c r="C4974" s="1" t="s">
        <v>43</v>
      </c>
      <c r="D4974">
        <f>Table1[[#This Row],[Antal utrikes fodda man]]+Table1[[#This Row],[Antal utrikes fodda kvinnor]]</f>
        <v>1834</v>
      </c>
      <c r="E4974" s="5">
        <v>911</v>
      </c>
      <c r="F4974" s="5">
        <v>923</v>
      </c>
      <c r="G4974" s="5">
        <v>6678</v>
      </c>
      <c r="H4974" s="5">
        <v>6631</v>
      </c>
      <c r="I4974">
        <f>Table1[[#This Row],[Antal man I kommunen]]+Table1[[#This Row],[Antal kvinnor I kommunen]]</f>
        <v>13309</v>
      </c>
      <c r="J4974" s="3">
        <f>Table1[[#This Row],[Totalt antal utrikes fodda]]/I4974</f>
        <v>0.13780148771508002</v>
      </c>
      <c r="K4974" s="4">
        <f>Table1[[#This Row],[Antal utrikes fodda man]]/Table1[[#This Row],[Antal man I kommunen]]</f>
        <v>0.13641808924827792</v>
      </c>
      <c r="L4974" s="4">
        <f>Table1[[#This Row],[Antal utrikes fodda kvinnor]]/Table1[[#This Row],[Antal kvinnor I kommunen]]</f>
        <v>0.13919469160006032</v>
      </c>
    </row>
    <row r="4975" spans="1:12" x14ac:dyDescent="0.2">
      <c r="A4975">
        <v>2018</v>
      </c>
      <c r="B4975" t="s">
        <v>298</v>
      </c>
      <c r="C4975" s="1" t="s">
        <v>44</v>
      </c>
      <c r="D4975">
        <f>Table1[[#This Row],[Antal utrikes fodda man]]+Table1[[#This Row],[Antal utrikes fodda kvinnor]]</f>
        <v>644</v>
      </c>
      <c r="E4975" s="5">
        <v>348</v>
      </c>
      <c r="F4975" s="5">
        <v>296</v>
      </c>
      <c r="G4975" s="5">
        <v>2745</v>
      </c>
      <c r="H4975" s="5">
        <v>2578</v>
      </c>
      <c r="I4975">
        <f>Table1[[#This Row],[Antal man I kommunen]]+Table1[[#This Row],[Antal kvinnor I kommunen]]</f>
        <v>5323</v>
      </c>
      <c r="J4975" s="3">
        <f>Table1[[#This Row],[Totalt antal utrikes fodda]]/I4975</f>
        <v>0.12098440728912267</v>
      </c>
      <c r="K4975" s="4">
        <f>Table1[[#This Row],[Antal utrikes fodda man]]/Table1[[#This Row],[Antal man I kommunen]]</f>
        <v>0.126775956284153</v>
      </c>
      <c r="L4975" s="4">
        <f>Table1[[#This Row],[Antal utrikes fodda kvinnor]]/Table1[[#This Row],[Antal kvinnor I kommunen]]</f>
        <v>0.11481768813033359</v>
      </c>
    </row>
    <row r="4976" spans="1:12" x14ac:dyDescent="0.2">
      <c r="A4976">
        <v>2018</v>
      </c>
      <c r="B4976" t="s">
        <v>298</v>
      </c>
      <c r="C4976" s="1" t="s">
        <v>45</v>
      </c>
      <c r="D4976">
        <f>Table1[[#This Row],[Antal utrikes fodda man]]+Table1[[#This Row],[Antal utrikes fodda kvinnor]]</f>
        <v>393</v>
      </c>
      <c r="E4976" s="5">
        <v>214</v>
      </c>
      <c r="F4976" s="5">
        <v>179</v>
      </c>
      <c r="G4976" s="5">
        <v>1943</v>
      </c>
      <c r="H4976" s="5">
        <v>1800</v>
      </c>
      <c r="I4976">
        <f>Table1[[#This Row],[Antal man I kommunen]]+Table1[[#This Row],[Antal kvinnor I kommunen]]</f>
        <v>3743</v>
      </c>
      <c r="J4976" s="3">
        <f>Table1[[#This Row],[Totalt antal utrikes fodda]]/I4976</f>
        <v>0.10499599251936949</v>
      </c>
      <c r="K4976" s="4">
        <f>Table1[[#This Row],[Antal utrikes fodda man]]/Table1[[#This Row],[Antal man I kommunen]]</f>
        <v>0.11013896037056099</v>
      </c>
      <c r="L4976" s="4">
        <f>Table1[[#This Row],[Antal utrikes fodda kvinnor]]/Table1[[#This Row],[Antal kvinnor I kommunen]]</f>
        <v>9.9444444444444446E-2</v>
      </c>
    </row>
    <row r="4977" spans="1:12" x14ac:dyDescent="0.2">
      <c r="A4977">
        <v>2018</v>
      </c>
      <c r="B4977" t="s">
        <v>298</v>
      </c>
      <c r="C4977" s="1" t="s">
        <v>46</v>
      </c>
      <c r="D4977">
        <f>Table1[[#This Row],[Antal utrikes fodda man]]+Table1[[#This Row],[Antal utrikes fodda kvinnor]]</f>
        <v>905</v>
      </c>
      <c r="E4977" s="5">
        <v>451</v>
      </c>
      <c r="F4977" s="5">
        <v>454</v>
      </c>
      <c r="G4977" s="5">
        <v>5043</v>
      </c>
      <c r="H4977" s="5">
        <v>4872</v>
      </c>
      <c r="I4977">
        <f>Table1[[#This Row],[Antal man I kommunen]]+Table1[[#This Row],[Antal kvinnor I kommunen]]</f>
        <v>9915</v>
      </c>
      <c r="J4977" s="3">
        <f>Table1[[#This Row],[Totalt antal utrikes fodda]]/I4977</f>
        <v>9.1275844679778118E-2</v>
      </c>
      <c r="K4977" s="4">
        <f>Table1[[#This Row],[Antal utrikes fodda man]]/Table1[[#This Row],[Antal man I kommunen]]</f>
        <v>8.943089430894309E-2</v>
      </c>
      <c r="L4977" s="4">
        <f>Table1[[#This Row],[Antal utrikes fodda kvinnor]]/Table1[[#This Row],[Antal kvinnor I kommunen]]</f>
        <v>9.3185550082101803E-2</v>
      </c>
    </row>
    <row r="4978" spans="1:12" x14ac:dyDescent="0.2">
      <c r="A4978">
        <v>2018</v>
      </c>
      <c r="B4978" t="s">
        <v>298</v>
      </c>
      <c r="C4978" s="1" t="s">
        <v>47</v>
      </c>
      <c r="D4978">
        <f>Table1[[#This Row],[Antal utrikes fodda man]]+Table1[[#This Row],[Antal utrikes fodda kvinnor]]</f>
        <v>505</v>
      </c>
      <c r="E4978" s="5">
        <v>249</v>
      </c>
      <c r="F4978" s="5">
        <v>256</v>
      </c>
      <c r="G4978" s="5">
        <v>2809</v>
      </c>
      <c r="H4978" s="5">
        <v>2640</v>
      </c>
      <c r="I4978">
        <f>Table1[[#This Row],[Antal man I kommunen]]+Table1[[#This Row],[Antal kvinnor I kommunen]]</f>
        <v>5449</v>
      </c>
      <c r="J4978" s="3">
        <f>Table1[[#This Row],[Totalt antal utrikes fodda]]/I4978</f>
        <v>9.2677555514773358E-2</v>
      </c>
      <c r="K4978" s="4">
        <f>Table1[[#This Row],[Antal utrikes fodda man]]/Table1[[#This Row],[Antal man I kommunen]]</f>
        <v>8.8643645425418305E-2</v>
      </c>
      <c r="L4978" s="4">
        <f>Table1[[#This Row],[Antal utrikes fodda kvinnor]]/Table1[[#This Row],[Antal kvinnor I kommunen]]</f>
        <v>9.696969696969697E-2</v>
      </c>
    </row>
    <row r="4979" spans="1:12" x14ac:dyDescent="0.2">
      <c r="A4979">
        <v>2018</v>
      </c>
      <c r="B4979" t="s">
        <v>298</v>
      </c>
      <c r="C4979" s="1" t="s">
        <v>48</v>
      </c>
      <c r="D4979">
        <f>Table1[[#This Row],[Antal utrikes fodda man]]+Table1[[#This Row],[Antal utrikes fodda kvinnor]]</f>
        <v>891</v>
      </c>
      <c r="E4979" s="5">
        <v>437</v>
      </c>
      <c r="F4979" s="5">
        <v>454</v>
      </c>
      <c r="G4979" s="5">
        <v>5829</v>
      </c>
      <c r="H4979" s="5">
        <v>5708</v>
      </c>
      <c r="I4979">
        <f>Table1[[#This Row],[Antal man I kommunen]]+Table1[[#This Row],[Antal kvinnor I kommunen]]</f>
        <v>11537</v>
      </c>
      <c r="J4979" s="3">
        <f>Table1[[#This Row],[Totalt antal utrikes fodda]]/I4979</f>
        <v>7.7229782439108954E-2</v>
      </c>
      <c r="K4979" s="4">
        <f>Table1[[#This Row],[Antal utrikes fodda man]]/Table1[[#This Row],[Antal man I kommunen]]</f>
        <v>7.4969977697718307E-2</v>
      </c>
      <c r="L4979" s="4">
        <f>Table1[[#This Row],[Antal utrikes fodda kvinnor]]/Table1[[#This Row],[Antal kvinnor I kommunen]]</f>
        <v>7.9537491240364397E-2</v>
      </c>
    </row>
    <row r="4980" spans="1:12" x14ac:dyDescent="0.2">
      <c r="A4980">
        <v>2018</v>
      </c>
      <c r="B4980" t="s">
        <v>298</v>
      </c>
      <c r="C4980" s="1" t="s">
        <v>49</v>
      </c>
      <c r="D4980">
        <f>Table1[[#This Row],[Antal utrikes fodda man]]+Table1[[#This Row],[Antal utrikes fodda kvinnor]]</f>
        <v>3355</v>
      </c>
      <c r="E4980" s="5">
        <v>1675</v>
      </c>
      <c r="F4980" s="5">
        <v>1680</v>
      </c>
      <c r="G4980" s="5">
        <v>11152</v>
      </c>
      <c r="H4980" s="5">
        <v>10606</v>
      </c>
      <c r="I4980">
        <f>Table1[[#This Row],[Antal man I kommunen]]+Table1[[#This Row],[Antal kvinnor I kommunen]]</f>
        <v>21758</v>
      </c>
      <c r="J4980" s="3">
        <f>Table1[[#This Row],[Totalt antal utrikes fodda]]/I4980</f>
        <v>0.15419615773508594</v>
      </c>
      <c r="K4980" s="4">
        <f>Table1[[#This Row],[Antal utrikes fodda man]]/Table1[[#This Row],[Antal man I kommunen]]</f>
        <v>0.15019727403156385</v>
      </c>
      <c r="L4980" s="4">
        <f>Table1[[#This Row],[Antal utrikes fodda kvinnor]]/Table1[[#This Row],[Antal kvinnor I kommunen]]</f>
        <v>0.15840090514802943</v>
      </c>
    </row>
    <row r="4981" spans="1:12" x14ac:dyDescent="0.2">
      <c r="A4981">
        <v>2018</v>
      </c>
      <c r="B4981" t="s">
        <v>298</v>
      </c>
      <c r="C4981" s="1" t="s">
        <v>50</v>
      </c>
      <c r="D4981">
        <f>Table1[[#This Row],[Antal utrikes fodda man]]+Table1[[#This Row],[Antal utrikes fodda kvinnor]]</f>
        <v>1038</v>
      </c>
      <c r="E4981" s="5">
        <v>539</v>
      </c>
      <c r="F4981" s="5">
        <v>499</v>
      </c>
      <c r="G4981" s="5">
        <v>4090</v>
      </c>
      <c r="H4981" s="5">
        <v>3866</v>
      </c>
      <c r="I4981">
        <f>Table1[[#This Row],[Antal man I kommunen]]+Table1[[#This Row],[Antal kvinnor I kommunen]]</f>
        <v>7956</v>
      </c>
      <c r="J4981" s="3">
        <f>Table1[[#This Row],[Totalt antal utrikes fodda]]/I4981</f>
        <v>0.13046757164404224</v>
      </c>
      <c r="K4981" s="4">
        <f>Table1[[#This Row],[Antal utrikes fodda man]]/Table1[[#This Row],[Antal man I kommunen]]</f>
        <v>0.13178484107579463</v>
      </c>
      <c r="L4981" s="4">
        <f>Table1[[#This Row],[Antal utrikes fodda kvinnor]]/Table1[[#This Row],[Antal kvinnor I kommunen]]</f>
        <v>0.12907397827211589</v>
      </c>
    </row>
    <row r="4982" spans="1:12" x14ac:dyDescent="0.2">
      <c r="A4982">
        <v>2018</v>
      </c>
      <c r="B4982" t="s">
        <v>298</v>
      </c>
      <c r="C4982" s="1" t="s">
        <v>51</v>
      </c>
      <c r="D4982">
        <f>Table1[[#This Row],[Antal utrikes fodda man]]+Table1[[#This Row],[Antal utrikes fodda kvinnor]]</f>
        <v>27655</v>
      </c>
      <c r="E4982" s="5">
        <v>14092</v>
      </c>
      <c r="F4982" s="5">
        <v>13563</v>
      </c>
      <c r="G4982" s="5">
        <v>82089</v>
      </c>
      <c r="H4982" s="5">
        <v>78945</v>
      </c>
      <c r="I4982">
        <f>Table1[[#This Row],[Antal man I kommunen]]+Table1[[#This Row],[Antal kvinnor I kommunen]]</f>
        <v>161034</v>
      </c>
      <c r="J4982" s="3">
        <f>Table1[[#This Row],[Totalt antal utrikes fodda]]/I4982</f>
        <v>0.17173391954494083</v>
      </c>
      <c r="K4982" s="4">
        <f>Table1[[#This Row],[Antal utrikes fodda man]]/Table1[[#This Row],[Antal man I kommunen]]</f>
        <v>0.17166733667117398</v>
      </c>
      <c r="L4982" s="4">
        <f>Table1[[#This Row],[Antal utrikes fodda kvinnor]]/Table1[[#This Row],[Antal kvinnor I kommunen]]</f>
        <v>0.17180315409462285</v>
      </c>
    </row>
    <row r="4983" spans="1:12" x14ac:dyDescent="0.2">
      <c r="A4983">
        <v>2018</v>
      </c>
      <c r="B4983" t="s">
        <v>298</v>
      </c>
      <c r="C4983" s="1" t="s">
        <v>52</v>
      </c>
      <c r="D4983">
        <f>Table1[[#This Row],[Antal utrikes fodda man]]+Table1[[#This Row],[Antal utrikes fodda kvinnor]]</f>
        <v>28231</v>
      </c>
      <c r="E4983" s="5">
        <v>14283</v>
      </c>
      <c r="F4983" s="5">
        <v>13948</v>
      </c>
      <c r="G4983" s="5">
        <v>70959</v>
      </c>
      <c r="H4983" s="5">
        <v>70717</v>
      </c>
      <c r="I4983">
        <f>Table1[[#This Row],[Antal man I kommunen]]+Table1[[#This Row],[Antal kvinnor I kommunen]]</f>
        <v>141676</v>
      </c>
      <c r="J4983" s="3">
        <f>Table1[[#This Row],[Totalt antal utrikes fodda]]/I4983</f>
        <v>0.19926451904345124</v>
      </c>
      <c r="K4983" s="4">
        <f>Table1[[#This Row],[Antal utrikes fodda man]]/Table1[[#This Row],[Antal man I kommunen]]</f>
        <v>0.20128524922842769</v>
      </c>
      <c r="L4983" s="4">
        <f>Table1[[#This Row],[Antal utrikes fodda kvinnor]]/Table1[[#This Row],[Antal kvinnor I kommunen]]</f>
        <v>0.19723687373615961</v>
      </c>
    </row>
    <row r="4984" spans="1:12" x14ac:dyDescent="0.2">
      <c r="A4984">
        <v>2018</v>
      </c>
      <c r="B4984" t="s">
        <v>298</v>
      </c>
      <c r="C4984" s="1" t="s">
        <v>53</v>
      </c>
      <c r="D4984">
        <f>Table1[[#This Row],[Antal utrikes fodda man]]+Table1[[#This Row],[Antal utrikes fodda kvinnor]]</f>
        <v>1043</v>
      </c>
      <c r="E4984" s="5">
        <v>547</v>
      </c>
      <c r="F4984" s="5">
        <v>496</v>
      </c>
      <c r="G4984" s="5">
        <v>7382</v>
      </c>
      <c r="H4984" s="5">
        <v>7236</v>
      </c>
      <c r="I4984">
        <f>Table1[[#This Row],[Antal man I kommunen]]+Table1[[#This Row],[Antal kvinnor I kommunen]]</f>
        <v>14618</v>
      </c>
      <c r="J4984" s="3">
        <f>Table1[[#This Row],[Totalt antal utrikes fodda]]/I4984</f>
        <v>7.135038993022301E-2</v>
      </c>
      <c r="K4984" s="4">
        <f>Table1[[#This Row],[Antal utrikes fodda man]]/Table1[[#This Row],[Antal man I kommunen]]</f>
        <v>7.409916011920889E-2</v>
      </c>
      <c r="L4984" s="4">
        <f>Table1[[#This Row],[Antal utrikes fodda kvinnor]]/Table1[[#This Row],[Antal kvinnor I kommunen]]</f>
        <v>6.8546158098396898E-2</v>
      </c>
    </row>
    <row r="4985" spans="1:12" x14ac:dyDescent="0.2">
      <c r="A4985">
        <v>2018</v>
      </c>
      <c r="B4985" t="s">
        <v>298</v>
      </c>
      <c r="C4985" s="1" t="s">
        <v>54</v>
      </c>
      <c r="D4985">
        <f>Table1[[#This Row],[Antal utrikes fodda man]]+Table1[[#This Row],[Antal utrikes fodda kvinnor]]</f>
        <v>6580</v>
      </c>
      <c r="E4985" s="5">
        <v>3290</v>
      </c>
      <c r="F4985" s="5">
        <v>3290</v>
      </c>
      <c r="G4985" s="5">
        <v>22128</v>
      </c>
      <c r="H4985" s="5">
        <v>21559</v>
      </c>
      <c r="I4985">
        <f>Table1[[#This Row],[Antal man I kommunen]]+Table1[[#This Row],[Antal kvinnor I kommunen]]</f>
        <v>43687</v>
      </c>
      <c r="J4985" s="3">
        <f>Table1[[#This Row],[Totalt antal utrikes fodda]]/I4985</f>
        <v>0.15061688831917963</v>
      </c>
      <c r="K4985" s="4">
        <f>Table1[[#This Row],[Antal utrikes fodda man]]/Table1[[#This Row],[Antal man I kommunen]]</f>
        <v>0.14868040491684742</v>
      </c>
      <c r="L4985" s="4">
        <f>Table1[[#This Row],[Antal utrikes fodda kvinnor]]/Table1[[#This Row],[Antal kvinnor I kommunen]]</f>
        <v>0.15260448072730645</v>
      </c>
    </row>
    <row r="4986" spans="1:12" x14ac:dyDescent="0.2">
      <c r="A4986">
        <v>2018</v>
      </c>
      <c r="B4986" t="s">
        <v>298</v>
      </c>
      <c r="C4986" s="1" t="s">
        <v>55</v>
      </c>
      <c r="D4986">
        <f>Table1[[#This Row],[Antal utrikes fodda man]]+Table1[[#This Row],[Antal utrikes fodda kvinnor]]</f>
        <v>685</v>
      </c>
      <c r="E4986" s="5">
        <v>328</v>
      </c>
      <c r="F4986" s="5">
        <v>357</v>
      </c>
      <c r="G4986" s="5">
        <v>3731</v>
      </c>
      <c r="H4986" s="5">
        <v>3783</v>
      </c>
      <c r="I4986">
        <f>Table1[[#This Row],[Antal man I kommunen]]+Table1[[#This Row],[Antal kvinnor I kommunen]]</f>
        <v>7514</v>
      </c>
      <c r="J4986" s="3">
        <f>Table1[[#This Row],[Totalt antal utrikes fodda]]/I4986</f>
        <v>9.1163162097418149E-2</v>
      </c>
      <c r="K4986" s="4">
        <f>Table1[[#This Row],[Antal utrikes fodda man]]/Table1[[#This Row],[Antal man I kommunen]]</f>
        <v>8.7912087912087919E-2</v>
      </c>
      <c r="L4986" s="4">
        <f>Table1[[#This Row],[Antal utrikes fodda kvinnor]]/Table1[[#This Row],[Antal kvinnor I kommunen]]</f>
        <v>9.4369547977795398E-2</v>
      </c>
    </row>
    <row r="4987" spans="1:12" x14ac:dyDescent="0.2">
      <c r="A4987">
        <v>2018</v>
      </c>
      <c r="B4987" t="s">
        <v>298</v>
      </c>
      <c r="C4987" s="1" t="s">
        <v>56</v>
      </c>
      <c r="D4987">
        <f>Table1[[#This Row],[Antal utrikes fodda man]]+Table1[[#This Row],[Antal utrikes fodda kvinnor]]</f>
        <v>3001</v>
      </c>
      <c r="E4987" s="5">
        <v>1520</v>
      </c>
      <c r="F4987" s="5">
        <v>1481</v>
      </c>
      <c r="G4987" s="5">
        <v>13810</v>
      </c>
      <c r="H4987" s="5">
        <v>13563</v>
      </c>
      <c r="I4987">
        <f>Table1[[#This Row],[Antal man I kommunen]]+Table1[[#This Row],[Antal kvinnor I kommunen]]</f>
        <v>27373</v>
      </c>
      <c r="J4987" s="3">
        <f>Table1[[#This Row],[Totalt antal utrikes fodda]]/I4987</f>
        <v>0.10963358053556424</v>
      </c>
      <c r="K4987" s="4">
        <f>Table1[[#This Row],[Antal utrikes fodda man]]/Table1[[#This Row],[Antal man I kommunen]]</f>
        <v>0.11006517016654598</v>
      </c>
      <c r="L4987" s="4">
        <f>Table1[[#This Row],[Antal utrikes fodda kvinnor]]/Table1[[#This Row],[Antal kvinnor I kommunen]]</f>
        <v>0.10919413109194132</v>
      </c>
    </row>
    <row r="4988" spans="1:12" x14ac:dyDescent="0.2">
      <c r="A4988">
        <v>2018</v>
      </c>
      <c r="B4988" t="s">
        <v>295</v>
      </c>
      <c r="C4988" s="1" t="s">
        <v>57</v>
      </c>
      <c r="D4988">
        <f>Table1[[#This Row],[Antal utrikes fodda man]]+Table1[[#This Row],[Antal utrikes fodda kvinnor]]</f>
        <v>870</v>
      </c>
      <c r="E4988" s="5">
        <v>439</v>
      </c>
      <c r="F4988" s="5">
        <v>431</v>
      </c>
      <c r="G4988" s="5">
        <v>3484</v>
      </c>
      <c r="H4988" s="5">
        <v>3348</v>
      </c>
      <c r="I4988">
        <f>Table1[[#This Row],[Antal man I kommunen]]+Table1[[#This Row],[Antal kvinnor I kommunen]]</f>
        <v>6832</v>
      </c>
      <c r="J4988" s="3">
        <f>Table1[[#This Row],[Totalt antal utrikes fodda]]/I4988</f>
        <v>0.12734192037470726</v>
      </c>
      <c r="K4988" s="4">
        <f>Table1[[#This Row],[Antal utrikes fodda man]]/Table1[[#This Row],[Antal man I kommunen]]</f>
        <v>0.12600459242250286</v>
      </c>
      <c r="L4988" s="4">
        <f>Table1[[#This Row],[Antal utrikes fodda kvinnor]]/Table1[[#This Row],[Antal kvinnor I kommunen]]</f>
        <v>0.12873357228195939</v>
      </c>
    </row>
    <row r="4989" spans="1:12" x14ac:dyDescent="0.2">
      <c r="A4989">
        <v>2018</v>
      </c>
      <c r="B4989" t="s">
        <v>295</v>
      </c>
      <c r="C4989" s="1" t="s">
        <v>58</v>
      </c>
      <c r="D4989">
        <f>Table1[[#This Row],[Antal utrikes fodda man]]+Table1[[#This Row],[Antal utrikes fodda kvinnor]]</f>
        <v>2499</v>
      </c>
      <c r="E4989" s="5">
        <v>1337</v>
      </c>
      <c r="F4989" s="5">
        <v>1162</v>
      </c>
      <c r="G4989" s="5">
        <v>5078</v>
      </c>
      <c r="H4989" s="5">
        <v>4698</v>
      </c>
      <c r="I4989">
        <f>Table1[[#This Row],[Antal man I kommunen]]+Table1[[#This Row],[Antal kvinnor I kommunen]]</f>
        <v>9776</v>
      </c>
      <c r="J4989" s="3">
        <f>Table1[[#This Row],[Totalt antal utrikes fodda]]/I4989</f>
        <v>0.25562602291325698</v>
      </c>
      <c r="K4989" s="4">
        <f>Table1[[#This Row],[Antal utrikes fodda man]]/Table1[[#This Row],[Antal man I kommunen]]</f>
        <v>0.26329263489562821</v>
      </c>
      <c r="L4989" s="4">
        <f>Table1[[#This Row],[Antal utrikes fodda kvinnor]]/Table1[[#This Row],[Antal kvinnor I kommunen]]</f>
        <v>0.2473392933163048</v>
      </c>
    </row>
    <row r="4990" spans="1:12" x14ac:dyDescent="0.2">
      <c r="A4990">
        <v>2018</v>
      </c>
      <c r="B4990" t="s">
        <v>295</v>
      </c>
      <c r="C4990" s="1" t="s">
        <v>59</v>
      </c>
      <c r="D4990">
        <f>Table1[[#This Row],[Antal utrikes fodda man]]+Table1[[#This Row],[Antal utrikes fodda kvinnor]]</f>
        <v>794</v>
      </c>
      <c r="E4990" s="5">
        <v>395</v>
      </c>
      <c r="F4990" s="5">
        <v>399</v>
      </c>
      <c r="G4990" s="5">
        <v>3666</v>
      </c>
      <c r="H4990" s="5">
        <v>3658</v>
      </c>
      <c r="I4990">
        <f>Table1[[#This Row],[Antal man I kommunen]]+Table1[[#This Row],[Antal kvinnor I kommunen]]</f>
        <v>7324</v>
      </c>
      <c r="J4990" s="3">
        <f>Table1[[#This Row],[Totalt antal utrikes fodda]]/I4990</f>
        <v>0.10841070453304205</v>
      </c>
      <c r="K4990" s="4">
        <f>Table1[[#This Row],[Antal utrikes fodda man]]/Table1[[#This Row],[Antal man I kommunen]]</f>
        <v>0.107746863066012</v>
      </c>
      <c r="L4990" s="4">
        <f>Table1[[#This Row],[Antal utrikes fodda kvinnor]]/Table1[[#This Row],[Antal kvinnor I kommunen]]</f>
        <v>0.10907599781301258</v>
      </c>
    </row>
    <row r="4991" spans="1:12" x14ac:dyDescent="0.2">
      <c r="A4991">
        <v>2018</v>
      </c>
      <c r="B4991" t="s">
        <v>295</v>
      </c>
      <c r="C4991" s="1" t="s">
        <v>60</v>
      </c>
      <c r="D4991">
        <f>Table1[[#This Row],[Antal utrikes fodda man]]+Table1[[#This Row],[Antal utrikes fodda kvinnor]]</f>
        <v>987</v>
      </c>
      <c r="E4991" s="5">
        <v>493</v>
      </c>
      <c r="F4991" s="5">
        <v>494</v>
      </c>
      <c r="G4991" s="5">
        <v>6132</v>
      </c>
      <c r="H4991" s="5">
        <v>6008</v>
      </c>
      <c r="I4991">
        <f>Table1[[#This Row],[Antal man I kommunen]]+Table1[[#This Row],[Antal kvinnor I kommunen]]</f>
        <v>12140</v>
      </c>
      <c r="J4991" s="3">
        <f>Table1[[#This Row],[Totalt antal utrikes fodda]]/I4991</f>
        <v>8.1301482701812186E-2</v>
      </c>
      <c r="K4991" s="4">
        <f>Table1[[#This Row],[Antal utrikes fodda man]]/Table1[[#This Row],[Antal man I kommunen]]</f>
        <v>8.0397912589693407E-2</v>
      </c>
      <c r="L4991" s="4">
        <f>Table1[[#This Row],[Antal utrikes fodda kvinnor]]/Table1[[#This Row],[Antal kvinnor I kommunen]]</f>
        <v>8.2223701731025306E-2</v>
      </c>
    </row>
    <row r="4992" spans="1:12" x14ac:dyDescent="0.2">
      <c r="A4992">
        <v>2018</v>
      </c>
      <c r="B4992" t="s">
        <v>295</v>
      </c>
      <c r="C4992" s="1" t="s">
        <v>61</v>
      </c>
      <c r="D4992">
        <f>Table1[[#This Row],[Antal utrikes fodda man]]+Table1[[#This Row],[Antal utrikes fodda kvinnor]]</f>
        <v>7105</v>
      </c>
      <c r="E4992" s="5">
        <v>3581</v>
      </c>
      <c r="F4992" s="5">
        <v>3524</v>
      </c>
      <c r="G4992" s="5">
        <v>15296</v>
      </c>
      <c r="H4992" s="5">
        <v>14561</v>
      </c>
      <c r="I4992">
        <f>Table1[[#This Row],[Antal man I kommunen]]+Table1[[#This Row],[Antal kvinnor I kommunen]]</f>
        <v>29857</v>
      </c>
      <c r="J4992" s="3">
        <f>Table1[[#This Row],[Totalt antal utrikes fodda]]/I4992</f>
        <v>0.23796764577820947</v>
      </c>
      <c r="K4992" s="4">
        <f>Table1[[#This Row],[Antal utrikes fodda man]]/Table1[[#This Row],[Antal man I kommunen]]</f>
        <v>0.23411349372384938</v>
      </c>
      <c r="L4992" s="4">
        <f>Table1[[#This Row],[Antal utrikes fodda kvinnor]]/Table1[[#This Row],[Antal kvinnor I kommunen]]</f>
        <v>0.24201634503124786</v>
      </c>
    </row>
    <row r="4993" spans="1:12" x14ac:dyDescent="0.2">
      <c r="A4993">
        <v>2018</v>
      </c>
      <c r="B4993" t="s">
        <v>295</v>
      </c>
      <c r="C4993" s="1" t="s">
        <v>62</v>
      </c>
      <c r="D4993">
        <f>Table1[[#This Row],[Antal utrikes fodda man]]+Table1[[#This Row],[Antal utrikes fodda kvinnor]]</f>
        <v>2304</v>
      </c>
      <c r="E4993" s="5">
        <v>1165</v>
      </c>
      <c r="F4993" s="5">
        <v>1139</v>
      </c>
      <c r="G4993" s="5">
        <v>7109</v>
      </c>
      <c r="H4993" s="5">
        <v>6871</v>
      </c>
      <c r="I4993">
        <f>Table1[[#This Row],[Antal man I kommunen]]+Table1[[#This Row],[Antal kvinnor I kommunen]]</f>
        <v>13980</v>
      </c>
      <c r="J4993" s="3">
        <f>Table1[[#This Row],[Totalt antal utrikes fodda]]/I4993</f>
        <v>0.1648068669527897</v>
      </c>
      <c r="K4993" s="4">
        <f>Table1[[#This Row],[Antal utrikes fodda man]]/Table1[[#This Row],[Antal man I kommunen]]</f>
        <v>0.1638767759178506</v>
      </c>
      <c r="L4993" s="4">
        <f>Table1[[#This Row],[Antal utrikes fodda kvinnor]]/Table1[[#This Row],[Antal kvinnor I kommunen]]</f>
        <v>0.16576917479260661</v>
      </c>
    </row>
    <row r="4994" spans="1:12" x14ac:dyDescent="0.2">
      <c r="A4994">
        <v>2018</v>
      </c>
      <c r="B4994" t="s">
        <v>295</v>
      </c>
      <c r="C4994" s="1" t="s">
        <v>63</v>
      </c>
      <c r="D4994">
        <f>Table1[[#This Row],[Antal utrikes fodda man]]+Table1[[#This Row],[Antal utrikes fodda kvinnor]]</f>
        <v>24623</v>
      </c>
      <c r="E4994" s="5">
        <v>12643</v>
      </c>
      <c r="F4994" s="5">
        <v>11980</v>
      </c>
      <c r="G4994" s="5">
        <v>69796</v>
      </c>
      <c r="H4994" s="5">
        <v>69426</v>
      </c>
      <c r="I4994">
        <f>Table1[[#This Row],[Antal man I kommunen]]+Table1[[#This Row],[Antal kvinnor I kommunen]]</f>
        <v>139222</v>
      </c>
      <c r="J4994" s="3">
        <f>Table1[[#This Row],[Totalt antal utrikes fodda]]/I4994</f>
        <v>0.17686141558087085</v>
      </c>
      <c r="K4994" s="4">
        <f>Table1[[#This Row],[Antal utrikes fodda man]]/Table1[[#This Row],[Antal man I kommunen]]</f>
        <v>0.1811421857986131</v>
      </c>
      <c r="L4994" s="4">
        <f>Table1[[#This Row],[Antal utrikes fodda kvinnor]]/Table1[[#This Row],[Antal kvinnor I kommunen]]</f>
        <v>0.17255783136000921</v>
      </c>
    </row>
    <row r="4995" spans="1:12" x14ac:dyDescent="0.2">
      <c r="A4995">
        <v>2018</v>
      </c>
      <c r="B4995" t="s">
        <v>295</v>
      </c>
      <c r="C4995" s="1" t="s">
        <v>64</v>
      </c>
      <c r="D4995">
        <f>Table1[[#This Row],[Antal utrikes fodda man]]+Table1[[#This Row],[Antal utrikes fodda kvinnor]]</f>
        <v>5982</v>
      </c>
      <c r="E4995" s="5">
        <v>3096</v>
      </c>
      <c r="F4995" s="5">
        <v>2886</v>
      </c>
      <c r="G4995" s="5">
        <v>16092</v>
      </c>
      <c r="H4995" s="5">
        <v>15385</v>
      </c>
      <c r="I4995">
        <f>Table1[[#This Row],[Antal man I kommunen]]+Table1[[#This Row],[Antal kvinnor I kommunen]]</f>
        <v>31477</v>
      </c>
      <c r="J4995" s="3">
        <f>Table1[[#This Row],[Totalt antal utrikes fodda]]/I4995</f>
        <v>0.19004352384280584</v>
      </c>
      <c r="K4995" s="4">
        <f>Table1[[#This Row],[Antal utrikes fodda man]]/Table1[[#This Row],[Antal man I kommunen]]</f>
        <v>0.19239373601789708</v>
      </c>
      <c r="L4995" s="4">
        <f>Table1[[#This Row],[Antal utrikes fodda kvinnor]]/Table1[[#This Row],[Antal kvinnor I kommunen]]</f>
        <v>0.18758531036724083</v>
      </c>
    </row>
    <row r="4996" spans="1:12" x14ac:dyDescent="0.2">
      <c r="A4996">
        <v>2018</v>
      </c>
      <c r="B4996" t="s">
        <v>295</v>
      </c>
      <c r="C4996" s="1" t="s">
        <v>65</v>
      </c>
      <c r="D4996">
        <f>Table1[[#This Row],[Antal utrikes fodda man]]+Table1[[#This Row],[Antal utrikes fodda kvinnor]]</f>
        <v>6803</v>
      </c>
      <c r="E4996" s="5">
        <v>3421</v>
      </c>
      <c r="F4996" s="5">
        <v>3382</v>
      </c>
      <c r="G4996" s="5">
        <v>17466</v>
      </c>
      <c r="H4996" s="5">
        <v>16962</v>
      </c>
      <c r="I4996">
        <f>Table1[[#This Row],[Antal man I kommunen]]+Table1[[#This Row],[Antal kvinnor I kommunen]]</f>
        <v>34428</v>
      </c>
      <c r="J4996" s="3">
        <f>Table1[[#This Row],[Totalt antal utrikes fodda]]/I4996</f>
        <v>0.19760079005460671</v>
      </c>
      <c r="K4996" s="4">
        <f>Table1[[#This Row],[Antal utrikes fodda man]]/Table1[[#This Row],[Antal man I kommunen]]</f>
        <v>0.19586625443719227</v>
      </c>
      <c r="L4996" s="4">
        <f>Table1[[#This Row],[Antal utrikes fodda kvinnor]]/Table1[[#This Row],[Antal kvinnor I kommunen]]</f>
        <v>0.19938686475651457</v>
      </c>
    </row>
    <row r="4997" spans="1:12" x14ac:dyDescent="0.2">
      <c r="A4997">
        <v>2018</v>
      </c>
      <c r="B4997" t="s">
        <v>295</v>
      </c>
      <c r="C4997" s="1" t="s">
        <v>66</v>
      </c>
      <c r="D4997">
        <f>Table1[[#This Row],[Antal utrikes fodda man]]+Table1[[#This Row],[Antal utrikes fodda kvinnor]]</f>
        <v>2259</v>
      </c>
      <c r="E4997" s="5">
        <v>1182</v>
      </c>
      <c r="F4997" s="5">
        <v>1077</v>
      </c>
      <c r="G4997" s="5">
        <v>5966</v>
      </c>
      <c r="H4997" s="5">
        <v>5665</v>
      </c>
      <c r="I4997">
        <f>Table1[[#This Row],[Antal man I kommunen]]+Table1[[#This Row],[Antal kvinnor I kommunen]]</f>
        <v>11631</v>
      </c>
      <c r="J4997" s="3">
        <f>Table1[[#This Row],[Totalt antal utrikes fodda]]/I4997</f>
        <v>0.19422233685839566</v>
      </c>
      <c r="K4997" s="4">
        <f>Table1[[#This Row],[Antal utrikes fodda man]]/Table1[[#This Row],[Antal man I kommunen]]</f>
        <v>0.19812269527321488</v>
      </c>
      <c r="L4997" s="4">
        <f>Table1[[#This Row],[Antal utrikes fodda kvinnor]]/Table1[[#This Row],[Antal kvinnor I kommunen]]</f>
        <v>0.19011473962930273</v>
      </c>
    </row>
    <row r="4998" spans="1:12" x14ac:dyDescent="0.2">
      <c r="A4998">
        <v>2018</v>
      </c>
      <c r="B4998" t="s">
        <v>295</v>
      </c>
      <c r="C4998" s="1" t="s">
        <v>67</v>
      </c>
      <c r="D4998">
        <f>Table1[[#This Row],[Antal utrikes fodda man]]+Table1[[#This Row],[Antal utrikes fodda kvinnor]]</f>
        <v>4287</v>
      </c>
      <c r="E4998" s="5">
        <v>2211</v>
      </c>
      <c r="F4998" s="5">
        <v>2076</v>
      </c>
      <c r="G4998" s="5">
        <v>14086</v>
      </c>
      <c r="H4998" s="5">
        <v>13418</v>
      </c>
      <c r="I4998">
        <f>Table1[[#This Row],[Antal man I kommunen]]+Table1[[#This Row],[Antal kvinnor I kommunen]]</f>
        <v>27504</v>
      </c>
      <c r="J4998" s="3">
        <f>Table1[[#This Row],[Totalt antal utrikes fodda]]/I4998</f>
        <v>0.15586823734729494</v>
      </c>
      <c r="K4998" s="4">
        <f>Table1[[#This Row],[Antal utrikes fodda man]]/Table1[[#This Row],[Antal man I kommunen]]</f>
        <v>0.15696436177765158</v>
      </c>
      <c r="L4998" s="4">
        <f>Table1[[#This Row],[Antal utrikes fodda kvinnor]]/Table1[[#This Row],[Antal kvinnor I kommunen]]</f>
        <v>0.15471754359815174</v>
      </c>
    </row>
    <row r="4999" spans="1:12" x14ac:dyDescent="0.2">
      <c r="A4999">
        <v>2018</v>
      </c>
      <c r="B4999" t="s">
        <v>295</v>
      </c>
      <c r="C4999" s="1" t="s">
        <v>68</v>
      </c>
      <c r="D4999">
        <f>Table1[[#This Row],[Antal utrikes fodda man]]+Table1[[#This Row],[Antal utrikes fodda kvinnor]]</f>
        <v>2755</v>
      </c>
      <c r="E4999" s="5">
        <v>1406</v>
      </c>
      <c r="F4999" s="5">
        <v>1349</v>
      </c>
      <c r="G4999" s="5">
        <v>8874</v>
      </c>
      <c r="H4999" s="5">
        <v>8793</v>
      </c>
      <c r="I4999">
        <f>Table1[[#This Row],[Antal man I kommunen]]+Table1[[#This Row],[Antal kvinnor I kommunen]]</f>
        <v>17667</v>
      </c>
      <c r="J4999" s="3">
        <f>Table1[[#This Row],[Totalt antal utrikes fodda]]/I4999</f>
        <v>0.15594045395369899</v>
      </c>
      <c r="K4999" s="4">
        <f>Table1[[#This Row],[Antal utrikes fodda man]]/Table1[[#This Row],[Antal man I kommunen]]</f>
        <v>0.15844038764931259</v>
      </c>
      <c r="L4999" s="4">
        <f>Table1[[#This Row],[Antal utrikes fodda kvinnor]]/Table1[[#This Row],[Antal kvinnor I kommunen]]</f>
        <v>0.15341749118617082</v>
      </c>
    </row>
    <row r="5000" spans="1:12" x14ac:dyDescent="0.2">
      <c r="A5000">
        <v>2018</v>
      </c>
      <c r="B5000" t="s">
        <v>295</v>
      </c>
      <c r="C5000" s="1" t="s">
        <v>69</v>
      </c>
      <c r="D5000">
        <f>Table1[[#This Row],[Antal utrikes fodda man]]+Table1[[#This Row],[Antal utrikes fodda kvinnor]]</f>
        <v>2980</v>
      </c>
      <c r="E5000" s="5">
        <v>1532</v>
      </c>
      <c r="F5000" s="5">
        <v>1448</v>
      </c>
      <c r="G5000" s="5">
        <v>9597</v>
      </c>
      <c r="H5000" s="5">
        <v>9390</v>
      </c>
      <c r="I5000">
        <f>Table1[[#This Row],[Antal man I kommunen]]+Table1[[#This Row],[Antal kvinnor I kommunen]]</f>
        <v>18987</v>
      </c>
      <c r="J5000" s="3">
        <f>Table1[[#This Row],[Totalt antal utrikes fodda]]/I5000</f>
        <v>0.15694949175751829</v>
      </c>
      <c r="K5000" s="4">
        <f>Table1[[#This Row],[Antal utrikes fodda man]]/Table1[[#This Row],[Antal man I kommunen]]</f>
        <v>0.15963321871418151</v>
      </c>
      <c r="L5000" s="4">
        <f>Table1[[#This Row],[Antal utrikes fodda kvinnor]]/Table1[[#This Row],[Antal kvinnor I kommunen]]</f>
        <v>0.15420660276890308</v>
      </c>
    </row>
    <row r="5001" spans="1:12" x14ac:dyDescent="0.2">
      <c r="A5001">
        <v>2018</v>
      </c>
      <c r="B5001" t="s">
        <v>299</v>
      </c>
      <c r="C5001" s="1" t="s">
        <v>70</v>
      </c>
      <c r="D5001">
        <f>Table1[[#This Row],[Antal utrikes fodda man]]+Table1[[#This Row],[Antal utrikes fodda kvinnor]]</f>
        <v>2121</v>
      </c>
      <c r="E5001" s="5">
        <v>1147</v>
      </c>
      <c r="F5001" s="5">
        <v>974</v>
      </c>
      <c r="G5001" s="5">
        <v>5006</v>
      </c>
      <c r="H5001" s="5">
        <v>4575</v>
      </c>
      <c r="I5001">
        <f>Table1[[#This Row],[Antal man I kommunen]]+Table1[[#This Row],[Antal kvinnor I kommunen]]</f>
        <v>9581</v>
      </c>
      <c r="J5001" s="3">
        <f>Table1[[#This Row],[Totalt antal utrikes fodda]]/I5001</f>
        <v>0.22137563928608706</v>
      </c>
      <c r="K5001" s="4">
        <f>Table1[[#This Row],[Antal utrikes fodda man]]/Table1[[#This Row],[Antal man I kommunen]]</f>
        <v>0.22912504994007191</v>
      </c>
      <c r="L5001" s="4">
        <f>Table1[[#This Row],[Antal utrikes fodda kvinnor]]/Table1[[#This Row],[Antal kvinnor I kommunen]]</f>
        <v>0.21289617486338797</v>
      </c>
    </row>
    <row r="5002" spans="1:12" x14ac:dyDescent="0.2">
      <c r="A5002">
        <v>2018</v>
      </c>
      <c r="B5002" t="s">
        <v>299</v>
      </c>
      <c r="C5002" s="1" t="s">
        <v>71</v>
      </c>
      <c r="D5002">
        <f>Table1[[#This Row],[Antal utrikes fodda man]]+Table1[[#This Row],[Antal utrikes fodda kvinnor]]</f>
        <v>2378</v>
      </c>
      <c r="E5002" s="5">
        <v>1243</v>
      </c>
      <c r="F5002" s="5">
        <v>1135</v>
      </c>
      <c r="G5002" s="5">
        <v>4506</v>
      </c>
      <c r="H5002" s="5">
        <v>4274</v>
      </c>
      <c r="I5002">
        <f>Table1[[#This Row],[Antal man I kommunen]]+Table1[[#This Row],[Antal kvinnor I kommunen]]</f>
        <v>8780</v>
      </c>
      <c r="J5002" s="3">
        <f>Table1[[#This Row],[Totalt antal utrikes fodda]]/I5002</f>
        <v>0.27084282460136672</v>
      </c>
      <c r="K5002" s="4">
        <f>Table1[[#This Row],[Antal utrikes fodda man]]/Table1[[#This Row],[Antal man I kommunen]]</f>
        <v>0.27585441633377716</v>
      </c>
      <c r="L5002" s="4">
        <f>Table1[[#This Row],[Antal utrikes fodda kvinnor]]/Table1[[#This Row],[Antal kvinnor I kommunen]]</f>
        <v>0.26555919513336451</v>
      </c>
    </row>
    <row r="5003" spans="1:12" x14ac:dyDescent="0.2">
      <c r="A5003">
        <v>2018</v>
      </c>
      <c r="B5003" t="s">
        <v>299</v>
      </c>
      <c r="C5003" s="1" t="s">
        <v>72</v>
      </c>
      <c r="D5003">
        <f>Table1[[#This Row],[Antal utrikes fodda man]]+Table1[[#This Row],[Antal utrikes fodda kvinnor]]</f>
        <v>2009</v>
      </c>
      <c r="E5003" s="5">
        <v>1052</v>
      </c>
      <c r="F5003" s="5">
        <v>957</v>
      </c>
      <c r="G5003" s="5">
        <v>6365</v>
      </c>
      <c r="H5003" s="5">
        <v>6042</v>
      </c>
      <c r="I5003">
        <f>Table1[[#This Row],[Antal man I kommunen]]+Table1[[#This Row],[Antal kvinnor I kommunen]]</f>
        <v>12407</v>
      </c>
      <c r="J5003" s="3">
        <f>Table1[[#This Row],[Totalt antal utrikes fodda]]/I5003</f>
        <v>0.16192471991617635</v>
      </c>
      <c r="K5003" s="4">
        <f>Table1[[#This Row],[Antal utrikes fodda man]]/Table1[[#This Row],[Antal man I kommunen]]</f>
        <v>0.16527886881382561</v>
      </c>
      <c r="L5003" s="4">
        <f>Table1[[#This Row],[Antal utrikes fodda kvinnor]]/Table1[[#This Row],[Antal kvinnor I kommunen]]</f>
        <v>0.15839126117179742</v>
      </c>
    </row>
    <row r="5004" spans="1:12" x14ac:dyDescent="0.2">
      <c r="A5004">
        <v>2018</v>
      </c>
      <c r="B5004" t="s">
        <v>299</v>
      </c>
      <c r="C5004" s="1" t="s">
        <v>73</v>
      </c>
      <c r="D5004">
        <f>Table1[[#This Row],[Antal utrikes fodda man]]+Table1[[#This Row],[Antal utrikes fodda kvinnor]]</f>
        <v>3996</v>
      </c>
      <c r="E5004" s="5">
        <v>2026</v>
      </c>
      <c r="F5004" s="5">
        <v>1970</v>
      </c>
      <c r="G5004" s="5">
        <v>10305</v>
      </c>
      <c r="H5004" s="5">
        <v>9845</v>
      </c>
      <c r="I5004">
        <f>Table1[[#This Row],[Antal man I kommunen]]+Table1[[#This Row],[Antal kvinnor I kommunen]]</f>
        <v>20150</v>
      </c>
      <c r="J5004" s="3">
        <f>Table1[[#This Row],[Totalt antal utrikes fodda]]/I5004</f>
        <v>0.19831265508684864</v>
      </c>
      <c r="K5004" s="4">
        <f>Table1[[#This Row],[Antal utrikes fodda man]]/Table1[[#This Row],[Antal man I kommunen]]</f>
        <v>0.19660359049005338</v>
      </c>
      <c r="L5004" s="4">
        <f>Table1[[#This Row],[Antal utrikes fodda kvinnor]]/Table1[[#This Row],[Antal kvinnor I kommunen]]</f>
        <v>0.20010157440325038</v>
      </c>
    </row>
    <row r="5005" spans="1:12" x14ac:dyDescent="0.2">
      <c r="A5005">
        <v>2018</v>
      </c>
      <c r="B5005" t="s">
        <v>299</v>
      </c>
      <c r="C5005" s="1" t="s">
        <v>74</v>
      </c>
      <c r="D5005">
        <f>Table1[[#This Row],[Antal utrikes fodda man]]+Table1[[#This Row],[Antal utrikes fodda kvinnor]]</f>
        <v>4418</v>
      </c>
      <c r="E5005" s="5">
        <v>2222</v>
      </c>
      <c r="F5005" s="5">
        <v>2196</v>
      </c>
      <c r="G5005" s="5">
        <v>8930</v>
      </c>
      <c r="H5005" s="5">
        <v>8638</v>
      </c>
      <c r="I5005">
        <f>Table1[[#This Row],[Antal man I kommunen]]+Table1[[#This Row],[Antal kvinnor I kommunen]]</f>
        <v>17568</v>
      </c>
      <c r="J5005" s="3">
        <f>Table1[[#This Row],[Totalt antal utrikes fodda]]/I5005</f>
        <v>0.25147996357012753</v>
      </c>
      <c r="K5005" s="4">
        <f>Table1[[#This Row],[Antal utrikes fodda man]]/Table1[[#This Row],[Antal man I kommunen]]</f>
        <v>0.2488241881298992</v>
      </c>
      <c r="L5005" s="4">
        <f>Table1[[#This Row],[Antal utrikes fodda kvinnor]]/Table1[[#This Row],[Antal kvinnor I kommunen]]</f>
        <v>0.25422551516554759</v>
      </c>
    </row>
    <row r="5006" spans="1:12" x14ac:dyDescent="0.2">
      <c r="A5006">
        <v>2018</v>
      </c>
      <c r="B5006" t="s">
        <v>299</v>
      </c>
      <c r="C5006" s="1" t="s">
        <v>75</v>
      </c>
      <c r="D5006">
        <f>Table1[[#This Row],[Antal utrikes fodda man]]+Table1[[#This Row],[Antal utrikes fodda kvinnor]]</f>
        <v>2480</v>
      </c>
      <c r="E5006" s="5">
        <v>1317</v>
      </c>
      <c r="F5006" s="5">
        <v>1163</v>
      </c>
      <c r="G5006" s="5">
        <v>5270</v>
      </c>
      <c r="H5006" s="5">
        <v>4990</v>
      </c>
      <c r="I5006">
        <f>Table1[[#This Row],[Antal man I kommunen]]+Table1[[#This Row],[Antal kvinnor I kommunen]]</f>
        <v>10260</v>
      </c>
      <c r="J5006" s="3">
        <f>Table1[[#This Row],[Totalt antal utrikes fodda]]/I5006</f>
        <v>0.24171539961013644</v>
      </c>
      <c r="K5006" s="4">
        <f>Table1[[#This Row],[Antal utrikes fodda man]]/Table1[[#This Row],[Antal man I kommunen]]</f>
        <v>0.24990512333965845</v>
      </c>
      <c r="L5006" s="4">
        <f>Table1[[#This Row],[Antal utrikes fodda kvinnor]]/Table1[[#This Row],[Antal kvinnor I kommunen]]</f>
        <v>0.23306613226452905</v>
      </c>
    </row>
    <row r="5007" spans="1:12" x14ac:dyDescent="0.2">
      <c r="A5007">
        <v>2018</v>
      </c>
      <c r="B5007" t="s">
        <v>299</v>
      </c>
      <c r="C5007" s="1" t="s">
        <v>76</v>
      </c>
      <c r="D5007">
        <f>Table1[[#This Row],[Antal utrikes fodda man]]+Table1[[#This Row],[Antal utrikes fodda kvinnor]]</f>
        <v>17281</v>
      </c>
      <c r="E5007" s="5">
        <v>8874</v>
      </c>
      <c r="F5007" s="5">
        <v>8407</v>
      </c>
      <c r="G5007" s="5">
        <v>46806</v>
      </c>
      <c r="H5007" s="5">
        <v>45761</v>
      </c>
      <c r="I5007">
        <f>Table1[[#This Row],[Antal man I kommunen]]+Table1[[#This Row],[Antal kvinnor I kommunen]]</f>
        <v>92567</v>
      </c>
      <c r="J5007" s="3">
        <f>Table1[[#This Row],[Totalt antal utrikes fodda]]/I5007</f>
        <v>0.18668640012099344</v>
      </c>
      <c r="K5007" s="4">
        <f>Table1[[#This Row],[Antal utrikes fodda man]]/Table1[[#This Row],[Antal man I kommunen]]</f>
        <v>0.1895910780669145</v>
      </c>
      <c r="L5007" s="4">
        <f>Table1[[#This Row],[Antal utrikes fodda kvinnor]]/Table1[[#This Row],[Antal kvinnor I kommunen]]</f>
        <v>0.1837153908349905</v>
      </c>
    </row>
    <row r="5008" spans="1:12" x14ac:dyDescent="0.2">
      <c r="A5008">
        <v>2018</v>
      </c>
      <c r="B5008" t="s">
        <v>299</v>
      </c>
      <c r="C5008" s="1" t="s">
        <v>77</v>
      </c>
      <c r="D5008">
        <f>Table1[[#This Row],[Antal utrikes fodda man]]+Table1[[#This Row],[Antal utrikes fodda kvinnor]]</f>
        <v>5423</v>
      </c>
      <c r="E5008" s="5">
        <v>2779</v>
      </c>
      <c r="F5008" s="5">
        <v>2644</v>
      </c>
      <c r="G5008" s="5">
        <v>14586</v>
      </c>
      <c r="H5008" s="5">
        <v>13987</v>
      </c>
      <c r="I5008">
        <f>Table1[[#This Row],[Antal man I kommunen]]+Table1[[#This Row],[Antal kvinnor I kommunen]]</f>
        <v>28573</v>
      </c>
      <c r="J5008" s="3">
        <f>Table1[[#This Row],[Totalt antal utrikes fodda]]/I5008</f>
        <v>0.18979456129912856</v>
      </c>
      <c r="K5008" s="4">
        <f>Table1[[#This Row],[Antal utrikes fodda man]]/Table1[[#This Row],[Antal man I kommunen]]</f>
        <v>0.1905251611133964</v>
      </c>
      <c r="L5008" s="4">
        <f>Table1[[#This Row],[Antal utrikes fodda kvinnor]]/Table1[[#This Row],[Antal kvinnor I kommunen]]</f>
        <v>0.18903267319653966</v>
      </c>
    </row>
    <row r="5009" spans="1:12" x14ac:dyDescent="0.2">
      <c r="A5009">
        <v>2018</v>
      </c>
      <c r="B5009" t="s">
        <v>300</v>
      </c>
      <c r="C5009" s="1" t="s">
        <v>78</v>
      </c>
      <c r="D5009">
        <f>Table1[[#This Row],[Antal utrikes fodda man]]+Table1[[#This Row],[Antal utrikes fodda kvinnor]]</f>
        <v>1552</v>
      </c>
      <c r="E5009" s="5">
        <v>820</v>
      </c>
      <c r="F5009" s="5">
        <v>732</v>
      </c>
      <c r="G5009" s="5">
        <v>3142</v>
      </c>
      <c r="H5009" s="5">
        <v>2952</v>
      </c>
      <c r="I5009">
        <f>Table1[[#This Row],[Antal man I kommunen]]+Table1[[#This Row],[Antal kvinnor I kommunen]]</f>
        <v>6094</v>
      </c>
      <c r="J5009" s="3">
        <f>Table1[[#This Row],[Totalt antal utrikes fodda]]/I5009</f>
        <v>0.25467673121102724</v>
      </c>
      <c r="K5009" s="4">
        <f>Table1[[#This Row],[Antal utrikes fodda man]]/Table1[[#This Row],[Antal man I kommunen]]</f>
        <v>0.26098026734563973</v>
      </c>
      <c r="L5009" s="4">
        <f>Table1[[#This Row],[Antal utrikes fodda kvinnor]]/Table1[[#This Row],[Antal kvinnor I kommunen]]</f>
        <v>0.24796747967479674</v>
      </c>
    </row>
    <row r="5010" spans="1:12" x14ac:dyDescent="0.2">
      <c r="A5010">
        <v>2018</v>
      </c>
      <c r="B5010" t="s">
        <v>300</v>
      </c>
      <c r="C5010" s="1" t="s">
        <v>79</v>
      </c>
      <c r="D5010">
        <f>Table1[[#This Row],[Antal utrikes fodda man]]+Table1[[#This Row],[Antal utrikes fodda kvinnor]]</f>
        <v>863</v>
      </c>
      <c r="E5010" s="5">
        <v>429</v>
      </c>
      <c r="F5010" s="5">
        <v>434</v>
      </c>
      <c r="G5010" s="5">
        <v>3698</v>
      </c>
      <c r="H5010" s="5">
        <v>3400</v>
      </c>
      <c r="I5010">
        <f>Table1[[#This Row],[Antal man I kommunen]]+Table1[[#This Row],[Antal kvinnor I kommunen]]</f>
        <v>7098</v>
      </c>
      <c r="J5010" s="3">
        <f>Table1[[#This Row],[Totalt antal utrikes fodda]]/I5010</f>
        <v>0.12158354466046774</v>
      </c>
      <c r="K5010" s="4">
        <f>Table1[[#This Row],[Antal utrikes fodda man]]/Table1[[#This Row],[Antal man I kommunen]]</f>
        <v>0.11600865332612223</v>
      </c>
      <c r="L5010" s="4">
        <f>Table1[[#This Row],[Antal utrikes fodda kvinnor]]/Table1[[#This Row],[Antal kvinnor I kommunen]]</f>
        <v>0.12764705882352942</v>
      </c>
    </row>
    <row r="5011" spans="1:12" x14ac:dyDescent="0.2">
      <c r="A5011">
        <v>2018</v>
      </c>
      <c r="B5011" t="s">
        <v>300</v>
      </c>
      <c r="C5011" s="1" t="s">
        <v>80</v>
      </c>
      <c r="D5011">
        <f>Table1[[#This Row],[Antal utrikes fodda man]]+Table1[[#This Row],[Antal utrikes fodda kvinnor]]</f>
        <v>1270</v>
      </c>
      <c r="E5011" s="5">
        <v>635</v>
      </c>
      <c r="F5011" s="5">
        <v>635</v>
      </c>
      <c r="G5011" s="5">
        <v>7462</v>
      </c>
      <c r="H5011" s="5">
        <v>7586</v>
      </c>
      <c r="I5011">
        <f>Table1[[#This Row],[Antal man I kommunen]]+Table1[[#This Row],[Antal kvinnor I kommunen]]</f>
        <v>15048</v>
      </c>
      <c r="J5011" s="3">
        <f>Table1[[#This Row],[Totalt antal utrikes fodda]]/I5011</f>
        <v>8.4396597554492289E-2</v>
      </c>
      <c r="K5011" s="4">
        <f>Table1[[#This Row],[Antal utrikes fodda man]]/Table1[[#This Row],[Antal man I kommunen]]</f>
        <v>8.5097829000268022E-2</v>
      </c>
      <c r="L5011" s="4">
        <f>Table1[[#This Row],[Antal utrikes fodda kvinnor]]/Table1[[#This Row],[Antal kvinnor I kommunen]]</f>
        <v>8.3706828368046396E-2</v>
      </c>
    </row>
    <row r="5012" spans="1:12" x14ac:dyDescent="0.2">
      <c r="A5012">
        <v>2018</v>
      </c>
      <c r="B5012" t="s">
        <v>300</v>
      </c>
      <c r="C5012" s="1" t="s">
        <v>81</v>
      </c>
      <c r="D5012">
        <f>Table1[[#This Row],[Antal utrikes fodda man]]+Table1[[#This Row],[Antal utrikes fodda kvinnor]]</f>
        <v>3060</v>
      </c>
      <c r="E5012" s="5">
        <v>1591</v>
      </c>
      <c r="F5012" s="5">
        <v>1469</v>
      </c>
      <c r="G5012" s="5">
        <v>7416</v>
      </c>
      <c r="H5012" s="5">
        <v>6944</v>
      </c>
      <c r="I5012">
        <f>Table1[[#This Row],[Antal man I kommunen]]+Table1[[#This Row],[Antal kvinnor I kommunen]]</f>
        <v>14360</v>
      </c>
      <c r="J5012" s="3">
        <f>Table1[[#This Row],[Totalt antal utrikes fodda]]/I5012</f>
        <v>0.21309192200557103</v>
      </c>
      <c r="K5012" s="4">
        <f>Table1[[#This Row],[Antal utrikes fodda man]]/Table1[[#This Row],[Antal man I kommunen]]</f>
        <v>0.21453613807982741</v>
      </c>
      <c r="L5012" s="4">
        <f>Table1[[#This Row],[Antal utrikes fodda kvinnor]]/Table1[[#This Row],[Antal kvinnor I kommunen]]</f>
        <v>0.21154953917050692</v>
      </c>
    </row>
    <row r="5013" spans="1:12" x14ac:dyDescent="0.2">
      <c r="A5013">
        <v>2018</v>
      </c>
      <c r="B5013" t="s">
        <v>300</v>
      </c>
      <c r="C5013" s="1" t="s">
        <v>82</v>
      </c>
      <c r="D5013">
        <f>Table1[[#This Row],[Antal utrikes fodda man]]+Table1[[#This Row],[Antal utrikes fodda kvinnor]]</f>
        <v>2001</v>
      </c>
      <c r="E5013" s="5">
        <v>1035</v>
      </c>
      <c r="F5013" s="5">
        <v>966</v>
      </c>
      <c r="G5013" s="5">
        <v>6885</v>
      </c>
      <c r="H5013" s="5">
        <v>6680</v>
      </c>
      <c r="I5013">
        <f>Table1[[#This Row],[Antal man I kommunen]]+Table1[[#This Row],[Antal kvinnor I kommunen]]</f>
        <v>13565</v>
      </c>
      <c r="J5013" s="3">
        <f>Table1[[#This Row],[Totalt antal utrikes fodda]]/I5013</f>
        <v>0.14751197935864357</v>
      </c>
      <c r="K5013" s="4">
        <f>Table1[[#This Row],[Antal utrikes fodda man]]/Table1[[#This Row],[Antal man I kommunen]]</f>
        <v>0.15032679738562091</v>
      </c>
      <c r="L5013" s="4">
        <f>Table1[[#This Row],[Antal utrikes fodda kvinnor]]/Table1[[#This Row],[Antal kvinnor I kommunen]]</f>
        <v>0.14461077844311376</v>
      </c>
    </row>
    <row r="5014" spans="1:12" x14ac:dyDescent="0.2">
      <c r="A5014">
        <v>2018</v>
      </c>
      <c r="B5014" t="s">
        <v>300</v>
      </c>
      <c r="C5014" s="1" t="s">
        <v>83</v>
      </c>
      <c r="D5014">
        <f>Table1[[#This Row],[Antal utrikes fodda man]]+Table1[[#This Row],[Antal utrikes fodda kvinnor]]</f>
        <v>1834</v>
      </c>
      <c r="E5014" s="5">
        <v>925</v>
      </c>
      <c r="F5014" s="5">
        <v>909</v>
      </c>
      <c r="G5014" s="5">
        <v>4844</v>
      </c>
      <c r="H5014" s="5">
        <v>4556</v>
      </c>
      <c r="I5014">
        <f>Table1[[#This Row],[Antal man I kommunen]]+Table1[[#This Row],[Antal kvinnor I kommunen]]</f>
        <v>9400</v>
      </c>
      <c r="J5014" s="3">
        <f>Table1[[#This Row],[Totalt antal utrikes fodda]]/I5014</f>
        <v>0.1951063829787234</v>
      </c>
      <c r="K5014" s="4">
        <f>Table1[[#This Row],[Antal utrikes fodda man]]/Table1[[#This Row],[Antal man I kommunen]]</f>
        <v>0.19095788604459124</v>
      </c>
      <c r="L5014" s="4">
        <f>Table1[[#This Row],[Antal utrikes fodda kvinnor]]/Table1[[#This Row],[Antal kvinnor I kommunen]]</f>
        <v>0.1995171202809482</v>
      </c>
    </row>
    <row r="5015" spans="1:12" x14ac:dyDescent="0.2">
      <c r="A5015">
        <v>2018</v>
      </c>
      <c r="B5015" t="s">
        <v>300</v>
      </c>
      <c r="C5015" s="1" t="s">
        <v>84</v>
      </c>
      <c r="D5015">
        <f>Table1[[#This Row],[Antal utrikes fodda man]]+Table1[[#This Row],[Antal utrikes fodda kvinnor]]</f>
        <v>9490</v>
      </c>
      <c r="E5015" s="5">
        <v>4811</v>
      </c>
      <c r="F5015" s="5">
        <v>4679</v>
      </c>
      <c r="G5015" s="5">
        <v>34032</v>
      </c>
      <c r="H5015" s="5">
        <v>34478</v>
      </c>
      <c r="I5015">
        <f>Table1[[#This Row],[Antal man I kommunen]]+Table1[[#This Row],[Antal kvinnor I kommunen]]</f>
        <v>68510</v>
      </c>
      <c r="J5015" s="3">
        <f>Table1[[#This Row],[Totalt antal utrikes fodda]]/I5015</f>
        <v>0.13851992409867173</v>
      </c>
      <c r="K5015" s="4">
        <f>Table1[[#This Row],[Antal utrikes fodda man]]/Table1[[#This Row],[Antal man I kommunen]]</f>
        <v>0.14136694875411376</v>
      </c>
      <c r="L5015" s="4">
        <f>Table1[[#This Row],[Antal utrikes fodda kvinnor]]/Table1[[#This Row],[Antal kvinnor I kommunen]]</f>
        <v>0.13570972794245606</v>
      </c>
    </row>
    <row r="5016" spans="1:12" x14ac:dyDescent="0.2">
      <c r="A5016">
        <v>2018</v>
      </c>
      <c r="B5016" t="s">
        <v>300</v>
      </c>
      <c r="C5016" s="1" t="s">
        <v>85</v>
      </c>
      <c r="D5016">
        <f>Table1[[#This Row],[Antal utrikes fodda man]]+Table1[[#This Row],[Antal utrikes fodda kvinnor]]</f>
        <v>3689</v>
      </c>
      <c r="E5016" s="5">
        <v>1951</v>
      </c>
      <c r="F5016" s="5">
        <v>1738</v>
      </c>
      <c r="G5016" s="5">
        <v>10392</v>
      </c>
      <c r="H5016" s="5">
        <v>9958</v>
      </c>
      <c r="I5016">
        <f>Table1[[#This Row],[Antal man I kommunen]]+Table1[[#This Row],[Antal kvinnor I kommunen]]</f>
        <v>20350</v>
      </c>
      <c r="J5016" s="3">
        <f>Table1[[#This Row],[Totalt antal utrikes fodda]]/I5016</f>
        <v>0.18127764127764129</v>
      </c>
      <c r="K5016" s="4">
        <f>Table1[[#This Row],[Antal utrikes fodda man]]/Table1[[#This Row],[Antal man I kommunen]]</f>
        <v>0.18774056966897615</v>
      </c>
      <c r="L5016" s="4">
        <f>Table1[[#This Row],[Antal utrikes fodda kvinnor]]/Table1[[#This Row],[Antal kvinnor I kommunen]]</f>
        <v>0.17453303876280377</v>
      </c>
    </row>
    <row r="5017" spans="1:12" x14ac:dyDescent="0.2">
      <c r="A5017">
        <v>2018</v>
      </c>
      <c r="B5017" t="s">
        <v>300</v>
      </c>
      <c r="C5017" s="1" t="s">
        <v>86</v>
      </c>
      <c r="D5017">
        <f>Table1[[#This Row],[Antal utrikes fodda man]]+Table1[[#This Row],[Antal utrikes fodda kvinnor]]</f>
        <v>3821</v>
      </c>
      <c r="E5017" s="5">
        <v>1951</v>
      </c>
      <c r="F5017" s="5">
        <v>1870</v>
      </c>
      <c r="G5017" s="5">
        <v>13703</v>
      </c>
      <c r="H5017" s="5">
        <v>13225</v>
      </c>
      <c r="I5017">
        <f>Table1[[#This Row],[Antal man I kommunen]]+Table1[[#This Row],[Antal kvinnor I kommunen]]</f>
        <v>26928</v>
      </c>
      <c r="J5017" s="3">
        <f>Table1[[#This Row],[Totalt antal utrikes fodda]]/I5017</f>
        <v>0.14189691027926321</v>
      </c>
      <c r="K5017" s="4">
        <f>Table1[[#This Row],[Antal utrikes fodda man]]/Table1[[#This Row],[Antal man I kommunen]]</f>
        <v>0.14237758155148508</v>
      </c>
      <c r="L5017" s="4">
        <f>Table1[[#This Row],[Antal utrikes fodda kvinnor]]/Table1[[#This Row],[Antal kvinnor I kommunen]]</f>
        <v>0.14139886578449906</v>
      </c>
    </row>
    <row r="5018" spans="1:12" x14ac:dyDescent="0.2">
      <c r="A5018">
        <v>2018</v>
      </c>
      <c r="B5018" t="s">
        <v>300</v>
      </c>
      <c r="C5018" s="1" t="s">
        <v>87</v>
      </c>
      <c r="D5018">
        <f>Table1[[#This Row],[Antal utrikes fodda man]]+Table1[[#This Row],[Antal utrikes fodda kvinnor]]</f>
        <v>4218</v>
      </c>
      <c r="E5018" s="5">
        <v>2150</v>
      </c>
      <c r="F5018" s="5">
        <v>2068</v>
      </c>
      <c r="G5018" s="5">
        <v>18426</v>
      </c>
      <c r="H5018" s="5">
        <v>18254</v>
      </c>
      <c r="I5018">
        <f>Table1[[#This Row],[Antal man I kommunen]]+Table1[[#This Row],[Antal kvinnor I kommunen]]</f>
        <v>36680</v>
      </c>
      <c r="J5018" s="3">
        <f>Table1[[#This Row],[Totalt antal utrikes fodda]]/I5018</f>
        <v>0.11499454743729554</v>
      </c>
      <c r="K5018" s="4">
        <f>Table1[[#This Row],[Antal utrikes fodda man]]/Table1[[#This Row],[Antal man I kommunen]]</f>
        <v>0.11668294800824922</v>
      </c>
      <c r="L5018" s="4">
        <f>Table1[[#This Row],[Antal utrikes fodda kvinnor]]/Table1[[#This Row],[Antal kvinnor I kommunen]]</f>
        <v>0.11329023775610825</v>
      </c>
    </row>
    <row r="5019" spans="1:12" x14ac:dyDescent="0.2">
      <c r="A5019">
        <v>2018</v>
      </c>
      <c r="B5019" t="s">
        <v>300</v>
      </c>
      <c r="C5019" s="1" t="s">
        <v>88</v>
      </c>
      <c r="D5019">
        <f>Table1[[#This Row],[Antal utrikes fodda man]]+Table1[[#This Row],[Antal utrikes fodda kvinnor]]</f>
        <v>2040</v>
      </c>
      <c r="E5019" s="5">
        <v>1079</v>
      </c>
      <c r="F5019" s="5">
        <v>961</v>
      </c>
      <c r="G5019" s="5">
        <v>8059</v>
      </c>
      <c r="H5019" s="5">
        <v>7705</v>
      </c>
      <c r="I5019">
        <f>Table1[[#This Row],[Antal man I kommunen]]+Table1[[#This Row],[Antal kvinnor I kommunen]]</f>
        <v>15764</v>
      </c>
      <c r="J5019" s="3">
        <f>Table1[[#This Row],[Totalt antal utrikes fodda]]/I5019</f>
        <v>0.12940877949758944</v>
      </c>
      <c r="K5019" s="4">
        <f>Table1[[#This Row],[Antal utrikes fodda man]]/Table1[[#This Row],[Antal man I kommunen]]</f>
        <v>0.1338875791041072</v>
      </c>
      <c r="L5019" s="4">
        <f>Table1[[#This Row],[Antal utrikes fodda kvinnor]]/Table1[[#This Row],[Antal kvinnor I kommunen]]</f>
        <v>0.12472420506164827</v>
      </c>
    </row>
    <row r="5020" spans="1:12" x14ac:dyDescent="0.2">
      <c r="A5020">
        <v>2018</v>
      </c>
      <c r="B5020" t="s">
        <v>300</v>
      </c>
      <c r="C5020" s="1" t="s">
        <v>89</v>
      </c>
      <c r="D5020">
        <f>Table1[[#This Row],[Antal utrikes fodda man]]+Table1[[#This Row],[Antal utrikes fodda kvinnor]]</f>
        <v>1174</v>
      </c>
      <c r="E5020" s="5">
        <v>629</v>
      </c>
      <c r="F5020" s="5">
        <v>545</v>
      </c>
      <c r="G5020" s="5">
        <v>5481</v>
      </c>
      <c r="H5020" s="5">
        <v>5392</v>
      </c>
      <c r="I5020">
        <f>Table1[[#This Row],[Antal man I kommunen]]+Table1[[#This Row],[Antal kvinnor I kommunen]]</f>
        <v>10873</v>
      </c>
      <c r="J5020" s="3">
        <f>Table1[[#This Row],[Totalt antal utrikes fodda]]/I5020</f>
        <v>0.10797388025383979</v>
      </c>
      <c r="K5020" s="4">
        <f>Table1[[#This Row],[Antal utrikes fodda man]]/Table1[[#This Row],[Antal man I kommunen]]</f>
        <v>0.11476008027732165</v>
      </c>
      <c r="L5020" s="4">
        <f>Table1[[#This Row],[Antal utrikes fodda kvinnor]]/Table1[[#This Row],[Antal kvinnor I kommunen]]</f>
        <v>0.10107566765578635</v>
      </c>
    </row>
    <row r="5021" spans="1:12" x14ac:dyDescent="0.2">
      <c r="A5021">
        <v>2018</v>
      </c>
      <c r="B5021" t="s">
        <v>298</v>
      </c>
      <c r="C5021" s="1" t="s">
        <v>90</v>
      </c>
      <c r="D5021">
        <f>Table1[[#This Row],[Antal utrikes fodda man]]+Table1[[#This Row],[Antal utrikes fodda kvinnor]]</f>
        <v>4455</v>
      </c>
      <c r="E5021" s="5">
        <v>2339</v>
      </c>
      <c r="F5021" s="5">
        <v>2116</v>
      </c>
      <c r="G5021" s="5">
        <v>29573</v>
      </c>
      <c r="H5021" s="5">
        <v>29676</v>
      </c>
      <c r="I5021">
        <f>Table1[[#This Row],[Antal man I kommunen]]+Table1[[#This Row],[Antal kvinnor I kommunen]]</f>
        <v>59249</v>
      </c>
      <c r="J5021" s="3">
        <f>Table1[[#This Row],[Totalt antal utrikes fodda]]/I5021</f>
        <v>7.5191142466539518E-2</v>
      </c>
      <c r="K5021" s="4">
        <f>Table1[[#This Row],[Antal utrikes fodda man]]/Table1[[#This Row],[Antal man I kommunen]]</f>
        <v>7.9092415378892902E-2</v>
      </c>
      <c r="L5021" s="4">
        <f>Table1[[#This Row],[Antal utrikes fodda kvinnor]]/Table1[[#This Row],[Antal kvinnor I kommunen]]</f>
        <v>7.1303410163094758E-2</v>
      </c>
    </row>
    <row r="5022" spans="1:12" x14ac:dyDescent="0.2">
      <c r="A5022">
        <v>2018</v>
      </c>
      <c r="B5022" t="s">
        <v>301</v>
      </c>
      <c r="C5022" s="1" t="s">
        <v>91</v>
      </c>
      <c r="D5022">
        <f>Table1[[#This Row],[Antal utrikes fodda man]]+Table1[[#This Row],[Antal utrikes fodda kvinnor]]</f>
        <v>3389</v>
      </c>
      <c r="E5022" s="5">
        <v>1674</v>
      </c>
      <c r="F5022" s="5">
        <v>1715</v>
      </c>
      <c r="G5022" s="5">
        <v>6914</v>
      </c>
      <c r="H5022" s="5">
        <v>6602</v>
      </c>
      <c r="I5022">
        <f>Table1[[#This Row],[Antal man I kommunen]]+Table1[[#This Row],[Antal kvinnor I kommunen]]</f>
        <v>13516</v>
      </c>
      <c r="J5022" s="3">
        <f>Table1[[#This Row],[Totalt antal utrikes fodda]]/I5022</f>
        <v>0.25073986386504882</v>
      </c>
      <c r="K5022" s="4">
        <f>Table1[[#This Row],[Antal utrikes fodda man]]/Table1[[#This Row],[Antal man I kommunen]]</f>
        <v>0.24211744286954007</v>
      </c>
      <c r="L5022" s="4">
        <f>Table1[[#This Row],[Antal utrikes fodda kvinnor]]/Table1[[#This Row],[Antal kvinnor I kommunen]]</f>
        <v>0.2597697667373523</v>
      </c>
    </row>
    <row r="5023" spans="1:12" x14ac:dyDescent="0.2">
      <c r="A5023">
        <v>2018</v>
      </c>
      <c r="B5023" t="s">
        <v>301</v>
      </c>
      <c r="C5023" s="1" t="s">
        <v>92</v>
      </c>
      <c r="D5023">
        <f>Table1[[#This Row],[Antal utrikes fodda man]]+Table1[[#This Row],[Antal utrikes fodda kvinnor]]</f>
        <v>8846</v>
      </c>
      <c r="E5023" s="5">
        <v>4728</v>
      </c>
      <c r="F5023" s="5">
        <v>4118</v>
      </c>
      <c r="G5023" s="5">
        <v>34283</v>
      </c>
      <c r="H5023" s="5">
        <v>32392</v>
      </c>
      <c r="I5023">
        <f>Table1[[#This Row],[Antal man I kommunen]]+Table1[[#This Row],[Antal kvinnor I kommunen]]</f>
        <v>66675</v>
      </c>
      <c r="J5023" s="3">
        <f>Table1[[#This Row],[Totalt antal utrikes fodda]]/I5023</f>
        <v>0.13267341582302211</v>
      </c>
      <c r="K5023" s="4">
        <f>Table1[[#This Row],[Antal utrikes fodda man]]/Table1[[#This Row],[Antal man I kommunen]]</f>
        <v>0.13791091794767085</v>
      </c>
      <c r="L5023" s="4">
        <f>Table1[[#This Row],[Antal utrikes fodda kvinnor]]/Table1[[#This Row],[Antal kvinnor I kommunen]]</f>
        <v>0.12713015559397381</v>
      </c>
    </row>
    <row r="5024" spans="1:12" x14ac:dyDescent="0.2">
      <c r="A5024">
        <v>2018</v>
      </c>
      <c r="B5024" t="s">
        <v>301</v>
      </c>
      <c r="C5024" s="1" t="s">
        <v>93</v>
      </c>
      <c r="D5024">
        <f>Table1[[#This Row],[Antal utrikes fodda man]]+Table1[[#This Row],[Antal utrikes fodda kvinnor]]</f>
        <v>5325</v>
      </c>
      <c r="E5024" s="5">
        <v>2821</v>
      </c>
      <c r="F5024" s="5">
        <v>2504</v>
      </c>
      <c r="G5024" s="5">
        <v>15105</v>
      </c>
      <c r="H5024" s="5">
        <v>14590</v>
      </c>
      <c r="I5024">
        <f>Table1[[#This Row],[Antal man I kommunen]]+Table1[[#This Row],[Antal kvinnor I kommunen]]</f>
        <v>29695</v>
      </c>
      <c r="J5024" s="3">
        <f>Table1[[#This Row],[Totalt antal utrikes fodda]]/I5024</f>
        <v>0.17932311837009599</v>
      </c>
      <c r="K5024" s="4">
        <f>Table1[[#This Row],[Antal utrikes fodda man]]/Table1[[#This Row],[Antal man I kommunen]]</f>
        <v>0.18675935120820919</v>
      </c>
      <c r="L5024" s="4">
        <f>Table1[[#This Row],[Antal utrikes fodda kvinnor]]/Table1[[#This Row],[Antal kvinnor I kommunen]]</f>
        <v>0.17162440027416037</v>
      </c>
    </row>
    <row r="5025" spans="1:12" x14ac:dyDescent="0.2">
      <c r="A5025">
        <v>2018</v>
      </c>
      <c r="B5025" t="s">
        <v>301</v>
      </c>
      <c r="C5025" s="1" t="s">
        <v>94</v>
      </c>
      <c r="D5025">
        <f>Table1[[#This Row],[Antal utrikes fodda man]]+Table1[[#This Row],[Antal utrikes fodda kvinnor]]</f>
        <v>4528</v>
      </c>
      <c r="E5025" s="5">
        <v>2266</v>
      </c>
      <c r="F5025" s="5">
        <v>2262</v>
      </c>
      <c r="G5025" s="5">
        <v>16306</v>
      </c>
      <c r="H5025" s="5">
        <v>16024</v>
      </c>
      <c r="I5025">
        <f>Table1[[#This Row],[Antal man I kommunen]]+Table1[[#This Row],[Antal kvinnor I kommunen]]</f>
        <v>32330</v>
      </c>
      <c r="J5025" s="3">
        <f>Table1[[#This Row],[Totalt antal utrikes fodda]]/I5025</f>
        <v>0.1400556758428704</v>
      </c>
      <c r="K5025" s="4">
        <f>Table1[[#This Row],[Antal utrikes fodda man]]/Table1[[#This Row],[Antal man I kommunen]]</f>
        <v>0.13896725131853305</v>
      </c>
      <c r="L5025" s="4">
        <f>Table1[[#This Row],[Antal utrikes fodda kvinnor]]/Table1[[#This Row],[Antal kvinnor I kommunen]]</f>
        <v>0.14116325511732403</v>
      </c>
    </row>
    <row r="5026" spans="1:12" x14ac:dyDescent="0.2">
      <c r="A5026">
        <v>2018</v>
      </c>
      <c r="B5026" t="s">
        <v>301</v>
      </c>
      <c r="C5026" s="1" t="s">
        <v>95</v>
      </c>
      <c r="D5026">
        <f>Table1[[#This Row],[Antal utrikes fodda man]]+Table1[[#This Row],[Antal utrikes fodda kvinnor]]</f>
        <v>2237</v>
      </c>
      <c r="E5026" s="5">
        <v>1105</v>
      </c>
      <c r="F5026" s="5">
        <v>1132</v>
      </c>
      <c r="G5026" s="5">
        <v>8823</v>
      </c>
      <c r="H5026" s="5">
        <v>8645</v>
      </c>
      <c r="I5026">
        <f>Table1[[#This Row],[Antal man I kommunen]]+Table1[[#This Row],[Antal kvinnor I kommunen]]</f>
        <v>17468</v>
      </c>
      <c r="J5026" s="3">
        <f>Table1[[#This Row],[Totalt antal utrikes fodda]]/I5026</f>
        <v>0.12806274330203801</v>
      </c>
      <c r="K5026" s="4">
        <f>Table1[[#This Row],[Antal utrikes fodda man]]/Table1[[#This Row],[Antal man I kommunen]]</f>
        <v>0.12524084778420039</v>
      </c>
      <c r="L5026" s="4">
        <f>Table1[[#This Row],[Antal utrikes fodda kvinnor]]/Table1[[#This Row],[Antal kvinnor I kommunen]]</f>
        <v>0.13094274146905727</v>
      </c>
    </row>
    <row r="5027" spans="1:12" x14ac:dyDescent="0.2">
      <c r="A5027">
        <v>2018</v>
      </c>
      <c r="B5027" t="s">
        <v>302</v>
      </c>
      <c r="C5027" s="1" t="s">
        <v>96</v>
      </c>
      <c r="D5027">
        <f>Table1[[#This Row],[Antal utrikes fodda man]]+Table1[[#This Row],[Antal utrikes fodda kvinnor]]</f>
        <v>2457</v>
      </c>
      <c r="E5027" s="5">
        <v>1302</v>
      </c>
      <c r="F5027" s="5">
        <v>1155</v>
      </c>
      <c r="G5027" s="5">
        <v>7387</v>
      </c>
      <c r="H5027" s="5">
        <v>6736</v>
      </c>
      <c r="I5027">
        <f>Table1[[#This Row],[Antal man I kommunen]]+Table1[[#This Row],[Antal kvinnor I kommunen]]</f>
        <v>14123</v>
      </c>
      <c r="J5027" s="3">
        <f>Table1[[#This Row],[Totalt antal utrikes fodda]]/I5027</f>
        <v>0.1739715357926786</v>
      </c>
      <c r="K5027" s="4">
        <f>Table1[[#This Row],[Antal utrikes fodda man]]/Table1[[#This Row],[Antal man I kommunen]]</f>
        <v>0.17625558413428996</v>
      </c>
      <c r="L5027" s="4">
        <f>Table1[[#This Row],[Antal utrikes fodda kvinnor]]/Table1[[#This Row],[Antal kvinnor I kommunen]]</f>
        <v>0.17146674584323041</v>
      </c>
    </row>
    <row r="5028" spans="1:12" x14ac:dyDescent="0.2">
      <c r="A5028">
        <v>2018</v>
      </c>
      <c r="B5028" t="s">
        <v>302</v>
      </c>
      <c r="C5028" s="1" t="s">
        <v>97</v>
      </c>
      <c r="D5028">
        <f>Table1[[#This Row],[Antal utrikes fodda man]]+Table1[[#This Row],[Antal utrikes fodda kvinnor]]</f>
        <v>3294</v>
      </c>
      <c r="E5028" s="5">
        <v>1556</v>
      </c>
      <c r="F5028" s="5">
        <v>1738</v>
      </c>
      <c r="G5028" s="5">
        <v>12243</v>
      </c>
      <c r="H5028" s="5">
        <v>12481</v>
      </c>
      <c r="I5028">
        <f>Table1[[#This Row],[Antal man I kommunen]]+Table1[[#This Row],[Antal kvinnor I kommunen]]</f>
        <v>24724</v>
      </c>
      <c r="J5028" s="3">
        <f>Table1[[#This Row],[Totalt antal utrikes fodda]]/I5028</f>
        <v>0.13323086879145768</v>
      </c>
      <c r="K5028" s="4">
        <f>Table1[[#This Row],[Antal utrikes fodda man]]/Table1[[#This Row],[Antal man I kommunen]]</f>
        <v>0.12709303275341011</v>
      </c>
      <c r="L5028" s="4">
        <f>Table1[[#This Row],[Antal utrikes fodda kvinnor]]/Table1[[#This Row],[Antal kvinnor I kommunen]]</f>
        <v>0.1392516625270411</v>
      </c>
    </row>
    <row r="5029" spans="1:12" x14ac:dyDescent="0.2">
      <c r="A5029">
        <v>2018</v>
      </c>
      <c r="B5029" t="s">
        <v>302</v>
      </c>
      <c r="C5029" s="1" t="s">
        <v>98</v>
      </c>
      <c r="D5029">
        <f>Table1[[#This Row],[Antal utrikes fodda man]]+Table1[[#This Row],[Antal utrikes fodda kvinnor]]</f>
        <v>5925</v>
      </c>
      <c r="E5029" s="5">
        <v>3036</v>
      </c>
      <c r="F5029" s="5">
        <v>2889</v>
      </c>
      <c r="G5029" s="5">
        <v>9269</v>
      </c>
      <c r="H5029" s="5">
        <v>9091</v>
      </c>
      <c r="I5029">
        <f>Table1[[#This Row],[Antal man I kommunen]]+Table1[[#This Row],[Antal kvinnor I kommunen]]</f>
        <v>18360</v>
      </c>
      <c r="J5029" s="3">
        <f>Table1[[#This Row],[Totalt antal utrikes fodda]]/I5029</f>
        <v>0.32271241830065361</v>
      </c>
      <c r="K5029" s="4">
        <f>Table1[[#This Row],[Antal utrikes fodda man]]/Table1[[#This Row],[Antal man I kommunen]]</f>
        <v>0.32754342431761785</v>
      </c>
      <c r="L5029" s="4">
        <f>Table1[[#This Row],[Antal utrikes fodda kvinnor]]/Table1[[#This Row],[Antal kvinnor I kommunen]]</f>
        <v>0.31778682213177867</v>
      </c>
    </row>
    <row r="5030" spans="1:12" x14ac:dyDescent="0.2">
      <c r="A5030">
        <v>2018</v>
      </c>
      <c r="B5030" t="s">
        <v>302</v>
      </c>
      <c r="C5030" s="1" t="s">
        <v>99</v>
      </c>
      <c r="D5030">
        <f>Table1[[#This Row],[Antal utrikes fodda man]]+Table1[[#This Row],[Antal utrikes fodda kvinnor]]</f>
        <v>3434</v>
      </c>
      <c r="E5030" s="5">
        <v>1683</v>
      </c>
      <c r="F5030" s="5">
        <v>1751</v>
      </c>
      <c r="G5030" s="5">
        <v>18070</v>
      </c>
      <c r="H5030" s="5">
        <v>18429</v>
      </c>
      <c r="I5030">
        <f>Table1[[#This Row],[Antal man I kommunen]]+Table1[[#This Row],[Antal kvinnor I kommunen]]</f>
        <v>36499</v>
      </c>
      <c r="J5030" s="3">
        <f>Table1[[#This Row],[Totalt antal utrikes fodda]]/I5030</f>
        <v>9.4084769445738237E-2</v>
      </c>
      <c r="K5030" s="4">
        <f>Table1[[#This Row],[Antal utrikes fodda man]]/Table1[[#This Row],[Antal man I kommunen]]</f>
        <v>9.3137797454344223E-2</v>
      </c>
      <c r="L5030" s="4">
        <f>Table1[[#This Row],[Antal utrikes fodda kvinnor]]/Table1[[#This Row],[Antal kvinnor I kommunen]]</f>
        <v>9.5013294264474468E-2</v>
      </c>
    </row>
    <row r="5031" spans="1:12" x14ac:dyDescent="0.2">
      <c r="A5031">
        <v>2018</v>
      </c>
      <c r="B5031" t="s">
        <v>302</v>
      </c>
      <c r="C5031" s="1" t="s">
        <v>100</v>
      </c>
      <c r="D5031">
        <f>Table1[[#This Row],[Antal utrikes fodda man]]+Table1[[#This Row],[Antal utrikes fodda kvinnor]]</f>
        <v>2986</v>
      </c>
      <c r="E5031" s="5">
        <v>1573</v>
      </c>
      <c r="F5031" s="5">
        <v>1413</v>
      </c>
      <c r="G5031" s="5">
        <v>7684</v>
      </c>
      <c r="H5031" s="5">
        <v>7231</v>
      </c>
      <c r="I5031">
        <f>Table1[[#This Row],[Antal man I kommunen]]+Table1[[#This Row],[Antal kvinnor I kommunen]]</f>
        <v>14915</v>
      </c>
      <c r="J5031" s="3">
        <f>Table1[[#This Row],[Totalt antal utrikes fodda]]/I5031</f>
        <v>0.20020113979215554</v>
      </c>
      <c r="K5031" s="4">
        <f>Table1[[#This Row],[Antal utrikes fodda man]]/Table1[[#This Row],[Antal man I kommunen]]</f>
        <v>0.204711087975013</v>
      </c>
      <c r="L5031" s="4">
        <f>Table1[[#This Row],[Antal utrikes fodda kvinnor]]/Table1[[#This Row],[Antal kvinnor I kommunen]]</f>
        <v>0.19540865717051584</v>
      </c>
    </row>
    <row r="5032" spans="1:12" x14ac:dyDescent="0.2">
      <c r="A5032">
        <v>2018</v>
      </c>
      <c r="B5032" t="s">
        <v>302</v>
      </c>
      <c r="C5032" s="1" t="s">
        <v>101</v>
      </c>
      <c r="D5032">
        <f>Table1[[#This Row],[Antal utrikes fodda man]]+Table1[[#This Row],[Antal utrikes fodda kvinnor]]</f>
        <v>1839</v>
      </c>
      <c r="E5032" s="5">
        <v>978</v>
      </c>
      <c r="F5032" s="5">
        <v>861</v>
      </c>
      <c r="G5032" s="5">
        <v>5240</v>
      </c>
      <c r="H5032" s="5">
        <v>4934</v>
      </c>
      <c r="I5032">
        <f>Table1[[#This Row],[Antal man I kommunen]]+Table1[[#This Row],[Antal kvinnor I kommunen]]</f>
        <v>10174</v>
      </c>
      <c r="J5032" s="3">
        <f>Table1[[#This Row],[Totalt antal utrikes fodda]]/I5032</f>
        <v>0.18075486534303126</v>
      </c>
      <c r="K5032" s="4">
        <f>Table1[[#This Row],[Antal utrikes fodda man]]/Table1[[#This Row],[Antal man I kommunen]]</f>
        <v>0.18664122137404579</v>
      </c>
      <c r="L5032" s="4">
        <f>Table1[[#This Row],[Antal utrikes fodda kvinnor]]/Table1[[#This Row],[Antal kvinnor I kommunen]]</f>
        <v>0.1745034454803405</v>
      </c>
    </row>
    <row r="5033" spans="1:12" x14ac:dyDescent="0.2">
      <c r="A5033">
        <v>2018</v>
      </c>
      <c r="B5033" t="s">
        <v>302</v>
      </c>
      <c r="C5033" s="1" t="s">
        <v>102</v>
      </c>
      <c r="D5033">
        <f>Table1[[#This Row],[Antal utrikes fodda man]]+Table1[[#This Row],[Antal utrikes fodda kvinnor]]</f>
        <v>3834</v>
      </c>
      <c r="E5033" s="5">
        <v>1950</v>
      </c>
      <c r="F5033" s="5">
        <v>1884</v>
      </c>
      <c r="G5033" s="5">
        <v>7953</v>
      </c>
      <c r="H5033" s="5">
        <v>7548</v>
      </c>
      <c r="I5033">
        <f>Table1[[#This Row],[Antal man I kommunen]]+Table1[[#This Row],[Antal kvinnor I kommunen]]</f>
        <v>15501</v>
      </c>
      <c r="J5033" s="3">
        <f>Table1[[#This Row],[Totalt antal utrikes fodda]]/I5033</f>
        <v>0.24733888136249274</v>
      </c>
      <c r="K5033" s="4">
        <f>Table1[[#This Row],[Antal utrikes fodda man]]/Table1[[#This Row],[Antal man I kommunen]]</f>
        <v>0.24519049415314975</v>
      </c>
      <c r="L5033" s="4">
        <f>Table1[[#This Row],[Antal utrikes fodda kvinnor]]/Table1[[#This Row],[Antal kvinnor I kommunen]]</f>
        <v>0.24960254372019078</v>
      </c>
    </row>
    <row r="5034" spans="1:12" x14ac:dyDescent="0.2">
      <c r="A5034">
        <v>2018</v>
      </c>
      <c r="B5034" t="s">
        <v>302</v>
      </c>
      <c r="C5034" s="1" t="s">
        <v>103</v>
      </c>
      <c r="D5034">
        <f>Table1[[#This Row],[Antal utrikes fodda man]]+Table1[[#This Row],[Antal utrikes fodda kvinnor]]</f>
        <v>3305</v>
      </c>
      <c r="E5034" s="5">
        <v>1622</v>
      </c>
      <c r="F5034" s="5">
        <v>1683</v>
      </c>
      <c r="G5034" s="5">
        <v>15802</v>
      </c>
      <c r="H5034" s="5">
        <v>15689</v>
      </c>
      <c r="I5034">
        <f>Table1[[#This Row],[Antal man I kommunen]]+Table1[[#This Row],[Antal kvinnor I kommunen]]</f>
        <v>31491</v>
      </c>
      <c r="J5034" s="3">
        <f>Table1[[#This Row],[Totalt antal utrikes fodda]]/I5034</f>
        <v>0.10495062081229557</v>
      </c>
      <c r="K5034" s="4">
        <f>Table1[[#This Row],[Antal utrikes fodda man]]/Table1[[#This Row],[Antal man I kommunen]]</f>
        <v>0.10264523478040755</v>
      </c>
      <c r="L5034" s="4">
        <f>Table1[[#This Row],[Antal utrikes fodda kvinnor]]/Table1[[#This Row],[Antal kvinnor I kommunen]]</f>
        <v>0.10727261138377207</v>
      </c>
    </row>
    <row r="5035" spans="1:12" x14ac:dyDescent="0.2">
      <c r="A5035">
        <v>2018</v>
      </c>
      <c r="B5035" t="s">
        <v>302</v>
      </c>
      <c r="C5035" s="1" t="s">
        <v>104</v>
      </c>
      <c r="D5035">
        <f>Table1[[#This Row],[Antal utrikes fodda man]]+Table1[[#This Row],[Antal utrikes fodda kvinnor]]</f>
        <v>2432</v>
      </c>
      <c r="E5035" s="5">
        <v>1189</v>
      </c>
      <c r="F5035" s="5">
        <v>1243</v>
      </c>
      <c r="G5035" s="5">
        <v>12370</v>
      </c>
      <c r="H5035" s="5">
        <v>12393</v>
      </c>
      <c r="I5035">
        <f>Table1[[#This Row],[Antal man I kommunen]]+Table1[[#This Row],[Antal kvinnor I kommunen]]</f>
        <v>24763</v>
      </c>
      <c r="J5035" s="3">
        <f>Table1[[#This Row],[Totalt antal utrikes fodda]]/I5035</f>
        <v>9.8211040665509022E-2</v>
      </c>
      <c r="K5035" s="4">
        <f>Table1[[#This Row],[Antal utrikes fodda man]]/Table1[[#This Row],[Antal man I kommunen]]</f>
        <v>9.6119644300727572E-2</v>
      </c>
      <c r="L5035" s="4">
        <f>Table1[[#This Row],[Antal utrikes fodda kvinnor]]/Table1[[#This Row],[Antal kvinnor I kommunen]]</f>
        <v>0.10029855563624626</v>
      </c>
    </row>
    <row r="5036" spans="1:12" x14ac:dyDescent="0.2">
      <c r="A5036">
        <v>2018</v>
      </c>
      <c r="B5036" t="s">
        <v>302</v>
      </c>
      <c r="C5036" s="1" t="s">
        <v>105</v>
      </c>
      <c r="D5036">
        <f>Table1[[#This Row],[Antal utrikes fodda man]]+Table1[[#This Row],[Antal utrikes fodda kvinnor]]</f>
        <v>2414</v>
      </c>
      <c r="E5036" s="5">
        <v>1244</v>
      </c>
      <c r="F5036" s="5">
        <v>1170</v>
      </c>
      <c r="G5036" s="5">
        <v>10852</v>
      </c>
      <c r="H5036" s="5">
        <v>10724</v>
      </c>
      <c r="I5036">
        <f>Table1[[#This Row],[Antal man I kommunen]]+Table1[[#This Row],[Antal kvinnor I kommunen]]</f>
        <v>21576</v>
      </c>
      <c r="J5036" s="3">
        <f>Table1[[#This Row],[Totalt antal utrikes fodda]]/I5036</f>
        <v>0.11188357434186133</v>
      </c>
      <c r="K5036" s="4">
        <f>Table1[[#This Row],[Antal utrikes fodda man]]/Table1[[#This Row],[Antal man I kommunen]]</f>
        <v>0.11463324732768153</v>
      </c>
      <c r="L5036" s="4">
        <f>Table1[[#This Row],[Antal utrikes fodda kvinnor]]/Table1[[#This Row],[Antal kvinnor I kommunen]]</f>
        <v>0.10910108168593809</v>
      </c>
    </row>
    <row r="5037" spans="1:12" x14ac:dyDescent="0.2">
      <c r="A5037">
        <v>2018</v>
      </c>
      <c r="B5037" t="s">
        <v>302</v>
      </c>
      <c r="C5037" s="1" t="s">
        <v>106</v>
      </c>
      <c r="D5037">
        <f>Table1[[#This Row],[Antal utrikes fodda man]]+Table1[[#This Row],[Antal utrikes fodda kvinnor]]</f>
        <v>2085</v>
      </c>
      <c r="E5037" s="5">
        <v>1045</v>
      </c>
      <c r="F5037" s="5">
        <v>1040</v>
      </c>
      <c r="G5037" s="5">
        <v>7930</v>
      </c>
      <c r="H5037" s="5">
        <v>7829</v>
      </c>
      <c r="I5037">
        <f>Table1[[#This Row],[Antal man I kommunen]]+Table1[[#This Row],[Antal kvinnor I kommunen]]</f>
        <v>15759</v>
      </c>
      <c r="J5037" s="3">
        <f>Table1[[#This Row],[Totalt antal utrikes fodda]]/I5037</f>
        <v>0.13230534932419569</v>
      </c>
      <c r="K5037" s="4">
        <f>Table1[[#This Row],[Antal utrikes fodda man]]/Table1[[#This Row],[Antal man I kommunen]]</f>
        <v>0.1317780580075662</v>
      </c>
      <c r="L5037" s="4">
        <f>Table1[[#This Row],[Antal utrikes fodda kvinnor]]/Table1[[#This Row],[Antal kvinnor I kommunen]]</f>
        <v>0.13283944309618087</v>
      </c>
    </row>
    <row r="5038" spans="1:12" x14ac:dyDescent="0.2">
      <c r="A5038">
        <v>2018</v>
      </c>
      <c r="B5038" t="s">
        <v>302</v>
      </c>
      <c r="C5038" s="1" t="s">
        <v>107</v>
      </c>
      <c r="D5038">
        <f>Table1[[#This Row],[Antal utrikes fodda man]]+Table1[[#This Row],[Antal utrikes fodda kvinnor]]</f>
        <v>2041</v>
      </c>
      <c r="E5038" s="5">
        <v>1019</v>
      </c>
      <c r="F5038" s="5">
        <v>1022</v>
      </c>
      <c r="G5038" s="5">
        <v>9775</v>
      </c>
      <c r="H5038" s="5">
        <v>9378</v>
      </c>
      <c r="I5038">
        <f>Table1[[#This Row],[Antal man I kommunen]]+Table1[[#This Row],[Antal kvinnor I kommunen]]</f>
        <v>19153</v>
      </c>
      <c r="J5038" s="3">
        <f>Table1[[#This Row],[Totalt antal utrikes fodda]]/I5038</f>
        <v>0.10656294053150943</v>
      </c>
      <c r="K5038" s="4">
        <f>Table1[[#This Row],[Antal utrikes fodda man]]/Table1[[#This Row],[Antal man I kommunen]]</f>
        <v>0.10424552429667519</v>
      </c>
      <c r="L5038" s="4">
        <f>Table1[[#This Row],[Antal utrikes fodda kvinnor]]/Table1[[#This Row],[Antal kvinnor I kommunen]]</f>
        <v>0.10897846022606099</v>
      </c>
    </row>
    <row r="5039" spans="1:12" x14ac:dyDescent="0.2">
      <c r="A5039">
        <v>2018</v>
      </c>
      <c r="B5039" t="s">
        <v>302</v>
      </c>
      <c r="C5039" s="1" t="s">
        <v>108</v>
      </c>
      <c r="D5039">
        <f>Table1[[#This Row],[Antal utrikes fodda man]]+Table1[[#This Row],[Antal utrikes fodda kvinnor]]</f>
        <v>2011</v>
      </c>
      <c r="E5039" s="5">
        <v>1045</v>
      </c>
      <c r="F5039" s="5">
        <v>966</v>
      </c>
      <c r="G5039" s="5">
        <v>7923</v>
      </c>
      <c r="H5039" s="5">
        <v>7712</v>
      </c>
      <c r="I5039">
        <f>Table1[[#This Row],[Antal man I kommunen]]+Table1[[#This Row],[Antal kvinnor I kommunen]]</f>
        <v>15635</v>
      </c>
      <c r="J5039" s="3">
        <f>Table1[[#This Row],[Totalt antal utrikes fodda]]/I5039</f>
        <v>0.12862168212344099</v>
      </c>
      <c r="K5039" s="4">
        <f>Table1[[#This Row],[Antal utrikes fodda man]]/Table1[[#This Row],[Antal man I kommunen]]</f>
        <v>0.13189448441247004</v>
      </c>
      <c r="L5039" s="4">
        <f>Table1[[#This Row],[Antal utrikes fodda kvinnor]]/Table1[[#This Row],[Antal kvinnor I kommunen]]</f>
        <v>0.12525933609958506</v>
      </c>
    </row>
    <row r="5040" spans="1:12" x14ac:dyDescent="0.2">
      <c r="A5040">
        <v>2018</v>
      </c>
      <c r="B5040" t="s">
        <v>302</v>
      </c>
      <c r="C5040" s="1" t="s">
        <v>109</v>
      </c>
      <c r="D5040">
        <f>Table1[[#This Row],[Antal utrikes fodda man]]+Table1[[#This Row],[Antal utrikes fodda kvinnor]]</f>
        <v>2017</v>
      </c>
      <c r="E5040" s="5">
        <v>996</v>
      </c>
      <c r="F5040" s="5">
        <v>1021</v>
      </c>
      <c r="G5040" s="5">
        <v>8392</v>
      </c>
      <c r="H5040" s="5">
        <v>8245</v>
      </c>
      <c r="I5040">
        <f>Table1[[#This Row],[Antal man I kommunen]]+Table1[[#This Row],[Antal kvinnor I kommunen]]</f>
        <v>16637</v>
      </c>
      <c r="J5040" s="3">
        <f>Table1[[#This Row],[Totalt antal utrikes fodda]]/I5040</f>
        <v>0.12123579972350784</v>
      </c>
      <c r="K5040" s="4">
        <f>Table1[[#This Row],[Antal utrikes fodda man]]/Table1[[#This Row],[Antal man I kommunen]]</f>
        <v>0.11868446139180172</v>
      </c>
      <c r="L5040" s="4">
        <f>Table1[[#This Row],[Antal utrikes fodda kvinnor]]/Table1[[#This Row],[Antal kvinnor I kommunen]]</f>
        <v>0.12383262583383869</v>
      </c>
    </row>
    <row r="5041" spans="1:12" x14ac:dyDescent="0.2">
      <c r="A5041">
        <v>2018</v>
      </c>
      <c r="B5041" t="s">
        <v>302</v>
      </c>
      <c r="C5041" s="1" t="s">
        <v>110</v>
      </c>
      <c r="D5041">
        <f>Table1[[#This Row],[Antal utrikes fodda man]]+Table1[[#This Row],[Antal utrikes fodda kvinnor]]</f>
        <v>1726</v>
      </c>
      <c r="E5041" s="5">
        <v>893</v>
      </c>
      <c r="F5041" s="5">
        <v>833</v>
      </c>
      <c r="G5041" s="5">
        <v>6853</v>
      </c>
      <c r="H5041" s="5">
        <v>6704</v>
      </c>
      <c r="I5041">
        <f>Table1[[#This Row],[Antal man I kommunen]]+Table1[[#This Row],[Antal kvinnor I kommunen]]</f>
        <v>13557</v>
      </c>
      <c r="J5041" s="3">
        <f>Table1[[#This Row],[Totalt antal utrikes fodda]]/I5041</f>
        <v>0.12731430257431586</v>
      </c>
      <c r="K5041" s="4">
        <f>Table1[[#This Row],[Antal utrikes fodda man]]/Table1[[#This Row],[Antal man I kommunen]]</f>
        <v>0.13030789435283818</v>
      </c>
      <c r="L5041" s="4">
        <f>Table1[[#This Row],[Antal utrikes fodda kvinnor]]/Table1[[#This Row],[Antal kvinnor I kommunen]]</f>
        <v>0.12425417661097853</v>
      </c>
    </row>
    <row r="5042" spans="1:12" x14ac:dyDescent="0.2">
      <c r="A5042">
        <v>2018</v>
      </c>
      <c r="B5042" t="s">
        <v>302</v>
      </c>
      <c r="C5042" s="1" t="s">
        <v>111</v>
      </c>
      <c r="D5042">
        <f>Table1[[#This Row],[Antal utrikes fodda man]]+Table1[[#This Row],[Antal utrikes fodda kvinnor]]</f>
        <v>2119</v>
      </c>
      <c r="E5042" s="5">
        <v>1039</v>
      </c>
      <c r="F5042" s="5">
        <v>1080</v>
      </c>
      <c r="G5042" s="5">
        <v>6560</v>
      </c>
      <c r="H5042" s="5">
        <v>6316</v>
      </c>
      <c r="I5042">
        <f>Table1[[#This Row],[Antal man I kommunen]]+Table1[[#This Row],[Antal kvinnor I kommunen]]</f>
        <v>12876</v>
      </c>
      <c r="J5042" s="3">
        <f>Table1[[#This Row],[Totalt antal utrikes fodda]]/I5042</f>
        <v>0.16456974215594905</v>
      </c>
      <c r="K5042" s="4">
        <f>Table1[[#This Row],[Antal utrikes fodda man]]/Table1[[#This Row],[Antal man I kommunen]]</f>
        <v>0.15838414634146342</v>
      </c>
      <c r="L5042" s="4">
        <f>Table1[[#This Row],[Antal utrikes fodda kvinnor]]/Table1[[#This Row],[Antal kvinnor I kommunen]]</f>
        <v>0.17099430018999368</v>
      </c>
    </row>
    <row r="5043" spans="1:12" x14ac:dyDescent="0.2">
      <c r="A5043">
        <v>2018</v>
      </c>
      <c r="B5043" t="s">
        <v>302</v>
      </c>
      <c r="C5043" s="1" t="s">
        <v>112</v>
      </c>
      <c r="D5043">
        <f>Table1[[#This Row],[Antal utrikes fodda man]]+Table1[[#This Row],[Antal utrikes fodda kvinnor]]</f>
        <v>2285</v>
      </c>
      <c r="E5043" s="5">
        <v>1146</v>
      </c>
      <c r="F5043" s="5">
        <v>1139</v>
      </c>
      <c r="G5043" s="5">
        <v>6678</v>
      </c>
      <c r="H5043" s="5">
        <v>6589</v>
      </c>
      <c r="I5043">
        <f>Table1[[#This Row],[Antal man I kommunen]]+Table1[[#This Row],[Antal kvinnor I kommunen]]</f>
        <v>13267</v>
      </c>
      <c r="J5043" s="3">
        <f>Table1[[#This Row],[Totalt antal utrikes fodda]]/I5043</f>
        <v>0.17223185347101833</v>
      </c>
      <c r="K5043" s="4">
        <f>Table1[[#This Row],[Antal utrikes fodda man]]/Table1[[#This Row],[Antal man I kommunen]]</f>
        <v>0.17160826594788858</v>
      </c>
      <c r="L5043" s="4">
        <f>Table1[[#This Row],[Antal utrikes fodda kvinnor]]/Table1[[#This Row],[Antal kvinnor I kommunen]]</f>
        <v>0.17286386401578388</v>
      </c>
    </row>
    <row r="5044" spans="1:12" x14ac:dyDescent="0.2">
      <c r="A5044">
        <v>2018</v>
      </c>
      <c r="B5044" t="s">
        <v>302</v>
      </c>
      <c r="C5044" s="1" t="s">
        <v>113</v>
      </c>
      <c r="D5044">
        <f>Table1[[#This Row],[Antal utrikes fodda man]]+Table1[[#This Row],[Antal utrikes fodda kvinnor]]</f>
        <v>1886</v>
      </c>
      <c r="E5044" s="5">
        <v>982</v>
      </c>
      <c r="F5044" s="5">
        <v>904</v>
      </c>
      <c r="G5044" s="5">
        <v>3849</v>
      </c>
      <c r="H5044" s="5">
        <v>3630</v>
      </c>
      <c r="I5044">
        <f>Table1[[#This Row],[Antal man I kommunen]]+Table1[[#This Row],[Antal kvinnor I kommunen]]</f>
        <v>7479</v>
      </c>
      <c r="J5044" s="3">
        <f>Table1[[#This Row],[Totalt antal utrikes fodda]]/I5044</f>
        <v>0.25217275036769621</v>
      </c>
      <c r="K5044" s="4">
        <f>Table1[[#This Row],[Antal utrikes fodda man]]/Table1[[#This Row],[Antal man I kommunen]]</f>
        <v>0.2551312029098467</v>
      </c>
      <c r="L5044" s="4">
        <f>Table1[[#This Row],[Antal utrikes fodda kvinnor]]/Table1[[#This Row],[Antal kvinnor I kommunen]]</f>
        <v>0.24903581267217631</v>
      </c>
    </row>
    <row r="5045" spans="1:12" x14ac:dyDescent="0.2">
      <c r="A5045">
        <v>2018</v>
      </c>
      <c r="B5045" t="s">
        <v>302</v>
      </c>
      <c r="C5045" s="1" t="s">
        <v>114</v>
      </c>
      <c r="D5045">
        <f>Table1[[#This Row],[Antal utrikes fodda man]]+Table1[[#This Row],[Antal utrikes fodda kvinnor]]</f>
        <v>3222</v>
      </c>
      <c r="E5045" s="5">
        <v>1636</v>
      </c>
      <c r="F5045" s="5">
        <v>1586</v>
      </c>
      <c r="G5045" s="5">
        <v>9014</v>
      </c>
      <c r="H5045" s="5">
        <v>8586</v>
      </c>
      <c r="I5045">
        <f>Table1[[#This Row],[Antal man I kommunen]]+Table1[[#This Row],[Antal kvinnor I kommunen]]</f>
        <v>17600</v>
      </c>
      <c r="J5045" s="3">
        <f>Table1[[#This Row],[Totalt antal utrikes fodda]]/I5045</f>
        <v>0.18306818181818182</v>
      </c>
      <c r="K5045" s="4">
        <f>Table1[[#This Row],[Antal utrikes fodda man]]/Table1[[#This Row],[Antal man I kommunen]]</f>
        <v>0.18149545151985799</v>
      </c>
      <c r="L5045" s="4">
        <f>Table1[[#This Row],[Antal utrikes fodda kvinnor]]/Table1[[#This Row],[Antal kvinnor I kommunen]]</f>
        <v>0.18471931050547402</v>
      </c>
    </row>
    <row r="5046" spans="1:12" x14ac:dyDescent="0.2">
      <c r="A5046">
        <v>2018</v>
      </c>
      <c r="B5046" t="s">
        <v>302</v>
      </c>
      <c r="C5046" s="1" t="s">
        <v>115</v>
      </c>
      <c r="D5046">
        <f>Table1[[#This Row],[Antal utrikes fodda man]]+Table1[[#This Row],[Antal utrikes fodda kvinnor]]</f>
        <v>4099</v>
      </c>
      <c r="E5046" s="5">
        <v>2131</v>
      </c>
      <c r="F5046" s="5">
        <v>1968</v>
      </c>
      <c r="G5046" s="5">
        <v>8217</v>
      </c>
      <c r="H5046" s="5">
        <v>7770</v>
      </c>
      <c r="I5046">
        <f>Table1[[#This Row],[Antal man I kommunen]]+Table1[[#This Row],[Antal kvinnor I kommunen]]</f>
        <v>15987</v>
      </c>
      <c r="J5046" s="3">
        <f>Table1[[#This Row],[Totalt antal utrikes fodda]]/I5046</f>
        <v>0.25639582160505409</v>
      </c>
      <c r="K5046" s="4">
        <f>Table1[[#This Row],[Antal utrikes fodda man]]/Table1[[#This Row],[Antal man I kommunen]]</f>
        <v>0.25934039187051233</v>
      </c>
      <c r="L5046" s="4">
        <f>Table1[[#This Row],[Antal utrikes fodda kvinnor]]/Table1[[#This Row],[Antal kvinnor I kommunen]]</f>
        <v>0.25328185328185326</v>
      </c>
    </row>
    <row r="5047" spans="1:12" x14ac:dyDescent="0.2">
      <c r="A5047">
        <v>2018</v>
      </c>
      <c r="B5047" t="s">
        <v>302</v>
      </c>
      <c r="C5047" s="1" t="s">
        <v>116</v>
      </c>
      <c r="D5047">
        <f>Table1[[#This Row],[Antal utrikes fodda man]]+Table1[[#This Row],[Antal utrikes fodda kvinnor]]</f>
        <v>2029</v>
      </c>
      <c r="E5047" s="5">
        <v>996</v>
      </c>
      <c r="F5047" s="5">
        <v>1033</v>
      </c>
      <c r="G5047" s="5">
        <v>7430</v>
      </c>
      <c r="H5047" s="5">
        <v>7518</v>
      </c>
      <c r="I5047">
        <f>Table1[[#This Row],[Antal man I kommunen]]+Table1[[#This Row],[Antal kvinnor I kommunen]]</f>
        <v>14948</v>
      </c>
      <c r="J5047" s="3">
        <f>Table1[[#This Row],[Totalt antal utrikes fodda]]/I5047</f>
        <v>0.13573722237088573</v>
      </c>
      <c r="K5047" s="4">
        <f>Table1[[#This Row],[Antal utrikes fodda man]]/Table1[[#This Row],[Antal man I kommunen]]</f>
        <v>0.13405114401076715</v>
      </c>
      <c r="L5047" s="4">
        <f>Table1[[#This Row],[Antal utrikes fodda kvinnor]]/Table1[[#This Row],[Antal kvinnor I kommunen]]</f>
        <v>0.13740356477786644</v>
      </c>
    </row>
    <row r="5048" spans="1:12" x14ac:dyDescent="0.2">
      <c r="A5048">
        <v>2018</v>
      </c>
      <c r="B5048" t="s">
        <v>302</v>
      </c>
      <c r="C5048" s="1" t="s">
        <v>117</v>
      </c>
      <c r="D5048">
        <f>Table1[[#This Row],[Antal utrikes fodda man]]+Table1[[#This Row],[Antal utrikes fodda kvinnor]]</f>
        <v>114772</v>
      </c>
      <c r="E5048" s="5">
        <v>58020</v>
      </c>
      <c r="F5048" s="5">
        <v>56752</v>
      </c>
      <c r="G5048" s="5">
        <v>167980</v>
      </c>
      <c r="H5048" s="5">
        <v>171333</v>
      </c>
      <c r="I5048">
        <f>Table1[[#This Row],[Antal man I kommunen]]+Table1[[#This Row],[Antal kvinnor I kommunen]]</f>
        <v>339313</v>
      </c>
      <c r="J5048" s="3">
        <f>Table1[[#This Row],[Totalt antal utrikes fodda]]/I5048</f>
        <v>0.33824816614748032</v>
      </c>
      <c r="K5048" s="4">
        <f>Table1[[#This Row],[Antal utrikes fodda man]]/Table1[[#This Row],[Antal man I kommunen]]</f>
        <v>0.34539826169782117</v>
      </c>
      <c r="L5048" s="4">
        <f>Table1[[#This Row],[Antal utrikes fodda kvinnor]]/Table1[[#This Row],[Antal kvinnor I kommunen]]</f>
        <v>0.33123799851750685</v>
      </c>
    </row>
    <row r="5049" spans="1:12" x14ac:dyDescent="0.2">
      <c r="A5049">
        <v>2018</v>
      </c>
      <c r="B5049" t="s">
        <v>302</v>
      </c>
      <c r="C5049" s="1" t="s">
        <v>118</v>
      </c>
      <c r="D5049">
        <f>Table1[[#This Row],[Antal utrikes fodda man]]+Table1[[#This Row],[Antal utrikes fodda kvinnor]]</f>
        <v>26636</v>
      </c>
      <c r="E5049" s="5">
        <v>13088</v>
      </c>
      <c r="F5049" s="5">
        <v>13548</v>
      </c>
      <c r="G5049" s="5">
        <v>61073</v>
      </c>
      <c r="H5049" s="5">
        <v>61875</v>
      </c>
      <c r="I5049">
        <f>Table1[[#This Row],[Antal man I kommunen]]+Table1[[#This Row],[Antal kvinnor I kommunen]]</f>
        <v>122948</v>
      </c>
      <c r="J5049" s="3">
        <f>Table1[[#This Row],[Totalt antal utrikes fodda]]/I5049</f>
        <v>0.21664443504571038</v>
      </c>
      <c r="K5049" s="4">
        <f>Table1[[#This Row],[Antal utrikes fodda man]]/Table1[[#This Row],[Antal man I kommunen]]</f>
        <v>0.21430091857285544</v>
      </c>
      <c r="L5049" s="4">
        <f>Table1[[#This Row],[Antal utrikes fodda kvinnor]]/Table1[[#This Row],[Antal kvinnor I kommunen]]</f>
        <v>0.21895757575757577</v>
      </c>
    </row>
    <row r="5050" spans="1:12" x14ac:dyDescent="0.2">
      <c r="A5050">
        <v>2018</v>
      </c>
      <c r="B5050" t="s">
        <v>302</v>
      </c>
      <c r="C5050" s="1" t="s">
        <v>119</v>
      </c>
      <c r="D5050">
        <f>Table1[[#This Row],[Antal utrikes fodda man]]+Table1[[#This Row],[Antal utrikes fodda kvinnor]]</f>
        <v>12420</v>
      </c>
      <c r="E5050" s="5">
        <v>6272</v>
      </c>
      <c r="F5050" s="5">
        <v>6148</v>
      </c>
      <c r="G5050" s="5">
        <v>22994</v>
      </c>
      <c r="H5050" s="5">
        <v>22781</v>
      </c>
      <c r="I5050">
        <f>Table1[[#This Row],[Antal man I kommunen]]+Table1[[#This Row],[Antal kvinnor I kommunen]]</f>
        <v>45775</v>
      </c>
      <c r="J5050" s="3">
        <f>Table1[[#This Row],[Totalt antal utrikes fodda]]/I5050</f>
        <v>0.27132714363735666</v>
      </c>
      <c r="K5050" s="4">
        <f>Table1[[#This Row],[Antal utrikes fodda man]]/Table1[[#This Row],[Antal man I kommunen]]</f>
        <v>0.27276680873271286</v>
      </c>
      <c r="L5050" s="4">
        <f>Table1[[#This Row],[Antal utrikes fodda kvinnor]]/Table1[[#This Row],[Antal kvinnor I kommunen]]</f>
        <v>0.26987401782186909</v>
      </c>
    </row>
    <row r="5051" spans="1:12" x14ac:dyDescent="0.2">
      <c r="A5051">
        <v>2018</v>
      </c>
      <c r="B5051" t="s">
        <v>302</v>
      </c>
      <c r="C5051" s="1" t="s">
        <v>120</v>
      </c>
      <c r="D5051">
        <f>Table1[[#This Row],[Antal utrikes fodda man]]+Table1[[#This Row],[Antal utrikes fodda kvinnor]]</f>
        <v>37288</v>
      </c>
      <c r="E5051" s="5">
        <v>18655</v>
      </c>
      <c r="F5051" s="5">
        <v>18633</v>
      </c>
      <c r="G5051" s="5">
        <v>72014</v>
      </c>
      <c r="H5051" s="5">
        <v>73401</v>
      </c>
      <c r="I5051">
        <f>Table1[[#This Row],[Antal man I kommunen]]+Table1[[#This Row],[Antal kvinnor I kommunen]]</f>
        <v>145415</v>
      </c>
      <c r="J5051" s="3">
        <f>Table1[[#This Row],[Totalt antal utrikes fodda]]/I5051</f>
        <v>0.25642471546951828</v>
      </c>
      <c r="K5051" s="4">
        <f>Table1[[#This Row],[Antal utrikes fodda man]]/Table1[[#This Row],[Antal man I kommunen]]</f>
        <v>0.25904685200099981</v>
      </c>
      <c r="L5051" s="4">
        <f>Table1[[#This Row],[Antal utrikes fodda kvinnor]]/Table1[[#This Row],[Antal kvinnor I kommunen]]</f>
        <v>0.25385212735521312</v>
      </c>
    </row>
    <row r="5052" spans="1:12" x14ac:dyDescent="0.2">
      <c r="A5052">
        <v>2018</v>
      </c>
      <c r="B5052" t="s">
        <v>302</v>
      </c>
      <c r="C5052" s="1" t="s">
        <v>121</v>
      </c>
      <c r="D5052">
        <f>Table1[[#This Row],[Antal utrikes fodda man]]+Table1[[#This Row],[Antal utrikes fodda kvinnor]]</f>
        <v>3569</v>
      </c>
      <c r="E5052" s="5">
        <v>1797</v>
      </c>
      <c r="F5052" s="5">
        <v>1772</v>
      </c>
      <c r="G5052" s="5">
        <v>13205</v>
      </c>
      <c r="H5052" s="5">
        <v>13361</v>
      </c>
      <c r="I5052">
        <f>Table1[[#This Row],[Antal man I kommunen]]+Table1[[#This Row],[Antal kvinnor I kommunen]]</f>
        <v>26566</v>
      </c>
      <c r="J5052" s="3">
        <f>Table1[[#This Row],[Totalt antal utrikes fodda]]/I5052</f>
        <v>0.13434465105774299</v>
      </c>
      <c r="K5052" s="4">
        <f>Table1[[#This Row],[Antal utrikes fodda man]]/Table1[[#This Row],[Antal man I kommunen]]</f>
        <v>0.13608481635744035</v>
      </c>
      <c r="L5052" s="4">
        <f>Table1[[#This Row],[Antal utrikes fodda kvinnor]]/Table1[[#This Row],[Antal kvinnor I kommunen]]</f>
        <v>0.1326248035326697</v>
      </c>
    </row>
    <row r="5053" spans="1:12" x14ac:dyDescent="0.2">
      <c r="A5053">
        <v>2018</v>
      </c>
      <c r="B5053" t="s">
        <v>302</v>
      </c>
      <c r="C5053" s="1" t="s">
        <v>122</v>
      </c>
      <c r="D5053">
        <f>Table1[[#This Row],[Antal utrikes fodda man]]+Table1[[#This Row],[Antal utrikes fodda kvinnor]]</f>
        <v>6198</v>
      </c>
      <c r="E5053" s="5">
        <v>3108</v>
      </c>
      <c r="F5053" s="5">
        <v>3090</v>
      </c>
      <c r="G5053" s="5">
        <v>16999</v>
      </c>
      <c r="H5053" s="5">
        <v>16558</v>
      </c>
      <c r="I5053">
        <f>Table1[[#This Row],[Antal man I kommunen]]+Table1[[#This Row],[Antal kvinnor I kommunen]]</f>
        <v>33557</v>
      </c>
      <c r="J5053" s="3">
        <f>Table1[[#This Row],[Totalt antal utrikes fodda]]/I5053</f>
        <v>0.18470065858092202</v>
      </c>
      <c r="K5053" s="4">
        <f>Table1[[#This Row],[Antal utrikes fodda man]]/Table1[[#This Row],[Antal man I kommunen]]</f>
        <v>0.18283428436966881</v>
      </c>
      <c r="L5053" s="4">
        <f>Table1[[#This Row],[Antal utrikes fodda kvinnor]]/Table1[[#This Row],[Antal kvinnor I kommunen]]</f>
        <v>0.18661674115231308</v>
      </c>
    </row>
    <row r="5054" spans="1:12" x14ac:dyDescent="0.2">
      <c r="A5054">
        <v>2018</v>
      </c>
      <c r="B5054" t="s">
        <v>302</v>
      </c>
      <c r="C5054" s="1" t="s">
        <v>123</v>
      </c>
      <c r="D5054">
        <f>Table1[[#This Row],[Antal utrikes fodda man]]+Table1[[#This Row],[Antal utrikes fodda kvinnor]]</f>
        <v>3216</v>
      </c>
      <c r="E5054" s="5">
        <v>1553</v>
      </c>
      <c r="F5054" s="5">
        <v>1663</v>
      </c>
      <c r="G5054" s="5">
        <v>14806</v>
      </c>
      <c r="H5054" s="5">
        <v>15420</v>
      </c>
      <c r="I5054">
        <f>Table1[[#This Row],[Antal man I kommunen]]+Table1[[#This Row],[Antal kvinnor I kommunen]]</f>
        <v>30226</v>
      </c>
      <c r="J5054" s="3">
        <f>Table1[[#This Row],[Totalt antal utrikes fodda]]/I5054</f>
        <v>0.10639846489777013</v>
      </c>
      <c r="K5054" s="4">
        <f>Table1[[#This Row],[Antal utrikes fodda man]]/Table1[[#This Row],[Antal man I kommunen]]</f>
        <v>0.10488990949615021</v>
      </c>
      <c r="L5054" s="4">
        <f>Table1[[#This Row],[Antal utrikes fodda kvinnor]]/Table1[[#This Row],[Antal kvinnor I kommunen]]</f>
        <v>0.10784695201037614</v>
      </c>
    </row>
    <row r="5055" spans="1:12" x14ac:dyDescent="0.2">
      <c r="A5055">
        <v>2018</v>
      </c>
      <c r="B5055" t="s">
        <v>302</v>
      </c>
      <c r="C5055" s="1" t="s">
        <v>124</v>
      </c>
      <c r="D5055">
        <f>Table1[[#This Row],[Antal utrikes fodda man]]+Table1[[#This Row],[Antal utrikes fodda kvinnor]]</f>
        <v>7711</v>
      </c>
      <c r="E5055" s="5">
        <v>3966</v>
      </c>
      <c r="F5055" s="5">
        <v>3745</v>
      </c>
      <c r="G5055" s="5">
        <v>22521</v>
      </c>
      <c r="H5055" s="5">
        <v>22381</v>
      </c>
      <c r="I5055">
        <f>Table1[[#This Row],[Antal man I kommunen]]+Table1[[#This Row],[Antal kvinnor I kommunen]]</f>
        <v>44902</v>
      </c>
      <c r="J5055" s="3">
        <f>Table1[[#This Row],[Totalt antal utrikes fodda]]/I5055</f>
        <v>0.17172954434100932</v>
      </c>
      <c r="K5055" s="4">
        <f>Table1[[#This Row],[Antal utrikes fodda man]]/Table1[[#This Row],[Antal man I kommunen]]</f>
        <v>0.17610230451578526</v>
      </c>
      <c r="L5055" s="4">
        <f>Table1[[#This Row],[Antal utrikes fodda kvinnor]]/Table1[[#This Row],[Antal kvinnor I kommunen]]</f>
        <v>0.16732943121397614</v>
      </c>
    </row>
    <row r="5056" spans="1:12" x14ac:dyDescent="0.2">
      <c r="A5056">
        <v>2018</v>
      </c>
      <c r="B5056" t="s">
        <v>302</v>
      </c>
      <c r="C5056" s="1" t="s">
        <v>125</v>
      </c>
      <c r="D5056">
        <f>Table1[[#This Row],[Antal utrikes fodda man]]+Table1[[#This Row],[Antal utrikes fodda kvinnor]]</f>
        <v>15606</v>
      </c>
      <c r="E5056" s="5">
        <v>8072</v>
      </c>
      <c r="F5056" s="5">
        <v>7534</v>
      </c>
      <c r="G5056" s="5">
        <v>42337</v>
      </c>
      <c r="H5056" s="5">
        <v>42571</v>
      </c>
      <c r="I5056">
        <f>Table1[[#This Row],[Antal man I kommunen]]+Table1[[#This Row],[Antal kvinnor I kommunen]]</f>
        <v>84908</v>
      </c>
      <c r="J5056" s="3">
        <f>Table1[[#This Row],[Totalt antal utrikes fodda]]/I5056</f>
        <v>0.18379893531822677</v>
      </c>
      <c r="K5056" s="4">
        <f>Table1[[#This Row],[Antal utrikes fodda man]]/Table1[[#This Row],[Antal man I kommunen]]</f>
        <v>0.19066065143963909</v>
      </c>
      <c r="L5056" s="4">
        <f>Table1[[#This Row],[Antal utrikes fodda kvinnor]]/Table1[[#This Row],[Antal kvinnor I kommunen]]</f>
        <v>0.17697493598928848</v>
      </c>
    </row>
    <row r="5057" spans="1:12" x14ac:dyDescent="0.2">
      <c r="A5057">
        <v>2018</v>
      </c>
      <c r="B5057" t="s">
        <v>302</v>
      </c>
      <c r="C5057" s="1" t="s">
        <v>126</v>
      </c>
      <c r="D5057">
        <f>Table1[[#This Row],[Antal utrikes fodda man]]+Table1[[#This Row],[Antal utrikes fodda kvinnor]]</f>
        <v>2539</v>
      </c>
      <c r="E5057" s="5">
        <v>1299</v>
      </c>
      <c r="F5057" s="5">
        <v>1240</v>
      </c>
      <c r="G5057" s="5">
        <v>9508</v>
      </c>
      <c r="H5057" s="5">
        <v>9770</v>
      </c>
      <c r="I5057">
        <f>Table1[[#This Row],[Antal man I kommunen]]+Table1[[#This Row],[Antal kvinnor I kommunen]]</f>
        <v>19278</v>
      </c>
      <c r="J5057" s="3">
        <f>Table1[[#This Row],[Totalt antal utrikes fodda]]/I5057</f>
        <v>0.13170453366531798</v>
      </c>
      <c r="K5057" s="4">
        <f>Table1[[#This Row],[Antal utrikes fodda man]]/Table1[[#This Row],[Antal man I kommunen]]</f>
        <v>0.13662179217501053</v>
      </c>
      <c r="L5057" s="4">
        <f>Table1[[#This Row],[Antal utrikes fodda kvinnor]]/Table1[[#This Row],[Antal kvinnor I kommunen]]</f>
        <v>0.12691914022517911</v>
      </c>
    </row>
    <row r="5058" spans="1:12" x14ac:dyDescent="0.2">
      <c r="A5058">
        <v>2018</v>
      </c>
      <c r="B5058" t="s">
        <v>302</v>
      </c>
      <c r="C5058" s="1" t="s">
        <v>127</v>
      </c>
      <c r="D5058">
        <f>Table1[[#This Row],[Antal utrikes fodda man]]+Table1[[#This Row],[Antal utrikes fodda kvinnor]]</f>
        <v>5225</v>
      </c>
      <c r="E5058" s="5">
        <v>2556</v>
      </c>
      <c r="F5058" s="5">
        <v>2669</v>
      </c>
      <c r="G5058" s="5">
        <v>20692</v>
      </c>
      <c r="H5058" s="5">
        <v>21439</v>
      </c>
      <c r="I5058">
        <f>Table1[[#This Row],[Antal man I kommunen]]+Table1[[#This Row],[Antal kvinnor I kommunen]]</f>
        <v>42131</v>
      </c>
      <c r="J5058" s="3">
        <f>Table1[[#This Row],[Totalt antal utrikes fodda]]/I5058</f>
        <v>0.12401794403171061</v>
      </c>
      <c r="K5058" s="4">
        <f>Table1[[#This Row],[Antal utrikes fodda man]]/Table1[[#This Row],[Antal man I kommunen]]</f>
        <v>0.12352600038662286</v>
      </c>
      <c r="L5058" s="4">
        <f>Table1[[#This Row],[Antal utrikes fodda kvinnor]]/Table1[[#This Row],[Antal kvinnor I kommunen]]</f>
        <v>0.12449274686319324</v>
      </c>
    </row>
    <row r="5059" spans="1:12" x14ac:dyDescent="0.2">
      <c r="A5059">
        <v>2018</v>
      </c>
      <c r="B5059" t="s">
        <v>302</v>
      </c>
      <c r="C5059" s="1" t="s">
        <v>128</v>
      </c>
      <c r="D5059">
        <f>Table1[[#This Row],[Antal utrikes fodda man]]+Table1[[#This Row],[Antal utrikes fodda kvinnor]]</f>
        <v>8586</v>
      </c>
      <c r="E5059" s="5">
        <v>4335</v>
      </c>
      <c r="F5059" s="5">
        <v>4251</v>
      </c>
      <c r="G5059" s="5">
        <v>26285</v>
      </c>
      <c r="H5059" s="5">
        <v>25836</v>
      </c>
      <c r="I5059">
        <f>Table1[[#This Row],[Antal man I kommunen]]+Table1[[#This Row],[Antal kvinnor I kommunen]]</f>
        <v>52121</v>
      </c>
      <c r="J5059" s="3">
        <f>Table1[[#This Row],[Totalt antal utrikes fodda]]/I5059</f>
        <v>0.1647320657700351</v>
      </c>
      <c r="K5059" s="4">
        <f>Table1[[#This Row],[Antal utrikes fodda man]]/Table1[[#This Row],[Antal man I kommunen]]</f>
        <v>0.16492295986303976</v>
      </c>
      <c r="L5059" s="4">
        <f>Table1[[#This Row],[Antal utrikes fodda kvinnor]]/Table1[[#This Row],[Antal kvinnor I kommunen]]</f>
        <v>0.16453785415699024</v>
      </c>
    </row>
    <row r="5060" spans="1:12" x14ac:dyDescent="0.2">
      <c r="A5060">
        <v>2018</v>
      </c>
      <c r="B5060" t="s">
        <v>303</v>
      </c>
      <c r="C5060" s="1" t="s">
        <v>129</v>
      </c>
      <c r="D5060">
        <f>Table1[[#This Row],[Antal utrikes fodda man]]+Table1[[#This Row],[Antal utrikes fodda kvinnor]]</f>
        <v>2823</v>
      </c>
      <c r="E5060" s="5">
        <v>1463</v>
      </c>
      <c r="F5060" s="5">
        <v>1360</v>
      </c>
      <c r="G5060" s="5">
        <v>5606</v>
      </c>
      <c r="H5060" s="5">
        <v>5308</v>
      </c>
      <c r="I5060">
        <f>Table1[[#This Row],[Antal man I kommunen]]+Table1[[#This Row],[Antal kvinnor I kommunen]]</f>
        <v>10914</v>
      </c>
      <c r="J5060" s="3">
        <f>Table1[[#This Row],[Totalt antal utrikes fodda]]/I5060</f>
        <v>0.25865860362836723</v>
      </c>
      <c r="K5060" s="4">
        <f>Table1[[#This Row],[Antal utrikes fodda man]]/Table1[[#This Row],[Antal man I kommunen]]</f>
        <v>0.26097038886906887</v>
      </c>
      <c r="L5060" s="4">
        <f>Table1[[#This Row],[Antal utrikes fodda kvinnor]]/Table1[[#This Row],[Antal kvinnor I kommunen]]</f>
        <v>0.25621703089675962</v>
      </c>
    </row>
    <row r="5061" spans="1:12" x14ac:dyDescent="0.2">
      <c r="A5061">
        <v>2018</v>
      </c>
      <c r="B5061" t="s">
        <v>303</v>
      </c>
      <c r="C5061" s="1" t="s">
        <v>130</v>
      </c>
      <c r="D5061">
        <f>Table1[[#This Row],[Antal utrikes fodda man]]+Table1[[#This Row],[Antal utrikes fodda kvinnor]]</f>
        <v>18792</v>
      </c>
      <c r="E5061" s="5">
        <v>9571</v>
      </c>
      <c r="F5061" s="5">
        <v>9221</v>
      </c>
      <c r="G5061" s="5">
        <v>50630</v>
      </c>
      <c r="H5061" s="5">
        <v>50638</v>
      </c>
      <c r="I5061">
        <f>Table1[[#This Row],[Antal man I kommunen]]+Table1[[#This Row],[Antal kvinnor I kommunen]]</f>
        <v>101268</v>
      </c>
      <c r="J5061" s="3">
        <f>Table1[[#This Row],[Totalt antal utrikes fodda]]/I5061</f>
        <v>0.18556701030927836</v>
      </c>
      <c r="K5061" s="4">
        <f>Table1[[#This Row],[Antal utrikes fodda man]]/Table1[[#This Row],[Antal man I kommunen]]</f>
        <v>0.18903811969188228</v>
      </c>
      <c r="L5061" s="4">
        <f>Table1[[#This Row],[Antal utrikes fodda kvinnor]]/Table1[[#This Row],[Antal kvinnor I kommunen]]</f>
        <v>0.18209644930684465</v>
      </c>
    </row>
    <row r="5062" spans="1:12" x14ac:dyDescent="0.2">
      <c r="A5062">
        <v>2018</v>
      </c>
      <c r="B5062" t="s">
        <v>303</v>
      </c>
      <c r="C5062" s="1" t="s">
        <v>131</v>
      </c>
      <c r="D5062">
        <f>Table1[[#This Row],[Antal utrikes fodda man]]+Table1[[#This Row],[Antal utrikes fodda kvinnor]]</f>
        <v>3802</v>
      </c>
      <c r="E5062" s="5">
        <v>1931</v>
      </c>
      <c r="F5062" s="5">
        <v>1871</v>
      </c>
      <c r="G5062" s="5">
        <v>12935</v>
      </c>
      <c r="H5062" s="5">
        <v>12556</v>
      </c>
      <c r="I5062">
        <f>Table1[[#This Row],[Antal man I kommunen]]+Table1[[#This Row],[Antal kvinnor I kommunen]]</f>
        <v>25491</v>
      </c>
      <c r="J5062" s="3">
        <f>Table1[[#This Row],[Totalt antal utrikes fodda]]/I5062</f>
        <v>0.14915068063238004</v>
      </c>
      <c r="K5062" s="4">
        <f>Table1[[#This Row],[Antal utrikes fodda man]]/Table1[[#This Row],[Antal man I kommunen]]</f>
        <v>0.14928488596830305</v>
      </c>
      <c r="L5062" s="4">
        <f>Table1[[#This Row],[Antal utrikes fodda kvinnor]]/Table1[[#This Row],[Antal kvinnor I kommunen]]</f>
        <v>0.14901242433896145</v>
      </c>
    </row>
    <row r="5063" spans="1:12" x14ac:dyDescent="0.2">
      <c r="A5063">
        <v>2018</v>
      </c>
      <c r="B5063" t="s">
        <v>303</v>
      </c>
      <c r="C5063" s="1" t="s">
        <v>132</v>
      </c>
      <c r="D5063">
        <f>Table1[[#This Row],[Antal utrikes fodda man]]+Table1[[#This Row],[Antal utrikes fodda kvinnor]]</f>
        <v>6422</v>
      </c>
      <c r="E5063" s="5">
        <v>3250</v>
      </c>
      <c r="F5063" s="5">
        <v>3172</v>
      </c>
      <c r="G5063" s="5">
        <v>22528</v>
      </c>
      <c r="H5063" s="5">
        <v>22173</v>
      </c>
      <c r="I5063">
        <f>Table1[[#This Row],[Antal man I kommunen]]+Table1[[#This Row],[Antal kvinnor I kommunen]]</f>
        <v>44701</v>
      </c>
      <c r="J5063" s="3">
        <f>Table1[[#This Row],[Totalt antal utrikes fodda]]/I5063</f>
        <v>0.14366568980559719</v>
      </c>
      <c r="K5063" s="4">
        <f>Table1[[#This Row],[Antal utrikes fodda man]]/Table1[[#This Row],[Antal man I kommunen]]</f>
        <v>0.14426491477272727</v>
      </c>
      <c r="L5063" s="4">
        <f>Table1[[#This Row],[Antal utrikes fodda kvinnor]]/Table1[[#This Row],[Antal kvinnor I kommunen]]</f>
        <v>0.14305687096919678</v>
      </c>
    </row>
    <row r="5064" spans="1:12" x14ac:dyDescent="0.2">
      <c r="A5064">
        <v>2018</v>
      </c>
      <c r="B5064" t="s">
        <v>303</v>
      </c>
      <c r="C5064" s="1" t="s">
        <v>133</v>
      </c>
      <c r="D5064">
        <f>Table1[[#This Row],[Antal utrikes fodda man]]+Table1[[#This Row],[Antal utrikes fodda kvinnor]]</f>
        <v>6873</v>
      </c>
      <c r="E5064" s="5">
        <v>3392</v>
      </c>
      <c r="F5064" s="5">
        <v>3481</v>
      </c>
      <c r="G5064" s="5">
        <v>31865</v>
      </c>
      <c r="H5064" s="5">
        <v>31765</v>
      </c>
      <c r="I5064">
        <f>Table1[[#This Row],[Antal man I kommunen]]+Table1[[#This Row],[Antal kvinnor I kommunen]]</f>
        <v>63630</v>
      </c>
      <c r="J5064" s="3">
        <f>Table1[[#This Row],[Totalt antal utrikes fodda]]/I5064</f>
        <v>0.10801508722300801</v>
      </c>
      <c r="K5064" s="4">
        <f>Table1[[#This Row],[Antal utrikes fodda man]]/Table1[[#This Row],[Antal man I kommunen]]</f>
        <v>0.10644908206496155</v>
      </c>
      <c r="L5064" s="4">
        <f>Table1[[#This Row],[Antal utrikes fodda kvinnor]]/Table1[[#This Row],[Antal kvinnor I kommunen]]</f>
        <v>0.1095860223516449</v>
      </c>
    </row>
    <row r="5065" spans="1:12" x14ac:dyDescent="0.2">
      <c r="A5065">
        <v>2018</v>
      </c>
      <c r="B5065" t="s">
        <v>303</v>
      </c>
      <c r="C5065" s="1" t="s">
        <v>134</v>
      </c>
      <c r="D5065">
        <f>Table1[[#This Row],[Antal utrikes fodda man]]+Table1[[#This Row],[Antal utrikes fodda kvinnor]]</f>
        <v>7300</v>
      </c>
      <c r="E5065" s="5">
        <v>3556</v>
      </c>
      <c r="F5065" s="5">
        <v>3744</v>
      </c>
      <c r="G5065" s="5">
        <v>41479</v>
      </c>
      <c r="H5065" s="5">
        <v>41869</v>
      </c>
      <c r="I5065">
        <f>Table1[[#This Row],[Antal man I kommunen]]+Table1[[#This Row],[Antal kvinnor I kommunen]]</f>
        <v>83348</v>
      </c>
      <c r="J5065" s="3">
        <f>Table1[[#This Row],[Totalt antal utrikes fodda]]/I5065</f>
        <v>8.7584585113020114E-2</v>
      </c>
      <c r="K5065" s="4">
        <f>Table1[[#This Row],[Antal utrikes fodda man]]/Table1[[#This Row],[Antal man I kommunen]]</f>
        <v>8.5730128498758412E-2</v>
      </c>
      <c r="L5065" s="4">
        <f>Table1[[#This Row],[Antal utrikes fodda kvinnor]]/Table1[[#This Row],[Antal kvinnor I kommunen]]</f>
        <v>8.9421767895101381E-2</v>
      </c>
    </row>
    <row r="5066" spans="1:12" x14ac:dyDescent="0.2">
      <c r="A5066">
        <v>2018</v>
      </c>
      <c r="B5066" t="s">
        <v>304</v>
      </c>
      <c r="C5066" s="1" t="s">
        <v>135</v>
      </c>
      <c r="D5066">
        <f>Table1[[#This Row],[Antal utrikes fodda man]]+Table1[[#This Row],[Antal utrikes fodda kvinnor]]</f>
        <v>4447</v>
      </c>
      <c r="E5066" s="5">
        <v>2172</v>
      </c>
      <c r="F5066" s="5">
        <v>2275</v>
      </c>
      <c r="G5066" s="5">
        <v>19033</v>
      </c>
      <c r="H5066" s="5">
        <v>18769</v>
      </c>
      <c r="I5066">
        <f>Table1[[#This Row],[Antal man I kommunen]]+Table1[[#This Row],[Antal kvinnor I kommunen]]</f>
        <v>37802</v>
      </c>
      <c r="J5066" s="3">
        <f>Table1[[#This Row],[Totalt antal utrikes fodda]]/I5066</f>
        <v>0.1176392783450611</v>
      </c>
      <c r="K5066" s="4">
        <f>Table1[[#This Row],[Antal utrikes fodda man]]/Table1[[#This Row],[Antal man I kommunen]]</f>
        <v>0.11411758524667683</v>
      </c>
      <c r="L5066" s="4">
        <f>Table1[[#This Row],[Antal utrikes fodda kvinnor]]/Table1[[#This Row],[Antal kvinnor I kommunen]]</f>
        <v>0.12121050668655763</v>
      </c>
    </row>
    <row r="5067" spans="1:12" x14ac:dyDescent="0.2">
      <c r="A5067">
        <v>2018</v>
      </c>
      <c r="B5067" t="s">
        <v>304</v>
      </c>
      <c r="C5067" s="1" t="s">
        <v>136</v>
      </c>
      <c r="D5067">
        <f>Table1[[#This Row],[Antal utrikes fodda man]]+Table1[[#This Row],[Antal utrikes fodda kvinnor]]</f>
        <v>6915</v>
      </c>
      <c r="E5067" s="5">
        <v>3465</v>
      </c>
      <c r="F5067" s="5">
        <v>3450</v>
      </c>
      <c r="G5067" s="5">
        <v>19327</v>
      </c>
      <c r="H5067" s="5">
        <v>19116</v>
      </c>
      <c r="I5067">
        <f>Table1[[#This Row],[Antal man I kommunen]]+Table1[[#This Row],[Antal kvinnor I kommunen]]</f>
        <v>38443</v>
      </c>
      <c r="J5067" s="3">
        <f>Table1[[#This Row],[Totalt antal utrikes fodda]]/I5067</f>
        <v>0.17987670056967459</v>
      </c>
      <c r="K5067" s="4">
        <f>Table1[[#This Row],[Antal utrikes fodda man]]/Table1[[#This Row],[Antal man I kommunen]]</f>
        <v>0.17928286852589642</v>
      </c>
      <c r="L5067" s="4">
        <f>Table1[[#This Row],[Antal utrikes fodda kvinnor]]/Table1[[#This Row],[Antal kvinnor I kommunen]]</f>
        <v>0.18047708725674827</v>
      </c>
    </row>
    <row r="5068" spans="1:12" x14ac:dyDescent="0.2">
      <c r="A5068">
        <v>2018</v>
      </c>
      <c r="B5068" t="s">
        <v>304</v>
      </c>
      <c r="C5068" s="1" t="s">
        <v>137</v>
      </c>
      <c r="D5068">
        <f>Table1[[#This Row],[Antal utrikes fodda man]]+Table1[[#This Row],[Antal utrikes fodda kvinnor]]</f>
        <v>903</v>
      </c>
      <c r="E5068" s="5">
        <v>435</v>
      </c>
      <c r="F5068" s="5">
        <v>468</v>
      </c>
      <c r="G5068" s="5">
        <v>6485</v>
      </c>
      <c r="H5068" s="5">
        <v>6460</v>
      </c>
      <c r="I5068">
        <f>Table1[[#This Row],[Antal man I kommunen]]+Table1[[#This Row],[Antal kvinnor I kommunen]]</f>
        <v>12945</v>
      </c>
      <c r="J5068" s="3">
        <f>Table1[[#This Row],[Totalt antal utrikes fodda]]/I5068</f>
        <v>6.975666280417149E-2</v>
      </c>
      <c r="K5068" s="4">
        <f>Table1[[#This Row],[Antal utrikes fodda man]]/Table1[[#This Row],[Antal man I kommunen]]</f>
        <v>6.7077872012336157E-2</v>
      </c>
      <c r="L5068" s="4">
        <f>Table1[[#This Row],[Antal utrikes fodda kvinnor]]/Table1[[#This Row],[Antal kvinnor I kommunen]]</f>
        <v>7.2445820433436531E-2</v>
      </c>
    </row>
    <row r="5069" spans="1:12" x14ac:dyDescent="0.2">
      <c r="A5069">
        <v>2018</v>
      </c>
      <c r="B5069" t="s">
        <v>304</v>
      </c>
      <c r="C5069" s="1" t="s">
        <v>138</v>
      </c>
      <c r="D5069">
        <f>Table1[[#This Row],[Antal utrikes fodda man]]+Table1[[#This Row],[Antal utrikes fodda kvinnor]]</f>
        <v>2941</v>
      </c>
      <c r="E5069" s="5">
        <v>1423</v>
      </c>
      <c r="F5069" s="5">
        <v>1518</v>
      </c>
      <c r="G5069" s="5">
        <v>13315</v>
      </c>
      <c r="H5069" s="5">
        <v>13188</v>
      </c>
      <c r="I5069">
        <f>Table1[[#This Row],[Antal man I kommunen]]+Table1[[#This Row],[Antal kvinnor I kommunen]]</f>
        <v>26503</v>
      </c>
      <c r="J5069" s="3">
        <f>Table1[[#This Row],[Totalt antal utrikes fodda]]/I5069</f>
        <v>0.11096856959589481</v>
      </c>
      <c r="K5069" s="4">
        <f>Table1[[#This Row],[Antal utrikes fodda man]]/Table1[[#This Row],[Antal man I kommunen]]</f>
        <v>0.10687194892977844</v>
      </c>
      <c r="L5069" s="4">
        <f>Table1[[#This Row],[Antal utrikes fodda kvinnor]]/Table1[[#This Row],[Antal kvinnor I kommunen]]</f>
        <v>0.11510464058234759</v>
      </c>
    </row>
    <row r="5070" spans="1:12" x14ac:dyDescent="0.2">
      <c r="A5070">
        <v>2018</v>
      </c>
      <c r="B5070" t="s">
        <v>304</v>
      </c>
      <c r="C5070" s="1" t="s">
        <v>139</v>
      </c>
      <c r="D5070">
        <f>Table1[[#This Row],[Antal utrikes fodda man]]+Table1[[#This Row],[Antal utrikes fodda kvinnor]]</f>
        <v>1378</v>
      </c>
      <c r="E5070" s="5">
        <v>661</v>
      </c>
      <c r="F5070" s="5">
        <v>717</v>
      </c>
      <c r="G5070" s="5">
        <v>8088</v>
      </c>
      <c r="H5070" s="5">
        <v>7834</v>
      </c>
      <c r="I5070">
        <f>Table1[[#This Row],[Antal man I kommunen]]+Table1[[#This Row],[Antal kvinnor I kommunen]]</f>
        <v>15922</v>
      </c>
      <c r="J5070" s="3">
        <f>Table1[[#This Row],[Totalt antal utrikes fodda]]/I5070</f>
        <v>8.6546916216555705E-2</v>
      </c>
      <c r="K5070" s="4">
        <f>Table1[[#This Row],[Antal utrikes fodda man]]/Table1[[#This Row],[Antal man I kommunen]]</f>
        <v>8.1726013847675569E-2</v>
      </c>
      <c r="L5070" s="4">
        <f>Table1[[#This Row],[Antal utrikes fodda kvinnor]]/Table1[[#This Row],[Antal kvinnor I kommunen]]</f>
        <v>9.1524125606331372E-2</v>
      </c>
    </row>
    <row r="5071" spans="1:12" x14ac:dyDescent="0.2">
      <c r="A5071">
        <v>2018</v>
      </c>
      <c r="B5071" t="s">
        <v>304</v>
      </c>
      <c r="C5071" s="1" t="s">
        <v>140</v>
      </c>
      <c r="D5071">
        <f>Table1[[#This Row],[Antal utrikes fodda man]]+Table1[[#This Row],[Antal utrikes fodda kvinnor]]</f>
        <v>1270</v>
      </c>
      <c r="E5071" s="5">
        <v>643</v>
      </c>
      <c r="F5071" s="5">
        <v>627</v>
      </c>
      <c r="G5071" s="5">
        <v>7682</v>
      </c>
      <c r="H5071" s="5">
        <v>7428</v>
      </c>
      <c r="I5071">
        <f>Table1[[#This Row],[Antal man I kommunen]]+Table1[[#This Row],[Antal kvinnor I kommunen]]</f>
        <v>15110</v>
      </c>
      <c r="J5071" s="3">
        <f>Table1[[#This Row],[Totalt antal utrikes fodda]]/I5071</f>
        <v>8.405029781601589E-2</v>
      </c>
      <c r="K5071" s="4">
        <f>Table1[[#This Row],[Antal utrikes fodda man]]/Table1[[#This Row],[Antal man I kommunen]]</f>
        <v>8.3702160895600106E-2</v>
      </c>
      <c r="L5071" s="4">
        <f>Table1[[#This Row],[Antal utrikes fodda kvinnor]]/Table1[[#This Row],[Antal kvinnor I kommunen]]</f>
        <v>8.4410339256865918E-2</v>
      </c>
    </row>
    <row r="5072" spans="1:12" x14ac:dyDescent="0.2">
      <c r="A5072">
        <v>2018</v>
      </c>
      <c r="B5072" t="s">
        <v>304</v>
      </c>
      <c r="C5072" s="1" t="s">
        <v>141</v>
      </c>
      <c r="D5072">
        <f>Table1[[#This Row],[Antal utrikes fodda man]]+Table1[[#This Row],[Antal utrikes fodda kvinnor]]</f>
        <v>913</v>
      </c>
      <c r="E5072" s="5">
        <v>441</v>
      </c>
      <c r="F5072" s="5">
        <v>472</v>
      </c>
      <c r="G5072" s="5">
        <v>4596</v>
      </c>
      <c r="H5072" s="5">
        <v>4434</v>
      </c>
      <c r="I5072">
        <f>Table1[[#This Row],[Antal man I kommunen]]+Table1[[#This Row],[Antal kvinnor I kommunen]]</f>
        <v>9030</v>
      </c>
      <c r="J5072" s="3">
        <f>Table1[[#This Row],[Totalt antal utrikes fodda]]/I5072</f>
        <v>0.10110741971207088</v>
      </c>
      <c r="K5072" s="4">
        <f>Table1[[#This Row],[Antal utrikes fodda man]]/Table1[[#This Row],[Antal man I kommunen]]</f>
        <v>9.5953002610966051E-2</v>
      </c>
      <c r="L5072" s="4">
        <f>Table1[[#This Row],[Antal utrikes fodda kvinnor]]/Table1[[#This Row],[Antal kvinnor I kommunen]]</f>
        <v>0.10645015787099685</v>
      </c>
    </row>
    <row r="5073" spans="1:12" x14ac:dyDescent="0.2">
      <c r="A5073">
        <v>2018</v>
      </c>
      <c r="B5073" t="s">
        <v>304</v>
      </c>
      <c r="C5073" s="1" t="s">
        <v>142</v>
      </c>
      <c r="D5073">
        <f>Table1[[#This Row],[Antal utrikes fodda man]]+Table1[[#This Row],[Antal utrikes fodda kvinnor]]</f>
        <v>1263</v>
      </c>
      <c r="E5073" s="5">
        <v>640</v>
      </c>
      <c r="F5073" s="5">
        <v>623</v>
      </c>
      <c r="G5073" s="5">
        <v>5439</v>
      </c>
      <c r="H5073" s="5">
        <v>5064</v>
      </c>
      <c r="I5073">
        <f>Table1[[#This Row],[Antal man I kommunen]]+Table1[[#This Row],[Antal kvinnor I kommunen]]</f>
        <v>10503</v>
      </c>
      <c r="J5073" s="3">
        <f>Table1[[#This Row],[Totalt antal utrikes fodda]]/I5073</f>
        <v>0.1202513567552128</v>
      </c>
      <c r="K5073" s="4">
        <f>Table1[[#This Row],[Antal utrikes fodda man]]/Table1[[#This Row],[Antal man I kommunen]]</f>
        <v>0.11766868909726053</v>
      </c>
      <c r="L5073" s="4">
        <f>Table1[[#This Row],[Antal utrikes fodda kvinnor]]/Table1[[#This Row],[Antal kvinnor I kommunen]]</f>
        <v>0.12302527646129542</v>
      </c>
    </row>
    <row r="5074" spans="1:12" x14ac:dyDescent="0.2">
      <c r="A5074">
        <v>2018</v>
      </c>
      <c r="B5074" t="s">
        <v>304</v>
      </c>
      <c r="C5074" s="1" t="s">
        <v>143</v>
      </c>
      <c r="D5074">
        <f>Table1[[#This Row],[Antal utrikes fodda man]]+Table1[[#This Row],[Antal utrikes fodda kvinnor]]</f>
        <v>1635</v>
      </c>
      <c r="E5074" s="5">
        <v>776</v>
      </c>
      <c r="F5074" s="5">
        <v>859</v>
      </c>
      <c r="G5074" s="5">
        <v>6558</v>
      </c>
      <c r="H5074" s="5">
        <v>6315</v>
      </c>
      <c r="I5074">
        <f>Table1[[#This Row],[Antal man I kommunen]]+Table1[[#This Row],[Antal kvinnor I kommunen]]</f>
        <v>12873</v>
      </c>
      <c r="J5074" s="3">
        <f>Table1[[#This Row],[Totalt antal utrikes fodda]]/I5074</f>
        <v>0.12701002097413192</v>
      </c>
      <c r="K5074" s="4">
        <f>Table1[[#This Row],[Antal utrikes fodda man]]/Table1[[#This Row],[Antal man I kommunen]]</f>
        <v>0.11832875876791704</v>
      </c>
      <c r="L5074" s="4">
        <f>Table1[[#This Row],[Antal utrikes fodda kvinnor]]/Table1[[#This Row],[Antal kvinnor I kommunen]]</f>
        <v>0.13602533650039589</v>
      </c>
    </row>
    <row r="5075" spans="1:12" x14ac:dyDescent="0.2">
      <c r="A5075">
        <v>2018</v>
      </c>
      <c r="B5075" t="s">
        <v>304</v>
      </c>
      <c r="C5075" s="1" t="s">
        <v>144</v>
      </c>
      <c r="D5075">
        <f>Table1[[#This Row],[Antal utrikes fodda man]]+Table1[[#This Row],[Antal utrikes fodda kvinnor]]</f>
        <v>782</v>
      </c>
      <c r="E5075" s="5">
        <v>414</v>
      </c>
      <c r="F5075" s="5">
        <v>368</v>
      </c>
      <c r="G5075" s="5">
        <v>2513</v>
      </c>
      <c r="H5075" s="5">
        <v>2293</v>
      </c>
      <c r="I5075">
        <f>Table1[[#This Row],[Antal man I kommunen]]+Table1[[#This Row],[Antal kvinnor I kommunen]]</f>
        <v>4806</v>
      </c>
      <c r="J5075" s="3">
        <f>Table1[[#This Row],[Totalt antal utrikes fodda]]/I5075</f>
        <v>0.16271327507282562</v>
      </c>
      <c r="K5075" s="4">
        <f>Table1[[#This Row],[Antal utrikes fodda man]]/Table1[[#This Row],[Antal man I kommunen]]</f>
        <v>0.1647433346597692</v>
      </c>
      <c r="L5075" s="4">
        <f>Table1[[#This Row],[Antal utrikes fodda kvinnor]]/Table1[[#This Row],[Antal kvinnor I kommunen]]</f>
        <v>0.16048844308765808</v>
      </c>
    </row>
    <row r="5076" spans="1:12" x14ac:dyDescent="0.2">
      <c r="A5076">
        <v>2018</v>
      </c>
      <c r="B5076" t="s">
        <v>304</v>
      </c>
      <c r="C5076" s="1" t="s">
        <v>145</v>
      </c>
      <c r="D5076">
        <f>Table1[[#This Row],[Antal utrikes fodda man]]+Table1[[#This Row],[Antal utrikes fodda kvinnor]]</f>
        <v>800</v>
      </c>
      <c r="E5076" s="5">
        <v>405</v>
      </c>
      <c r="F5076" s="5">
        <v>395</v>
      </c>
      <c r="G5076" s="5">
        <v>3424</v>
      </c>
      <c r="H5076" s="5">
        <v>3178</v>
      </c>
      <c r="I5076">
        <f>Table1[[#This Row],[Antal man I kommunen]]+Table1[[#This Row],[Antal kvinnor I kommunen]]</f>
        <v>6602</v>
      </c>
      <c r="J5076" s="3">
        <f>Table1[[#This Row],[Totalt antal utrikes fodda]]/I5076</f>
        <v>0.12117540139351711</v>
      </c>
      <c r="K5076" s="4">
        <f>Table1[[#This Row],[Antal utrikes fodda man]]/Table1[[#This Row],[Antal man I kommunen]]</f>
        <v>0.11828271028037383</v>
      </c>
      <c r="L5076" s="4">
        <f>Table1[[#This Row],[Antal utrikes fodda kvinnor]]/Table1[[#This Row],[Antal kvinnor I kommunen]]</f>
        <v>0.12429200755191945</v>
      </c>
    </row>
    <row r="5077" spans="1:12" x14ac:dyDescent="0.2">
      <c r="A5077">
        <v>2018</v>
      </c>
      <c r="B5077" t="s">
        <v>304</v>
      </c>
      <c r="C5077" s="1" t="s">
        <v>146</v>
      </c>
      <c r="D5077">
        <f>Table1[[#This Row],[Antal utrikes fodda man]]+Table1[[#This Row],[Antal utrikes fodda kvinnor]]</f>
        <v>5048</v>
      </c>
      <c r="E5077" s="5">
        <v>2524</v>
      </c>
      <c r="F5077" s="5">
        <v>2524</v>
      </c>
      <c r="G5077" s="5">
        <v>15808</v>
      </c>
      <c r="H5077" s="5">
        <v>15118</v>
      </c>
      <c r="I5077">
        <f>Table1[[#This Row],[Antal man I kommunen]]+Table1[[#This Row],[Antal kvinnor I kommunen]]</f>
        <v>30926</v>
      </c>
      <c r="J5077" s="3">
        <f>Table1[[#This Row],[Totalt antal utrikes fodda]]/I5077</f>
        <v>0.16322835154885856</v>
      </c>
      <c r="K5077" s="4">
        <f>Table1[[#This Row],[Antal utrikes fodda man]]/Table1[[#This Row],[Antal man I kommunen]]</f>
        <v>0.15966599190283401</v>
      </c>
      <c r="L5077" s="4">
        <f>Table1[[#This Row],[Antal utrikes fodda kvinnor]]/Table1[[#This Row],[Antal kvinnor I kommunen]]</f>
        <v>0.16695330070115094</v>
      </c>
    </row>
    <row r="5078" spans="1:12" x14ac:dyDescent="0.2">
      <c r="A5078">
        <v>2018</v>
      </c>
      <c r="B5078" t="s">
        <v>304</v>
      </c>
      <c r="C5078" s="1" t="s">
        <v>147</v>
      </c>
      <c r="D5078">
        <f>Table1[[#This Row],[Antal utrikes fodda man]]+Table1[[#This Row],[Antal utrikes fodda kvinnor]]</f>
        <v>4466</v>
      </c>
      <c r="E5078" s="5">
        <v>2262</v>
      </c>
      <c r="F5078" s="5">
        <v>2204</v>
      </c>
      <c r="G5078" s="5">
        <v>21221</v>
      </c>
      <c r="H5078" s="5">
        <v>20916</v>
      </c>
      <c r="I5078">
        <f>Table1[[#This Row],[Antal man I kommunen]]+Table1[[#This Row],[Antal kvinnor I kommunen]]</f>
        <v>42137</v>
      </c>
      <c r="J5078" s="3">
        <f>Table1[[#This Row],[Totalt antal utrikes fodda]]/I5078</f>
        <v>0.10598761183757742</v>
      </c>
      <c r="K5078" s="4">
        <f>Table1[[#This Row],[Antal utrikes fodda man]]/Table1[[#This Row],[Antal man I kommunen]]</f>
        <v>0.1065925262711465</v>
      </c>
      <c r="L5078" s="4">
        <f>Table1[[#This Row],[Antal utrikes fodda kvinnor]]/Table1[[#This Row],[Antal kvinnor I kommunen]]</f>
        <v>0.10537387645821381</v>
      </c>
    </row>
    <row r="5079" spans="1:12" x14ac:dyDescent="0.2">
      <c r="A5079">
        <v>2018</v>
      </c>
      <c r="B5079" t="s">
        <v>304</v>
      </c>
      <c r="C5079" s="1" t="s">
        <v>148</v>
      </c>
      <c r="D5079">
        <f>Table1[[#This Row],[Antal utrikes fodda man]]+Table1[[#This Row],[Antal utrikes fodda kvinnor]]</f>
        <v>1451</v>
      </c>
      <c r="E5079" s="5">
        <v>748</v>
      </c>
      <c r="F5079" s="5">
        <v>703</v>
      </c>
      <c r="G5079" s="5">
        <v>5963</v>
      </c>
      <c r="H5079" s="5">
        <v>5695</v>
      </c>
      <c r="I5079">
        <f>Table1[[#This Row],[Antal man I kommunen]]+Table1[[#This Row],[Antal kvinnor I kommunen]]</f>
        <v>11658</v>
      </c>
      <c r="J5079" s="3">
        <f>Table1[[#This Row],[Totalt antal utrikes fodda]]/I5079</f>
        <v>0.12446388745925545</v>
      </c>
      <c r="K5079" s="4">
        <f>Table1[[#This Row],[Antal utrikes fodda man]]/Table1[[#This Row],[Antal man I kommunen]]</f>
        <v>0.12544021465705182</v>
      </c>
      <c r="L5079" s="4">
        <f>Table1[[#This Row],[Antal utrikes fodda kvinnor]]/Table1[[#This Row],[Antal kvinnor I kommunen]]</f>
        <v>0.12344161545215102</v>
      </c>
    </row>
    <row r="5080" spans="1:12" x14ac:dyDescent="0.2">
      <c r="A5080">
        <v>2018</v>
      </c>
      <c r="B5080" t="s">
        <v>304</v>
      </c>
      <c r="C5080" s="1" t="s">
        <v>149</v>
      </c>
      <c r="D5080">
        <f>Table1[[#This Row],[Antal utrikes fodda man]]+Table1[[#This Row],[Antal utrikes fodda kvinnor]]</f>
        <v>981</v>
      </c>
      <c r="E5080" s="5">
        <v>479</v>
      </c>
      <c r="F5080" s="5">
        <v>502</v>
      </c>
      <c r="G5080" s="5">
        <v>4766</v>
      </c>
      <c r="H5080" s="5">
        <v>4661</v>
      </c>
      <c r="I5080">
        <f>Table1[[#This Row],[Antal man I kommunen]]+Table1[[#This Row],[Antal kvinnor I kommunen]]</f>
        <v>9427</v>
      </c>
      <c r="J5080" s="3">
        <f>Table1[[#This Row],[Totalt antal utrikes fodda]]/I5080</f>
        <v>0.10406279834517874</v>
      </c>
      <c r="K5080" s="4">
        <f>Table1[[#This Row],[Antal utrikes fodda man]]/Table1[[#This Row],[Antal man I kommunen]]</f>
        <v>0.1005035669324381</v>
      </c>
      <c r="L5080" s="4">
        <f>Table1[[#This Row],[Antal utrikes fodda kvinnor]]/Table1[[#This Row],[Antal kvinnor I kommunen]]</f>
        <v>0.10770220982621755</v>
      </c>
    </row>
    <row r="5081" spans="1:12" x14ac:dyDescent="0.2">
      <c r="A5081">
        <v>2018</v>
      </c>
      <c r="B5081" t="s">
        <v>304</v>
      </c>
      <c r="C5081" s="1" t="s">
        <v>150</v>
      </c>
      <c r="D5081">
        <f>Table1[[#This Row],[Antal utrikes fodda man]]+Table1[[#This Row],[Antal utrikes fodda kvinnor]]</f>
        <v>429</v>
      </c>
      <c r="E5081" s="5">
        <v>197</v>
      </c>
      <c r="F5081" s="5">
        <v>232</v>
      </c>
      <c r="G5081" s="5">
        <v>2898</v>
      </c>
      <c r="H5081" s="5">
        <v>2833</v>
      </c>
      <c r="I5081">
        <f>Table1[[#This Row],[Antal man I kommunen]]+Table1[[#This Row],[Antal kvinnor I kommunen]]</f>
        <v>5731</v>
      </c>
      <c r="J5081" s="3">
        <f>Table1[[#This Row],[Totalt antal utrikes fodda]]/I5081</f>
        <v>7.4856046065259113E-2</v>
      </c>
      <c r="K5081" s="4">
        <f>Table1[[#This Row],[Antal utrikes fodda man]]/Table1[[#This Row],[Antal man I kommunen]]</f>
        <v>6.7977915804002767E-2</v>
      </c>
      <c r="L5081" s="4">
        <f>Table1[[#This Row],[Antal utrikes fodda kvinnor]]/Table1[[#This Row],[Antal kvinnor I kommunen]]</f>
        <v>8.1891987292622662E-2</v>
      </c>
    </row>
    <row r="5082" spans="1:12" x14ac:dyDescent="0.2">
      <c r="A5082">
        <v>2018</v>
      </c>
      <c r="B5082" t="s">
        <v>304</v>
      </c>
      <c r="C5082" s="1" t="s">
        <v>151</v>
      </c>
      <c r="D5082">
        <f>Table1[[#This Row],[Antal utrikes fodda man]]+Table1[[#This Row],[Antal utrikes fodda kvinnor]]</f>
        <v>518</v>
      </c>
      <c r="E5082" s="5">
        <v>246</v>
      </c>
      <c r="F5082" s="5">
        <v>272</v>
      </c>
      <c r="G5082" s="5">
        <v>2843</v>
      </c>
      <c r="H5082" s="5">
        <v>2828</v>
      </c>
      <c r="I5082">
        <f>Table1[[#This Row],[Antal man I kommunen]]+Table1[[#This Row],[Antal kvinnor I kommunen]]</f>
        <v>5671</v>
      </c>
      <c r="J5082" s="3">
        <f>Table1[[#This Row],[Totalt antal utrikes fodda]]/I5082</f>
        <v>9.1341915006171753E-2</v>
      </c>
      <c r="K5082" s="4">
        <f>Table1[[#This Row],[Antal utrikes fodda man]]/Table1[[#This Row],[Antal man I kommunen]]</f>
        <v>8.652831516004221E-2</v>
      </c>
      <c r="L5082" s="4">
        <f>Table1[[#This Row],[Antal utrikes fodda kvinnor]]/Table1[[#This Row],[Antal kvinnor I kommunen]]</f>
        <v>9.6181046676096185E-2</v>
      </c>
    </row>
    <row r="5083" spans="1:12" x14ac:dyDescent="0.2">
      <c r="A5083">
        <v>2018</v>
      </c>
      <c r="B5083" t="s">
        <v>304</v>
      </c>
      <c r="C5083" s="1" t="s">
        <v>152</v>
      </c>
      <c r="D5083">
        <f>Table1[[#This Row],[Antal utrikes fodda man]]+Table1[[#This Row],[Antal utrikes fodda kvinnor]]</f>
        <v>674</v>
      </c>
      <c r="E5083" s="5">
        <v>331</v>
      </c>
      <c r="F5083" s="5">
        <v>343</v>
      </c>
      <c r="G5083" s="5">
        <v>3537</v>
      </c>
      <c r="H5083" s="5">
        <v>3404</v>
      </c>
      <c r="I5083">
        <f>Table1[[#This Row],[Antal man I kommunen]]+Table1[[#This Row],[Antal kvinnor I kommunen]]</f>
        <v>6941</v>
      </c>
      <c r="J5083" s="3">
        <f>Table1[[#This Row],[Totalt antal utrikes fodda]]/I5083</f>
        <v>9.7104163665177934E-2</v>
      </c>
      <c r="K5083" s="4">
        <f>Table1[[#This Row],[Antal utrikes fodda man]]/Table1[[#This Row],[Antal man I kommunen]]</f>
        <v>9.3582131750070685E-2</v>
      </c>
      <c r="L5083" s="4">
        <f>Table1[[#This Row],[Antal utrikes fodda kvinnor]]/Table1[[#This Row],[Antal kvinnor I kommunen]]</f>
        <v>0.10076380728554642</v>
      </c>
    </row>
    <row r="5084" spans="1:12" x14ac:dyDescent="0.2">
      <c r="A5084">
        <v>2018</v>
      </c>
      <c r="B5084" t="s">
        <v>304</v>
      </c>
      <c r="C5084" s="1" t="s">
        <v>153</v>
      </c>
      <c r="D5084">
        <f>Table1[[#This Row],[Antal utrikes fodda man]]+Table1[[#This Row],[Antal utrikes fodda kvinnor]]</f>
        <v>935</v>
      </c>
      <c r="E5084" s="5">
        <v>449</v>
      </c>
      <c r="F5084" s="5">
        <v>486</v>
      </c>
      <c r="G5084" s="5">
        <v>2682</v>
      </c>
      <c r="H5084" s="5">
        <v>2611</v>
      </c>
      <c r="I5084">
        <f>Table1[[#This Row],[Antal man I kommunen]]+Table1[[#This Row],[Antal kvinnor I kommunen]]</f>
        <v>5293</v>
      </c>
      <c r="J5084" s="3">
        <f>Table1[[#This Row],[Totalt antal utrikes fodda]]/I5084</f>
        <v>0.17664840355186096</v>
      </c>
      <c r="K5084" s="4">
        <f>Table1[[#This Row],[Antal utrikes fodda man]]/Table1[[#This Row],[Antal man I kommunen]]</f>
        <v>0.16741237882177479</v>
      </c>
      <c r="L5084" s="4">
        <f>Table1[[#This Row],[Antal utrikes fodda kvinnor]]/Table1[[#This Row],[Antal kvinnor I kommunen]]</f>
        <v>0.18613558023745691</v>
      </c>
    </row>
    <row r="5085" spans="1:12" x14ac:dyDescent="0.2">
      <c r="A5085">
        <v>2018</v>
      </c>
      <c r="B5085" t="s">
        <v>304</v>
      </c>
      <c r="C5085" s="1" t="s">
        <v>154</v>
      </c>
      <c r="D5085">
        <f>Table1[[#This Row],[Antal utrikes fodda man]]+Table1[[#This Row],[Antal utrikes fodda kvinnor]]</f>
        <v>1968</v>
      </c>
      <c r="E5085" s="5">
        <v>1000</v>
      </c>
      <c r="F5085" s="5">
        <v>968</v>
      </c>
      <c r="G5085" s="5">
        <v>6197</v>
      </c>
      <c r="H5085" s="5">
        <v>5677</v>
      </c>
      <c r="I5085">
        <f>Table1[[#This Row],[Antal man I kommunen]]+Table1[[#This Row],[Antal kvinnor I kommunen]]</f>
        <v>11874</v>
      </c>
      <c r="J5085" s="3">
        <f>Table1[[#This Row],[Totalt antal utrikes fodda]]/I5085</f>
        <v>0.16574027286508339</v>
      </c>
      <c r="K5085" s="4">
        <f>Table1[[#This Row],[Antal utrikes fodda man]]/Table1[[#This Row],[Antal man I kommunen]]</f>
        <v>0.16136840406648378</v>
      </c>
      <c r="L5085" s="4">
        <f>Table1[[#This Row],[Antal utrikes fodda kvinnor]]/Table1[[#This Row],[Antal kvinnor I kommunen]]</f>
        <v>0.1705125946802889</v>
      </c>
    </row>
    <row r="5086" spans="1:12" x14ac:dyDescent="0.2">
      <c r="A5086">
        <v>2018</v>
      </c>
      <c r="B5086" t="s">
        <v>304</v>
      </c>
      <c r="C5086" s="1" t="s">
        <v>155</v>
      </c>
      <c r="D5086">
        <f>Table1[[#This Row],[Antal utrikes fodda man]]+Table1[[#This Row],[Antal utrikes fodda kvinnor]]</f>
        <v>1978</v>
      </c>
      <c r="E5086" s="5">
        <v>1029</v>
      </c>
      <c r="F5086" s="5">
        <v>949</v>
      </c>
      <c r="G5086" s="5">
        <v>5101</v>
      </c>
      <c r="H5086" s="5">
        <v>4745</v>
      </c>
      <c r="I5086">
        <f>Table1[[#This Row],[Antal man I kommunen]]+Table1[[#This Row],[Antal kvinnor I kommunen]]</f>
        <v>9846</v>
      </c>
      <c r="J5086" s="3">
        <f>Table1[[#This Row],[Totalt antal utrikes fodda]]/I5086</f>
        <v>0.20089376396506195</v>
      </c>
      <c r="K5086" s="4">
        <f>Table1[[#This Row],[Antal utrikes fodda man]]/Table1[[#This Row],[Antal man I kommunen]]</f>
        <v>0.20172515193099391</v>
      </c>
      <c r="L5086" s="4">
        <f>Table1[[#This Row],[Antal utrikes fodda kvinnor]]/Table1[[#This Row],[Antal kvinnor I kommunen]]</f>
        <v>0.2</v>
      </c>
    </row>
    <row r="5087" spans="1:12" x14ac:dyDescent="0.2">
      <c r="A5087">
        <v>2018</v>
      </c>
      <c r="B5087" t="s">
        <v>304</v>
      </c>
      <c r="C5087" s="1" t="s">
        <v>156</v>
      </c>
      <c r="D5087">
        <f>Table1[[#This Row],[Antal utrikes fodda man]]+Table1[[#This Row],[Antal utrikes fodda kvinnor]]</f>
        <v>1696</v>
      </c>
      <c r="E5087" s="5">
        <v>869</v>
      </c>
      <c r="F5087" s="5">
        <v>827</v>
      </c>
      <c r="G5087" s="5">
        <v>4832</v>
      </c>
      <c r="H5087" s="5">
        <v>4522</v>
      </c>
      <c r="I5087">
        <f>Table1[[#This Row],[Antal man I kommunen]]+Table1[[#This Row],[Antal kvinnor I kommunen]]</f>
        <v>9354</v>
      </c>
      <c r="J5087" s="3">
        <f>Table1[[#This Row],[Totalt antal utrikes fodda]]/I5087</f>
        <v>0.18131280735514219</v>
      </c>
      <c r="K5087" s="4">
        <f>Table1[[#This Row],[Antal utrikes fodda man]]/Table1[[#This Row],[Antal man I kommunen]]</f>
        <v>0.17984271523178808</v>
      </c>
      <c r="L5087" s="4">
        <f>Table1[[#This Row],[Antal utrikes fodda kvinnor]]/Table1[[#This Row],[Antal kvinnor I kommunen]]</f>
        <v>0.18288367978770456</v>
      </c>
    </row>
    <row r="5088" spans="1:12" x14ac:dyDescent="0.2">
      <c r="A5088">
        <v>2018</v>
      </c>
      <c r="B5088" t="s">
        <v>304</v>
      </c>
      <c r="C5088" s="1" t="s">
        <v>157</v>
      </c>
      <c r="D5088">
        <f>Table1[[#This Row],[Antal utrikes fodda man]]+Table1[[#This Row],[Antal utrikes fodda kvinnor]]</f>
        <v>2319</v>
      </c>
      <c r="E5088" s="5">
        <v>1214</v>
      </c>
      <c r="F5088" s="5">
        <v>1105</v>
      </c>
      <c r="G5088" s="5">
        <v>7359</v>
      </c>
      <c r="H5088" s="5">
        <v>6687</v>
      </c>
      <c r="I5088">
        <f>Table1[[#This Row],[Antal man I kommunen]]+Table1[[#This Row],[Antal kvinnor I kommunen]]</f>
        <v>14046</v>
      </c>
      <c r="J5088" s="3">
        <f>Table1[[#This Row],[Totalt antal utrikes fodda]]/I5088</f>
        <v>0.16510038445108927</v>
      </c>
      <c r="K5088" s="4">
        <f>Table1[[#This Row],[Antal utrikes fodda man]]/Table1[[#This Row],[Antal man I kommunen]]</f>
        <v>0.16496806631335778</v>
      </c>
      <c r="L5088" s="4">
        <f>Table1[[#This Row],[Antal utrikes fodda kvinnor]]/Table1[[#This Row],[Antal kvinnor I kommunen]]</f>
        <v>0.16524599970091222</v>
      </c>
    </row>
    <row r="5089" spans="1:12" x14ac:dyDescent="0.2">
      <c r="A5089">
        <v>2018</v>
      </c>
      <c r="B5089" t="s">
        <v>304</v>
      </c>
      <c r="C5089" s="1" t="s">
        <v>158</v>
      </c>
      <c r="D5089">
        <f>Table1[[#This Row],[Antal utrikes fodda man]]+Table1[[#This Row],[Antal utrikes fodda kvinnor]]</f>
        <v>4503</v>
      </c>
      <c r="E5089" s="5">
        <v>2217</v>
      </c>
      <c r="F5089" s="5">
        <v>2286</v>
      </c>
      <c r="G5089" s="5">
        <v>17616</v>
      </c>
      <c r="H5089" s="5">
        <v>17165</v>
      </c>
      <c r="I5089">
        <f>Table1[[#This Row],[Antal man I kommunen]]+Table1[[#This Row],[Antal kvinnor I kommunen]]</f>
        <v>34781</v>
      </c>
      <c r="J5089" s="3">
        <f>Table1[[#This Row],[Totalt antal utrikes fodda]]/I5089</f>
        <v>0.12946723785975101</v>
      </c>
      <c r="K5089" s="4">
        <f>Table1[[#This Row],[Antal utrikes fodda man]]/Table1[[#This Row],[Antal man I kommunen]]</f>
        <v>0.12585149863760217</v>
      </c>
      <c r="L5089" s="4">
        <f>Table1[[#This Row],[Antal utrikes fodda kvinnor]]/Table1[[#This Row],[Antal kvinnor I kommunen]]</f>
        <v>0.13317797844450918</v>
      </c>
    </row>
    <row r="5090" spans="1:12" x14ac:dyDescent="0.2">
      <c r="A5090">
        <v>2018</v>
      </c>
      <c r="B5090" t="s">
        <v>304</v>
      </c>
      <c r="C5090" s="1" t="s">
        <v>159</v>
      </c>
      <c r="D5090">
        <f>Table1[[#This Row],[Antal utrikes fodda man]]+Table1[[#This Row],[Antal utrikes fodda kvinnor]]</f>
        <v>1665</v>
      </c>
      <c r="E5090" s="5">
        <v>806</v>
      </c>
      <c r="F5090" s="5">
        <v>859</v>
      </c>
      <c r="G5090" s="5">
        <v>5477</v>
      </c>
      <c r="H5090" s="5">
        <v>5206</v>
      </c>
      <c r="I5090">
        <f>Table1[[#This Row],[Antal man I kommunen]]+Table1[[#This Row],[Antal kvinnor I kommunen]]</f>
        <v>10683</v>
      </c>
      <c r="J5090" s="3">
        <f>Table1[[#This Row],[Totalt antal utrikes fodda]]/I5090</f>
        <v>0.15585509688289806</v>
      </c>
      <c r="K5090" s="4">
        <f>Table1[[#This Row],[Antal utrikes fodda man]]/Table1[[#This Row],[Antal man I kommunen]]</f>
        <v>0.14716085448238087</v>
      </c>
      <c r="L5090" s="4">
        <f>Table1[[#This Row],[Antal utrikes fodda kvinnor]]/Table1[[#This Row],[Antal kvinnor I kommunen]]</f>
        <v>0.16500192086054552</v>
      </c>
    </row>
    <row r="5091" spans="1:12" x14ac:dyDescent="0.2">
      <c r="A5091">
        <v>2018</v>
      </c>
      <c r="B5091" t="s">
        <v>304</v>
      </c>
      <c r="C5091" s="1" t="s">
        <v>160</v>
      </c>
      <c r="D5091">
        <f>Table1[[#This Row],[Antal utrikes fodda man]]+Table1[[#This Row],[Antal utrikes fodda kvinnor]]</f>
        <v>1139</v>
      </c>
      <c r="E5091" s="5">
        <v>571</v>
      </c>
      <c r="F5091" s="5">
        <v>568</v>
      </c>
      <c r="G5091" s="5">
        <v>4838</v>
      </c>
      <c r="H5091" s="5">
        <v>4656</v>
      </c>
      <c r="I5091">
        <f>Table1[[#This Row],[Antal man I kommunen]]+Table1[[#This Row],[Antal kvinnor I kommunen]]</f>
        <v>9494</v>
      </c>
      <c r="J5091" s="3">
        <f>Table1[[#This Row],[Totalt antal utrikes fodda]]/I5091</f>
        <v>0.11997050768906678</v>
      </c>
      <c r="K5091" s="4">
        <f>Table1[[#This Row],[Antal utrikes fodda man]]/Table1[[#This Row],[Antal man I kommunen]]</f>
        <v>0.118023976849938</v>
      </c>
      <c r="L5091" s="4">
        <f>Table1[[#This Row],[Antal utrikes fodda kvinnor]]/Table1[[#This Row],[Antal kvinnor I kommunen]]</f>
        <v>0.12199312714776632</v>
      </c>
    </row>
    <row r="5092" spans="1:12" x14ac:dyDescent="0.2">
      <c r="A5092">
        <v>2018</v>
      </c>
      <c r="B5092" t="s">
        <v>304</v>
      </c>
      <c r="C5092" s="1" t="s">
        <v>161</v>
      </c>
      <c r="D5092">
        <f>Table1[[#This Row],[Antal utrikes fodda man]]+Table1[[#This Row],[Antal utrikes fodda kvinnor]]</f>
        <v>1660</v>
      </c>
      <c r="E5092" s="5">
        <v>853</v>
      </c>
      <c r="F5092" s="5">
        <v>807</v>
      </c>
      <c r="G5092" s="5">
        <v>8207</v>
      </c>
      <c r="H5092" s="5">
        <v>7745</v>
      </c>
      <c r="I5092">
        <f>Table1[[#This Row],[Antal man I kommunen]]+Table1[[#This Row],[Antal kvinnor I kommunen]]</f>
        <v>15952</v>
      </c>
      <c r="J5092" s="3">
        <f>Table1[[#This Row],[Totalt antal utrikes fodda]]/I5092</f>
        <v>0.10406218655967904</v>
      </c>
      <c r="K5092" s="4">
        <f>Table1[[#This Row],[Antal utrikes fodda man]]/Table1[[#This Row],[Antal man I kommunen]]</f>
        <v>0.10393566467649568</v>
      </c>
      <c r="L5092" s="4">
        <f>Table1[[#This Row],[Antal utrikes fodda kvinnor]]/Table1[[#This Row],[Antal kvinnor I kommunen]]</f>
        <v>0.10419625564880568</v>
      </c>
    </row>
    <row r="5093" spans="1:12" x14ac:dyDescent="0.2">
      <c r="A5093">
        <v>2018</v>
      </c>
      <c r="B5093" t="s">
        <v>304</v>
      </c>
      <c r="C5093" s="1" t="s">
        <v>162</v>
      </c>
      <c r="D5093">
        <f>Table1[[#This Row],[Antal utrikes fodda man]]+Table1[[#This Row],[Antal utrikes fodda kvinnor]]</f>
        <v>1505</v>
      </c>
      <c r="E5093" s="5">
        <v>756</v>
      </c>
      <c r="F5093" s="5">
        <v>749</v>
      </c>
      <c r="G5093" s="5">
        <v>6772</v>
      </c>
      <c r="H5093" s="5">
        <v>6460</v>
      </c>
      <c r="I5093">
        <f>Table1[[#This Row],[Antal man I kommunen]]+Table1[[#This Row],[Antal kvinnor I kommunen]]</f>
        <v>13232</v>
      </c>
      <c r="J5093" s="3">
        <f>Table1[[#This Row],[Totalt antal utrikes fodda]]/I5093</f>
        <v>0.11373941958887546</v>
      </c>
      <c r="K5093" s="4">
        <f>Table1[[#This Row],[Antal utrikes fodda man]]/Table1[[#This Row],[Antal man I kommunen]]</f>
        <v>0.11163614884819846</v>
      </c>
      <c r="L5093" s="4">
        <f>Table1[[#This Row],[Antal utrikes fodda kvinnor]]/Table1[[#This Row],[Antal kvinnor I kommunen]]</f>
        <v>0.11594427244582044</v>
      </c>
    </row>
    <row r="5094" spans="1:12" x14ac:dyDescent="0.2">
      <c r="A5094">
        <v>2018</v>
      </c>
      <c r="B5094" t="s">
        <v>304</v>
      </c>
      <c r="C5094" s="1" t="s">
        <v>163</v>
      </c>
      <c r="D5094">
        <f>Table1[[#This Row],[Antal utrikes fodda man]]+Table1[[#This Row],[Antal utrikes fodda kvinnor]]</f>
        <v>1789</v>
      </c>
      <c r="E5094" s="5">
        <v>914</v>
      </c>
      <c r="F5094" s="5">
        <v>875</v>
      </c>
      <c r="G5094" s="5">
        <v>5656</v>
      </c>
      <c r="H5094" s="5">
        <v>5512</v>
      </c>
      <c r="I5094">
        <f>Table1[[#This Row],[Antal man I kommunen]]+Table1[[#This Row],[Antal kvinnor I kommunen]]</f>
        <v>11168</v>
      </c>
      <c r="J5094" s="3">
        <f>Table1[[#This Row],[Totalt antal utrikes fodda]]/I5094</f>
        <v>0.16018982808022922</v>
      </c>
      <c r="K5094" s="4">
        <f>Table1[[#This Row],[Antal utrikes fodda man]]/Table1[[#This Row],[Antal man I kommunen]]</f>
        <v>0.1615983026874116</v>
      </c>
      <c r="L5094" s="4">
        <f>Table1[[#This Row],[Antal utrikes fodda kvinnor]]/Table1[[#This Row],[Antal kvinnor I kommunen]]</f>
        <v>0.15874455732946299</v>
      </c>
    </row>
    <row r="5095" spans="1:12" x14ac:dyDescent="0.2">
      <c r="A5095">
        <v>2018</v>
      </c>
      <c r="B5095" t="s">
        <v>304</v>
      </c>
      <c r="C5095" s="1" t="s">
        <v>164</v>
      </c>
      <c r="D5095">
        <f>Table1[[#This Row],[Antal utrikes fodda man]]+Table1[[#This Row],[Antal utrikes fodda kvinnor]]</f>
        <v>1316</v>
      </c>
      <c r="E5095" s="5">
        <v>674</v>
      </c>
      <c r="F5095" s="5">
        <v>642</v>
      </c>
      <c r="G5095" s="5">
        <v>4791</v>
      </c>
      <c r="H5095" s="5">
        <v>4521</v>
      </c>
      <c r="I5095">
        <f>Table1[[#This Row],[Antal man I kommunen]]+Table1[[#This Row],[Antal kvinnor I kommunen]]</f>
        <v>9312</v>
      </c>
      <c r="J5095" s="3">
        <f>Table1[[#This Row],[Totalt antal utrikes fodda]]/I5095</f>
        <v>0.14132302405498282</v>
      </c>
      <c r="K5095" s="4">
        <f>Table1[[#This Row],[Antal utrikes fodda man]]/Table1[[#This Row],[Antal man I kommunen]]</f>
        <v>0.14068044249634731</v>
      </c>
      <c r="L5095" s="4">
        <f>Table1[[#This Row],[Antal utrikes fodda kvinnor]]/Table1[[#This Row],[Antal kvinnor I kommunen]]</f>
        <v>0.14200398142003981</v>
      </c>
    </row>
    <row r="5096" spans="1:12" x14ac:dyDescent="0.2">
      <c r="A5096">
        <v>2018</v>
      </c>
      <c r="B5096" t="s">
        <v>304</v>
      </c>
      <c r="C5096" s="1" t="s">
        <v>165</v>
      </c>
      <c r="D5096">
        <f>Table1[[#This Row],[Antal utrikes fodda man]]+Table1[[#This Row],[Antal utrikes fodda kvinnor]]</f>
        <v>153690</v>
      </c>
      <c r="E5096" s="5">
        <v>78332</v>
      </c>
      <c r="F5096" s="5">
        <v>75358</v>
      </c>
      <c r="G5096" s="5">
        <v>286023</v>
      </c>
      <c r="H5096" s="5">
        <v>285845</v>
      </c>
      <c r="I5096">
        <f>Table1[[#This Row],[Antal man I kommunen]]+Table1[[#This Row],[Antal kvinnor I kommunen]]</f>
        <v>571868</v>
      </c>
      <c r="J5096" s="3">
        <f>Table1[[#This Row],[Totalt antal utrikes fodda]]/I5096</f>
        <v>0.26875083061125993</v>
      </c>
      <c r="K5096" s="4">
        <f>Table1[[#This Row],[Antal utrikes fodda man]]/Table1[[#This Row],[Antal man I kommunen]]</f>
        <v>0.27386608769224852</v>
      </c>
      <c r="L5096" s="4">
        <f>Table1[[#This Row],[Antal utrikes fodda kvinnor]]/Table1[[#This Row],[Antal kvinnor I kommunen]]</f>
        <v>0.26363238818240653</v>
      </c>
    </row>
    <row r="5097" spans="1:12" x14ac:dyDescent="0.2">
      <c r="A5097">
        <v>2018</v>
      </c>
      <c r="B5097" t="s">
        <v>304</v>
      </c>
      <c r="C5097" s="1" t="s">
        <v>166</v>
      </c>
      <c r="D5097">
        <f>Table1[[#This Row],[Antal utrikes fodda man]]+Table1[[#This Row],[Antal utrikes fodda kvinnor]]</f>
        <v>12036</v>
      </c>
      <c r="E5097" s="5">
        <v>5957</v>
      </c>
      <c r="F5097" s="5">
        <v>6079</v>
      </c>
      <c r="G5097" s="5">
        <v>34135</v>
      </c>
      <c r="H5097" s="5">
        <v>34017</v>
      </c>
      <c r="I5097">
        <f>Table1[[#This Row],[Antal man I kommunen]]+Table1[[#This Row],[Antal kvinnor I kommunen]]</f>
        <v>68152</v>
      </c>
      <c r="J5097" s="3">
        <f>Table1[[#This Row],[Totalt antal utrikes fodda]]/I5097</f>
        <v>0.17660523535626246</v>
      </c>
      <c r="K5097" s="4">
        <f>Table1[[#This Row],[Antal utrikes fodda man]]/Table1[[#This Row],[Antal man I kommunen]]</f>
        <v>0.17451296323421708</v>
      </c>
      <c r="L5097" s="4">
        <f>Table1[[#This Row],[Antal utrikes fodda kvinnor]]/Table1[[#This Row],[Antal kvinnor I kommunen]]</f>
        <v>0.17870476526442661</v>
      </c>
    </row>
    <row r="5098" spans="1:12" x14ac:dyDescent="0.2">
      <c r="A5098">
        <v>2018</v>
      </c>
      <c r="B5098" t="s">
        <v>304</v>
      </c>
      <c r="C5098" s="1" t="s">
        <v>167</v>
      </c>
      <c r="D5098">
        <f>Table1[[#This Row],[Antal utrikes fodda man]]+Table1[[#This Row],[Antal utrikes fodda kvinnor]]</f>
        <v>4533</v>
      </c>
      <c r="E5098" s="5">
        <v>2220</v>
      </c>
      <c r="F5098" s="5">
        <v>2313</v>
      </c>
      <c r="G5098" s="5">
        <v>22511</v>
      </c>
      <c r="H5098" s="5">
        <v>22575</v>
      </c>
      <c r="I5098">
        <f>Table1[[#This Row],[Antal man I kommunen]]+Table1[[#This Row],[Antal kvinnor I kommunen]]</f>
        <v>45086</v>
      </c>
      <c r="J5098" s="3">
        <f>Table1[[#This Row],[Totalt antal utrikes fodda]]/I5098</f>
        <v>0.10054118795191412</v>
      </c>
      <c r="K5098" s="4">
        <f>Table1[[#This Row],[Antal utrikes fodda man]]/Table1[[#This Row],[Antal man I kommunen]]</f>
        <v>9.8618453200657458E-2</v>
      </c>
      <c r="L5098" s="4">
        <f>Table1[[#This Row],[Antal utrikes fodda kvinnor]]/Table1[[#This Row],[Antal kvinnor I kommunen]]</f>
        <v>0.10245847176079734</v>
      </c>
    </row>
    <row r="5099" spans="1:12" x14ac:dyDescent="0.2">
      <c r="A5099">
        <v>2018</v>
      </c>
      <c r="B5099" t="s">
        <v>304</v>
      </c>
      <c r="C5099" s="1" t="s">
        <v>168</v>
      </c>
      <c r="D5099">
        <f>Table1[[#This Row],[Antal utrikes fodda man]]+Table1[[#This Row],[Antal utrikes fodda kvinnor]]</f>
        <v>2078</v>
      </c>
      <c r="E5099" s="5">
        <v>1045</v>
      </c>
      <c r="F5099" s="5">
        <v>1033</v>
      </c>
      <c r="G5099" s="5">
        <v>7345</v>
      </c>
      <c r="H5099" s="5">
        <v>7266</v>
      </c>
      <c r="I5099">
        <f>Table1[[#This Row],[Antal man I kommunen]]+Table1[[#This Row],[Antal kvinnor I kommunen]]</f>
        <v>14611</v>
      </c>
      <c r="J5099" s="3">
        <f>Table1[[#This Row],[Totalt antal utrikes fodda]]/I5099</f>
        <v>0.14222161385257684</v>
      </c>
      <c r="K5099" s="4">
        <f>Table1[[#This Row],[Antal utrikes fodda man]]/Table1[[#This Row],[Antal man I kommunen]]</f>
        <v>0.14227365554799182</v>
      </c>
      <c r="L5099" s="4">
        <f>Table1[[#This Row],[Antal utrikes fodda kvinnor]]/Table1[[#This Row],[Antal kvinnor I kommunen]]</f>
        <v>0.14216900633085605</v>
      </c>
    </row>
    <row r="5100" spans="1:12" x14ac:dyDescent="0.2">
      <c r="A5100">
        <v>2018</v>
      </c>
      <c r="B5100" t="s">
        <v>304</v>
      </c>
      <c r="C5100" s="1" t="s">
        <v>169</v>
      </c>
      <c r="D5100">
        <f>Table1[[#This Row],[Antal utrikes fodda man]]+Table1[[#This Row],[Antal utrikes fodda kvinnor]]</f>
        <v>9337</v>
      </c>
      <c r="E5100" s="5">
        <v>4767</v>
      </c>
      <c r="F5100" s="5">
        <v>4570</v>
      </c>
      <c r="G5100" s="5">
        <v>28178</v>
      </c>
      <c r="H5100" s="5">
        <v>28081</v>
      </c>
      <c r="I5100">
        <f>Table1[[#This Row],[Antal man I kommunen]]+Table1[[#This Row],[Antal kvinnor I kommunen]]</f>
        <v>56259</v>
      </c>
      <c r="J5100" s="3">
        <f>Table1[[#This Row],[Totalt antal utrikes fodda]]/I5100</f>
        <v>0.16596455678202598</v>
      </c>
      <c r="K5100" s="4">
        <f>Table1[[#This Row],[Antal utrikes fodda man]]/Table1[[#This Row],[Antal man I kommunen]]</f>
        <v>0.1691745333238697</v>
      </c>
      <c r="L5100" s="4">
        <f>Table1[[#This Row],[Antal utrikes fodda kvinnor]]/Table1[[#This Row],[Antal kvinnor I kommunen]]</f>
        <v>0.16274349204088173</v>
      </c>
    </row>
    <row r="5101" spans="1:12" x14ac:dyDescent="0.2">
      <c r="A5101">
        <v>2018</v>
      </c>
      <c r="B5101" t="s">
        <v>304</v>
      </c>
      <c r="C5101" s="1" t="s">
        <v>170</v>
      </c>
      <c r="D5101">
        <f>Table1[[#This Row],[Antal utrikes fodda man]]+Table1[[#This Row],[Antal utrikes fodda kvinnor]]</f>
        <v>3554</v>
      </c>
      <c r="E5101" s="5">
        <v>1824</v>
      </c>
      <c r="F5101" s="5">
        <v>1730</v>
      </c>
      <c r="G5101" s="5">
        <v>6747</v>
      </c>
      <c r="H5101" s="5">
        <v>6506</v>
      </c>
      <c r="I5101">
        <f>Table1[[#This Row],[Antal man I kommunen]]+Table1[[#This Row],[Antal kvinnor I kommunen]]</f>
        <v>13253</v>
      </c>
      <c r="J5101" s="3">
        <f>Table1[[#This Row],[Totalt antal utrikes fodda]]/I5101</f>
        <v>0.26816569833245302</v>
      </c>
      <c r="K5101" s="4">
        <f>Table1[[#This Row],[Antal utrikes fodda man]]/Table1[[#This Row],[Antal man I kommunen]]</f>
        <v>0.27034237438861719</v>
      </c>
      <c r="L5101" s="4">
        <f>Table1[[#This Row],[Antal utrikes fodda kvinnor]]/Table1[[#This Row],[Antal kvinnor I kommunen]]</f>
        <v>0.26590839225330465</v>
      </c>
    </row>
    <row r="5102" spans="1:12" x14ac:dyDescent="0.2">
      <c r="A5102">
        <v>2018</v>
      </c>
      <c r="B5102" t="s">
        <v>304</v>
      </c>
      <c r="C5102" s="1" t="s">
        <v>171</v>
      </c>
      <c r="D5102">
        <f>Table1[[#This Row],[Antal utrikes fodda man]]+Table1[[#This Row],[Antal utrikes fodda kvinnor]]</f>
        <v>6025</v>
      </c>
      <c r="E5102" s="5">
        <v>3096</v>
      </c>
      <c r="F5102" s="5">
        <v>2929</v>
      </c>
      <c r="G5102" s="5">
        <v>19844</v>
      </c>
      <c r="H5102" s="5">
        <v>19567</v>
      </c>
      <c r="I5102">
        <f>Table1[[#This Row],[Antal man I kommunen]]+Table1[[#This Row],[Antal kvinnor I kommunen]]</f>
        <v>39411</v>
      </c>
      <c r="J5102" s="3">
        <f>Table1[[#This Row],[Totalt antal utrikes fodda]]/I5102</f>
        <v>0.15287610058105605</v>
      </c>
      <c r="K5102" s="4">
        <f>Table1[[#This Row],[Antal utrikes fodda man]]/Table1[[#This Row],[Antal man I kommunen]]</f>
        <v>0.15601693207014714</v>
      </c>
      <c r="L5102" s="4">
        <f>Table1[[#This Row],[Antal utrikes fodda kvinnor]]/Table1[[#This Row],[Antal kvinnor I kommunen]]</f>
        <v>0.14969080594879133</v>
      </c>
    </row>
    <row r="5103" spans="1:12" x14ac:dyDescent="0.2">
      <c r="A5103">
        <v>2018</v>
      </c>
      <c r="B5103" t="s">
        <v>304</v>
      </c>
      <c r="C5103" s="1" t="s">
        <v>172</v>
      </c>
      <c r="D5103">
        <f>Table1[[#This Row],[Antal utrikes fodda man]]+Table1[[#This Row],[Antal utrikes fodda kvinnor]]</f>
        <v>12455</v>
      </c>
      <c r="E5103" s="5">
        <v>6204</v>
      </c>
      <c r="F5103" s="5">
        <v>6251</v>
      </c>
      <c r="G5103" s="5">
        <v>29585</v>
      </c>
      <c r="H5103" s="5">
        <v>29143</v>
      </c>
      <c r="I5103">
        <f>Table1[[#This Row],[Antal man I kommunen]]+Table1[[#This Row],[Antal kvinnor I kommunen]]</f>
        <v>58728</v>
      </c>
      <c r="J5103" s="3">
        <f>Table1[[#This Row],[Totalt antal utrikes fodda]]/I5103</f>
        <v>0.21207941697316443</v>
      </c>
      <c r="K5103" s="4">
        <f>Table1[[#This Row],[Antal utrikes fodda man]]/Table1[[#This Row],[Antal man I kommunen]]</f>
        <v>0.20970086192327192</v>
      </c>
      <c r="L5103" s="4">
        <f>Table1[[#This Row],[Antal utrikes fodda kvinnor]]/Table1[[#This Row],[Antal kvinnor I kommunen]]</f>
        <v>0.21449404659781079</v>
      </c>
    </row>
    <row r="5104" spans="1:12" x14ac:dyDescent="0.2">
      <c r="A5104">
        <v>2018</v>
      </c>
      <c r="B5104" t="s">
        <v>304</v>
      </c>
      <c r="C5104" s="1" t="s">
        <v>173</v>
      </c>
      <c r="D5104">
        <f>Table1[[#This Row],[Antal utrikes fodda man]]+Table1[[#This Row],[Antal utrikes fodda kvinnor]]</f>
        <v>4849</v>
      </c>
      <c r="E5104" s="5">
        <v>2384</v>
      </c>
      <c r="F5104" s="5">
        <v>2465</v>
      </c>
      <c r="G5104" s="5">
        <v>20441</v>
      </c>
      <c r="H5104" s="5">
        <v>20629</v>
      </c>
      <c r="I5104">
        <f>Table1[[#This Row],[Antal man I kommunen]]+Table1[[#This Row],[Antal kvinnor I kommunen]]</f>
        <v>41070</v>
      </c>
      <c r="J5104" s="3">
        <f>Table1[[#This Row],[Totalt antal utrikes fodda]]/I5104</f>
        <v>0.11806671536401266</v>
      </c>
      <c r="K5104" s="4">
        <f>Table1[[#This Row],[Antal utrikes fodda man]]/Table1[[#This Row],[Antal man I kommunen]]</f>
        <v>0.11662834499290642</v>
      </c>
      <c r="L5104" s="4">
        <f>Table1[[#This Row],[Antal utrikes fodda kvinnor]]/Table1[[#This Row],[Antal kvinnor I kommunen]]</f>
        <v>0.11949197731349072</v>
      </c>
    </row>
    <row r="5105" spans="1:12" x14ac:dyDescent="0.2">
      <c r="A5105">
        <v>2018</v>
      </c>
      <c r="B5105" t="s">
        <v>304</v>
      </c>
      <c r="C5105" s="1" t="s">
        <v>174</v>
      </c>
      <c r="D5105">
        <f>Table1[[#This Row],[Antal utrikes fodda man]]+Table1[[#This Row],[Antal utrikes fodda kvinnor]]</f>
        <v>25363</v>
      </c>
      <c r="E5105" s="5">
        <v>12373</v>
      </c>
      <c r="F5105" s="5">
        <v>12990</v>
      </c>
      <c r="G5105" s="5">
        <v>55939</v>
      </c>
      <c r="H5105" s="5">
        <v>56239</v>
      </c>
      <c r="I5105">
        <f>Table1[[#This Row],[Antal man I kommunen]]+Table1[[#This Row],[Antal kvinnor I kommunen]]</f>
        <v>112178</v>
      </c>
      <c r="J5105" s="3">
        <f>Table1[[#This Row],[Totalt antal utrikes fodda]]/I5105</f>
        <v>0.22609602595874415</v>
      </c>
      <c r="K5105" s="4">
        <f>Table1[[#This Row],[Antal utrikes fodda man]]/Table1[[#This Row],[Antal man I kommunen]]</f>
        <v>0.22118736480809453</v>
      </c>
      <c r="L5105" s="4">
        <f>Table1[[#This Row],[Antal utrikes fodda kvinnor]]/Table1[[#This Row],[Antal kvinnor I kommunen]]</f>
        <v>0.23097850246270382</v>
      </c>
    </row>
    <row r="5106" spans="1:12" x14ac:dyDescent="0.2">
      <c r="A5106">
        <v>2018</v>
      </c>
      <c r="B5106" t="s">
        <v>304</v>
      </c>
      <c r="C5106" s="1" t="s">
        <v>175</v>
      </c>
      <c r="D5106">
        <f>Table1[[#This Row],[Antal utrikes fodda man]]+Table1[[#This Row],[Antal utrikes fodda kvinnor]]</f>
        <v>3207</v>
      </c>
      <c r="E5106" s="5">
        <v>1637</v>
      </c>
      <c r="F5106" s="5">
        <v>1570</v>
      </c>
      <c r="G5106" s="5">
        <v>12440</v>
      </c>
      <c r="H5106" s="5">
        <v>12005</v>
      </c>
      <c r="I5106">
        <f>Table1[[#This Row],[Antal man I kommunen]]+Table1[[#This Row],[Antal kvinnor I kommunen]]</f>
        <v>24445</v>
      </c>
      <c r="J5106" s="3">
        <f>Table1[[#This Row],[Totalt antal utrikes fodda]]/I5106</f>
        <v>0.13119247289834321</v>
      </c>
      <c r="K5106" s="4">
        <f>Table1[[#This Row],[Antal utrikes fodda man]]/Table1[[#This Row],[Antal man I kommunen]]</f>
        <v>0.13159163987138264</v>
      </c>
      <c r="L5106" s="4">
        <f>Table1[[#This Row],[Antal utrikes fodda kvinnor]]/Table1[[#This Row],[Antal kvinnor I kommunen]]</f>
        <v>0.13077884214910454</v>
      </c>
    </row>
    <row r="5107" spans="1:12" x14ac:dyDescent="0.2">
      <c r="A5107">
        <v>2018</v>
      </c>
      <c r="B5107" t="s">
        <v>304</v>
      </c>
      <c r="C5107" s="1" t="s">
        <v>176</v>
      </c>
      <c r="D5107">
        <f>Table1[[#This Row],[Antal utrikes fodda man]]+Table1[[#This Row],[Antal utrikes fodda kvinnor]]</f>
        <v>2183</v>
      </c>
      <c r="E5107" s="5">
        <v>1124</v>
      </c>
      <c r="F5107" s="5">
        <v>1059</v>
      </c>
      <c r="G5107" s="5">
        <v>6404</v>
      </c>
      <c r="H5107" s="5">
        <v>6316</v>
      </c>
      <c r="I5107">
        <f>Table1[[#This Row],[Antal man I kommunen]]+Table1[[#This Row],[Antal kvinnor I kommunen]]</f>
        <v>12720</v>
      </c>
      <c r="J5107" s="3">
        <f>Table1[[#This Row],[Totalt antal utrikes fodda]]/I5107</f>
        <v>0.17161949685534592</v>
      </c>
      <c r="K5107" s="4">
        <f>Table1[[#This Row],[Antal utrikes fodda man]]/Table1[[#This Row],[Antal man I kommunen]]</f>
        <v>0.1755153029356652</v>
      </c>
      <c r="L5107" s="4">
        <f>Table1[[#This Row],[Antal utrikes fodda kvinnor]]/Table1[[#This Row],[Antal kvinnor I kommunen]]</f>
        <v>0.16766941101963267</v>
      </c>
    </row>
    <row r="5108" spans="1:12" x14ac:dyDescent="0.2">
      <c r="A5108">
        <v>2018</v>
      </c>
      <c r="B5108" t="s">
        <v>304</v>
      </c>
      <c r="C5108" s="1" t="s">
        <v>177</v>
      </c>
      <c r="D5108">
        <f>Table1[[#This Row],[Antal utrikes fodda man]]+Table1[[#This Row],[Antal utrikes fodda kvinnor]]</f>
        <v>2813</v>
      </c>
      <c r="E5108" s="5">
        <v>1420</v>
      </c>
      <c r="F5108" s="5">
        <v>1393</v>
      </c>
      <c r="G5108" s="5">
        <v>12270</v>
      </c>
      <c r="H5108" s="5">
        <v>12102</v>
      </c>
      <c r="I5108">
        <f>Table1[[#This Row],[Antal man I kommunen]]+Table1[[#This Row],[Antal kvinnor I kommunen]]</f>
        <v>24372</v>
      </c>
      <c r="J5108" s="3">
        <f>Table1[[#This Row],[Totalt antal utrikes fodda]]/I5108</f>
        <v>0.11541933366157886</v>
      </c>
      <c r="K5108" s="4">
        <f>Table1[[#This Row],[Antal utrikes fodda man]]/Table1[[#This Row],[Antal man I kommunen]]</f>
        <v>0.11572942135289324</v>
      </c>
      <c r="L5108" s="4">
        <f>Table1[[#This Row],[Antal utrikes fodda kvinnor]]/Table1[[#This Row],[Antal kvinnor I kommunen]]</f>
        <v>0.11510494133201124</v>
      </c>
    </row>
    <row r="5109" spans="1:12" x14ac:dyDescent="0.2">
      <c r="A5109">
        <v>2018</v>
      </c>
      <c r="B5109" t="s">
        <v>304</v>
      </c>
      <c r="C5109" s="1" t="s">
        <v>178</v>
      </c>
      <c r="D5109">
        <f>Table1[[#This Row],[Antal utrikes fodda man]]+Table1[[#This Row],[Antal utrikes fodda kvinnor]]</f>
        <v>4144</v>
      </c>
      <c r="E5109" s="5">
        <v>2050</v>
      </c>
      <c r="F5109" s="5">
        <v>2094</v>
      </c>
      <c r="G5109" s="5">
        <v>19996</v>
      </c>
      <c r="H5109" s="5">
        <v>19883</v>
      </c>
      <c r="I5109">
        <f>Table1[[#This Row],[Antal man I kommunen]]+Table1[[#This Row],[Antal kvinnor I kommunen]]</f>
        <v>39879</v>
      </c>
      <c r="J5109" s="3">
        <f>Table1[[#This Row],[Totalt antal utrikes fodda]]/I5109</f>
        <v>0.10391434088116552</v>
      </c>
      <c r="K5109" s="4">
        <f>Table1[[#This Row],[Antal utrikes fodda man]]/Table1[[#This Row],[Antal man I kommunen]]</f>
        <v>0.10252050410082017</v>
      </c>
      <c r="L5109" s="4">
        <f>Table1[[#This Row],[Antal utrikes fodda kvinnor]]/Table1[[#This Row],[Antal kvinnor I kommunen]]</f>
        <v>0.1053160991802042</v>
      </c>
    </row>
    <row r="5110" spans="1:12" x14ac:dyDescent="0.2">
      <c r="A5110">
        <v>2018</v>
      </c>
      <c r="B5110" t="s">
        <v>304</v>
      </c>
      <c r="C5110" s="1" t="s">
        <v>179</v>
      </c>
      <c r="D5110">
        <f>Table1[[#This Row],[Antal utrikes fodda man]]+Table1[[#This Row],[Antal utrikes fodda kvinnor]]</f>
        <v>2947</v>
      </c>
      <c r="E5110" s="5">
        <v>1496</v>
      </c>
      <c r="F5110" s="5">
        <v>1451</v>
      </c>
      <c r="G5110" s="5">
        <v>9425</v>
      </c>
      <c r="H5110" s="5">
        <v>9404</v>
      </c>
      <c r="I5110">
        <f>Table1[[#This Row],[Antal man I kommunen]]+Table1[[#This Row],[Antal kvinnor I kommunen]]</f>
        <v>18829</v>
      </c>
      <c r="J5110" s="3">
        <f>Table1[[#This Row],[Totalt antal utrikes fodda]]/I5110</f>
        <v>0.15651388815125605</v>
      </c>
      <c r="K5110" s="4">
        <f>Table1[[#This Row],[Antal utrikes fodda man]]/Table1[[#This Row],[Antal man I kommunen]]</f>
        <v>0.15872679045092838</v>
      </c>
      <c r="L5110" s="4">
        <f>Table1[[#This Row],[Antal utrikes fodda kvinnor]]/Table1[[#This Row],[Antal kvinnor I kommunen]]</f>
        <v>0.15429604423649512</v>
      </c>
    </row>
    <row r="5111" spans="1:12" x14ac:dyDescent="0.2">
      <c r="A5111">
        <v>2018</v>
      </c>
      <c r="B5111" t="s">
        <v>304</v>
      </c>
      <c r="C5111" s="1" t="s">
        <v>180</v>
      </c>
      <c r="D5111">
        <f>Table1[[#This Row],[Antal utrikes fodda man]]+Table1[[#This Row],[Antal utrikes fodda kvinnor]]</f>
        <v>8514</v>
      </c>
      <c r="E5111" s="5">
        <v>4142</v>
      </c>
      <c r="F5111" s="5">
        <v>4372</v>
      </c>
      <c r="G5111" s="5">
        <v>28271</v>
      </c>
      <c r="H5111" s="5">
        <v>27458</v>
      </c>
      <c r="I5111">
        <f>Table1[[#This Row],[Antal man I kommunen]]+Table1[[#This Row],[Antal kvinnor I kommunen]]</f>
        <v>55729</v>
      </c>
      <c r="J5111" s="3">
        <f>Table1[[#This Row],[Totalt antal utrikes fodda]]/I5111</f>
        <v>0.15277503633655726</v>
      </c>
      <c r="K5111" s="4">
        <f>Table1[[#This Row],[Antal utrikes fodda man]]/Table1[[#This Row],[Antal man I kommunen]]</f>
        <v>0.14651055852286796</v>
      </c>
      <c r="L5111" s="4">
        <f>Table1[[#This Row],[Antal utrikes fodda kvinnor]]/Table1[[#This Row],[Antal kvinnor I kommunen]]</f>
        <v>0.15922499817903707</v>
      </c>
    </row>
    <row r="5112" spans="1:12" x14ac:dyDescent="0.2">
      <c r="A5112">
        <v>2018</v>
      </c>
      <c r="B5112" t="s">
        <v>304</v>
      </c>
      <c r="C5112" s="1" t="s">
        <v>181</v>
      </c>
      <c r="D5112">
        <f>Table1[[#This Row],[Antal utrikes fodda man]]+Table1[[#This Row],[Antal utrikes fodda kvinnor]]</f>
        <v>782</v>
      </c>
      <c r="E5112" s="5">
        <v>391</v>
      </c>
      <c r="F5112" s="5">
        <v>391</v>
      </c>
      <c r="G5112" s="5">
        <v>4606</v>
      </c>
      <c r="H5112" s="5">
        <v>4570</v>
      </c>
      <c r="I5112">
        <f>Table1[[#This Row],[Antal man I kommunen]]+Table1[[#This Row],[Antal kvinnor I kommunen]]</f>
        <v>9176</v>
      </c>
      <c r="J5112" s="3">
        <f>Table1[[#This Row],[Totalt antal utrikes fodda]]/I5112</f>
        <v>8.5222319093286841E-2</v>
      </c>
      <c r="K5112" s="4">
        <f>Table1[[#This Row],[Antal utrikes fodda man]]/Table1[[#This Row],[Antal man I kommunen]]</f>
        <v>8.4889274858879718E-2</v>
      </c>
      <c r="L5112" s="4">
        <f>Table1[[#This Row],[Antal utrikes fodda kvinnor]]/Table1[[#This Row],[Antal kvinnor I kommunen]]</f>
        <v>8.5557986870897149E-2</v>
      </c>
    </row>
    <row r="5113" spans="1:12" x14ac:dyDescent="0.2">
      <c r="A5113">
        <v>2018</v>
      </c>
      <c r="B5113" t="s">
        <v>304</v>
      </c>
      <c r="C5113" s="1" t="s">
        <v>182</v>
      </c>
      <c r="D5113">
        <f>Table1[[#This Row],[Antal utrikes fodda man]]+Table1[[#This Row],[Antal utrikes fodda kvinnor]]</f>
        <v>1436</v>
      </c>
      <c r="E5113" s="5">
        <v>719</v>
      </c>
      <c r="F5113" s="5">
        <v>717</v>
      </c>
      <c r="G5113" s="5">
        <v>6483</v>
      </c>
      <c r="H5113" s="5">
        <v>6345</v>
      </c>
      <c r="I5113">
        <f>Table1[[#This Row],[Antal man I kommunen]]+Table1[[#This Row],[Antal kvinnor I kommunen]]</f>
        <v>12828</v>
      </c>
      <c r="J5113" s="3">
        <f>Table1[[#This Row],[Totalt antal utrikes fodda]]/I5113</f>
        <v>0.11194262550670409</v>
      </c>
      <c r="K5113" s="4">
        <f>Table1[[#This Row],[Antal utrikes fodda man]]/Table1[[#This Row],[Antal man I kommunen]]</f>
        <v>0.11090544501002622</v>
      </c>
      <c r="L5113" s="4">
        <f>Table1[[#This Row],[Antal utrikes fodda kvinnor]]/Table1[[#This Row],[Antal kvinnor I kommunen]]</f>
        <v>0.11300236406619385</v>
      </c>
    </row>
    <row r="5114" spans="1:12" x14ac:dyDescent="0.2">
      <c r="A5114">
        <v>2018</v>
      </c>
      <c r="B5114" t="s">
        <v>304</v>
      </c>
      <c r="C5114" s="1" t="s">
        <v>183</v>
      </c>
      <c r="D5114">
        <f>Table1[[#This Row],[Antal utrikes fodda man]]+Table1[[#This Row],[Antal utrikes fodda kvinnor]]</f>
        <v>4808</v>
      </c>
      <c r="E5114" s="5">
        <v>2471</v>
      </c>
      <c r="F5114" s="5">
        <v>2337</v>
      </c>
      <c r="G5114" s="5">
        <v>16667</v>
      </c>
      <c r="H5114" s="5">
        <v>16488</v>
      </c>
      <c r="I5114">
        <f>Table1[[#This Row],[Antal man I kommunen]]+Table1[[#This Row],[Antal kvinnor I kommunen]]</f>
        <v>33155</v>
      </c>
      <c r="J5114" s="3">
        <f>Table1[[#This Row],[Totalt antal utrikes fodda]]/I5114</f>
        <v>0.14501583471572915</v>
      </c>
      <c r="K5114" s="4">
        <f>Table1[[#This Row],[Antal utrikes fodda man]]/Table1[[#This Row],[Antal man I kommunen]]</f>
        <v>0.14825703485930281</v>
      </c>
      <c r="L5114" s="4">
        <f>Table1[[#This Row],[Antal utrikes fodda kvinnor]]/Table1[[#This Row],[Antal kvinnor I kommunen]]</f>
        <v>0.14173944687045123</v>
      </c>
    </row>
    <row r="5115" spans="1:12" x14ac:dyDescent="0.2">
      <c r="A5115">
        <v>2018</v>
      </c>
      <c r="B5115" t="s">
        <v>305</v>
      </c>
      <c r="C5115" s="1" t="s">
        <v>184</v>
      </c>
      <c r="D5115">
        <f>Table1[[#This Row],[Antal utrikes fodda man]]+Table1[[#This Row],[Antal utrikes fodda kvinnor]]</f>
        <v>906</v>
      </c>
      <c r="E5115" s="5">
        <v>438</v>
      </c>
      <c r="F5115" s="5">
        <v>468</v>
      </c>
      <c r="G5115" s="5">
        <v>6033</v>
      </c>
      <c r="H5115" s="5">
        <v>5929</v>
      </c>
      <c r="I5115">
        <f>Table1[[#This Row],[Antal man I kommunen]]+Table1[[#This Row],[Antal kvinnor I kommunen]]</f>
        <v>11962</v>
      </c>
      <c r="J5115" s="3">
        <f>Table1[[#This Row],[Totalt antal utrikes fodda]]/I5115</f>
        <v>7.5739842835646207E-2</v>
      </c>
      <c r="K5115" s="4">
        <f>Table1[[#This Row],[Antal utrikes fodda man]]/Table1[[#This Row],[Antal man I kommunen]]</f>
        <v>7.2600696171059173E-2</v>
      </c>
      <c r="L5115" s="4">
        <f>Table1[[#This Row],[Antal utrikes fodda kvinnor]]/Table1[[#This Row],[Antal kvinnor I kommunen]]</f>
        <v>7.8934052960026979E-2</v>
      </c>
    </row>
    <row r="5116" spans="1:12" x14ac:dyDescent="0.2">
      <c r="A5116">
        <v>2018</v>
      </c>
      <c r="B5116" t="s">
        <v>305</v>
      </c>
      <c r="C5116" s="1" t="s">
        <v>185</v>
      </c>
      <c r="D5116">
        <f>Table1[[#This Row],[Antal utrikes fodda man]]+Table1[[#This Row],[Antal utrikes fodda kvinnor]]</f>
        <v>2393</v>
      </c>
      <c r="E5116" s="5">
        <v>1151</v>
      </c>
      <c r="F5116" s="5">
        <v>1242</v>
      </c>
      <c r="G5116" s="5">
        <v>4387</v>
      </c>
      <c r="H5116" s="5">
        <v>4188</v>
      </c>
      <c r="I5116">
        <f>Table1[[#This Row],[Antal man I kommunen]]+Table1[[#This Row],[Antal kvinnor I kommunen]]</f>
        <v>8575</v>
      </c>
      <c r="J5116" s="3">
        <f>Table1[[#This Row],[Totalt antal utrikes fodda]]/I5116</f>
        <v>0.27906705539358601</v>
      </c>
      <c r="K5116" s="4">
        <f>Table1[[#This Row],[Antal utrikes fodda man]]/Table1[[#This Row],[Antal man I kommunen]]</f>
        <v>0.26236608160474129</v>
      </c>
      <c r="L5116" s="4">
        <f>Table1[[#This Row],[Antal utrikes fodda kvinnor]]/Table1[[#This Row],[Antal kvinnor I kommunen]]</f>
        <v>0.29656160458452724</v>
      </c>
    </row>
    <row r="5117" spans="1:12" x14ac:dyDescent="0.2">
      <c r="A5117">
        <v>2018</v>
      </c>
      <c r="B5117" t="s">
        <v>305</v>
      </c>
      <c r="C5117" s="1" t="s">
        <v>186</v>
      </c>
      <c r="D5117">
        <f>Table1[[#This Row],[Antal utrikes fodda man]]+Table1[[#This Row],[Antal utrikes fodda kvinnor]]</f>
        <v>1502</v>
      </c>
      <c r="E5117" s="5">
        <v>712</v>
      </c>
      <c r="F5117" s="5">
        <v>790</v>
      </c>
      <c r="G5117" s="5">
        <v>5944</v>
      </c>
      <c r="H5117" s="5">
        <v>5775</v>
      </c>
      <c r="I5117">
        <f>Table1[[#This Row],[Antal man I kommunen]]+Table1[[#This Row],[Antal kvinnor I kommunen]]</f>
        <v>11719</v>
      </c>
      <c r="J5117" s="3">
        <f>Table1[[#This Row],[Totalt antal utrikes fodda]]/I5117</f>
        <v>0.12816793241744176</v>
      </c>
      <c r="K5117" s="4">
        <f>Table1[[#This Row],[Antal utrikes fodda man]]/Table1[[#This Row],[Antal man I kommunen]]</f>
        <v>0.11978465679676985</v>
      </c>
      <c r="L5117" s="4">
        <f>Table1[[#This Row],[Antal utrikes fodda kvinnor]]/Table1[[#This Row],[Antal kvinnor I kommunen]]</f>
        <v>0.13679653679653681</v>
      </c>
    </row>
    <row r="5118" spans="1:12" x14ac:dyDescent="0.2">
      <c r="A5118">
        <v>2018</v>
      </c>
      <c r="B5118" t="s">
        <v>305</v>
      </c>
      <c r="C5118" s="1" t="s">
        <v>187</v>
      </c>
      <c r="D5118">
        <f>Table1[[#This Row],[Antal utrikes fodda man]]+Table1[[#This Row],[Antal utrikes fodda kvinnor]]</f>
        <v>720</v>
      </c>
      <c r="E5118" s="5">
        <v>362</v>
      </c>
      <c r="F5118" s="5">
        <v>358</v>
      </c>
      <c r="G5118" s="5">
        <v>2118</v>
      </c>
      <c r="H5118" s="5">
        <v>1937</v>
      </c>
      <c r="I5118">
        <f>Table1[[#This Row],[Antal man I kommunen]]+Table1[[#This Row],[Antal kvinnor I kommunen]]</f>
        <v>4055</v>
      </c>
      <c r="J5118" s="3">
        <f>Table1[[#This Row],[Totalt antal utrikes fodda]]/I5118</f>
        <v>0.17755856966707767</v>
      </c>
      <c r="K5118" s="4">
        <f>Table1[[#This Row],[Antal utrikes fodda man]]/Table1[[#This Row],[Antal man I kommunen]]</f>
        <v>0.17091595845136923</v>
      </c>
      <c r="L5118" s="4">
        <f>Table1[[#This Row],[Antal utrikes fodda kvinnor]]/Table1[[#This Row],[Antal kvinnor I kommunen]]</f>
        <v>0.1848218895198761</v>
      </c>
    </row>
    <row r="5119" spans="1:12" x14ac:dyDescent="0.2">
      <c r="A5119">
        <v>2018</v>
      </c>
      <c r="B5119" t="s">
        <v>305</v>
      </c>
      <c r="C5119" s="1" t="s">
        <v>188</v>
      </c>
      <c r="D5119">
        <f>Table1[[#This Row],[Antal utrikes fodda man]]+Table1[[#This Row],[Antal utrikes fodda kvinnor]]</f>
        <v>1251</v>
      </c>
      <c r="E5119" s="5">
        <v>643</v>
      </c>
      <c r="F5119" s="5">
        <v>608</v>
      </c>
      <c r="G5119" s="5">
        <v>8264</v>
      </c>
      <c r="H5119" s="5">
        <v>8219</v>
      </c>
      <c r="I5119">
        <f>Table1[[#This Row],[Antal man I kommunen]]+Table1[[#This Row],[Antal kvinnor I kommunen]]</f>
        <v>16483</v>
      </c>
      <c r="J5119" s="3">
        <f>Table1[[#This Row],[Totalt antal utrikes fodda]]/I5119</f>
        <v>7.589637808651338E-2</v>
      </c>
      <c r="K5119" s="4">
        <f>Table1[[#This Row],[Antal utrikes fodda man]]/Table1[[#This Row],[Antal man I kommunen]]</f>
        <v>7.7807357212003866E-2</v>
      </c>
      <c r="L5119" s="4">
        <f>Table1[[#This Row],[Antal utrikes fodda kvinnor]]/Table1[[#This Row],[Antal kvinnor I kommunen]]</f>
        <v>7.3974936123616011E-2</v>
      </c>
    </row>
    <row r="5120" spans="1:12" x14ac:dyDescent="0.2">
      <c r="A5120">
        <v>2018</v>
      </c>
      <c r="B5120" t="s">
        <v>305</v>
      </c>
      <c r="C5120" s="1" t="s">
        <v>189</v>
      </c>
      <c r="D5120">
        <f>Table1[[#This Row],[Antal utrikes fodda man]]+Table1[[#This Row],[Antal utrikes fodda kvinnor]]</f>
        <v>576</v>
      </c>
      <c r="E5120" s="5">
        <v>290</v>
      </c>
      <c r="F5120" s="5">
        <v>286</v>
      </c>
      <c r="G5120" s="5">
        <v>1916</v>
      </c>
      <c r="H5120" s="5">
        <v>1873</v>
      </c>
      <c r="I5120">
        <f>Table1[[#This Row],[Antal man I kommunen]]+Table1[[#This Row],[Antal kvinnor I kommunen]]</f>
        <v>3789</v>
      </c>
      <c r="J5120" s="3">
        <f>Table1[[#This Row],[Totalt antal utrikes fodda]]/I5120</f>
        <v>0.15201900237529692</v>
      </c>
      <c r="K5120" s="4">
        <f>Table1[[#This Row],[Antal utrikes fodda man]]/Table1[[#This Row],[Antal man I kommunen]]</f>
        <v>0.15135699373695199</v>
      </c>
      <c r="L5120" s="4">
        <f>Table1[[#This Row],[Antal utrikes fodda kvinnor]]/Table1[[#This Row],[Antal kvinnor I kommunen]]</f>
        <v>0.15269620928990923</v>
      </c>
    </row>
    <row r="5121" spans="1:12" x14ac:dyDescent="0.2">
      <c r="A5121">
        <v>2018</v>
      </c>
      <c r="B5121" t="s">
        <v>305</v>
      </c>
      <c r="C5121" s="1" t="s">
        <v>190</v>
      </c>
      <c r="D5121">
        <f>Table1[[#This Row],[Antal utrikes fodda man]]+Table1[[#This Row],[Antal utrikes fodda kvinnor]]</f>
        <v>1074</v>
      </c>
      <c r="E5121" s="5">
        <v>547</v>
      </c>
      <c r="F5121" s="5">
        <v>527</v>
      </c>
      <c r="G5121" s="5">
        <v>5819</v>
      </c>
      <c r="H5121" s="5">
        <v>5699</v>
      </c>
      <c r="I5121">
        <f>Table1[[#This Row],[Antal man I kommunen]]+Table1[[#This Row],[Antal kvinnor I kommunen]]</f>
        <v>11518</v>
      </c>
      <c r="J5121" s="3">
        <f>Table1[[#This Row],[Totalt antal utrikes fodda]]/I5121</f>
        <v>9.3245355096370899E-2</v>
      </c>
      <c r="K5121" s="4">
        <f>Table1[[#This Row],[Antal utrikes fodda man]]/Table1[[#This Row],[Antal man I kommunen]]</f>
        <v>9.4002405911668668E-2</v>
      </c>
      <c r="L5121" s="4">
        <f>Table1[[#This Row],[Antal utrikes fodda kvinnor]]/Table1[[#This Row],[Antal kvinnor I kommunen]]</f>
        <v>9.2472363572556587E-2</v>
      </c>
    </row>
    <row r="5122" spans="1:12" x14ac:dyDescent="0.2">
      <c r="A5122">
        <v>2018</v>
      </c>
      <c r="B5122" t="s">
        <v>305</v>
      </c>
      <c r="C5122" s="1" t="s">
        <v>191</v>
      </c>
      <c r="D5122">
        <f>Table1[[#This Row],[Antal utrikes fodda man]]+Table1[[#This Row],[Antal utrikes fodda kvinnor]]</f>
        <v>1005</v>
      </c>
      <c r="E5122" s="5">
        <v>513</v>
      </c>
      <c r="F5122" s="5">
        <v>492</v>
      </c>
      <c r="G5122" s="5">
        <v>4550</v>
      </c>
      <c r="H5122" s="5">
        <v>4466</v>
      </c>
      <c r="I5122">
        <f>Table1[[#This Row],[Antal man I kommunen]]+Table1[[#This Row],[Antal kvinnor I kommunen]]</f>
        <v>9016</v>
      </c>
      <c r="J5122" s="3">
        <f>Table1[[#This Row],[Totalt antal utrikes fodda]]/I5122</f>
        <v>0.11146850044365572</v>
      </c>
      <c r="K5122" s="4">
        <f>Table1[[#This Row],[Antal utrikes fodda man]]/Table1[[#This Row],[Antal man I kommunen]]</f>
        <v>0.11274725274725275</v>
      </c>
      <c r="L5122" s="4">
        <f>Table1[[#This Row],[Antal utrikes fodda kvinnor]]/Table1[[#This Row],[Antal kvinnor I kommunen]]</f>
        <v>0.11016569637259292</v>
      </c>
    </row>
    <row r="5123" spans="1:12" x14ac:dyDescent="0.2">
      <c r="A5123">
        <v>2018</v>
      </c>
      <c r="B5123" t="s">
        <v>305</v>
      </c>
      <c r="C5123" s="1" t="s">
        <v>192</v>
      </c>
      <c r="D5123">
        <f>Table1[[#This Row],[Antal utrikes fodda man]]+Table1[[#This Row],[Antal utrikes fodda kvinnor]]</f>
        <v>2194</v>
      </c>
      <c r="E5123" s="5">
        <v>1091</v>
      </c>
      <c r="F5123" s="5">
        <v>1103</v>
      </c>
      <c r="G5123" s="5">
        <v>5118</v>
      </c>
      <c r="H5123" s="5">
        <v>4893</v>
      </c>
      <c r="I5123">
        <f>Table1[[#This Row],[Antal man I kommunen]]+Table1[[#This Row],[Antal kvinnor I kommunen]]</f>
        <v>10011</v>
      </c>
      <c r="J5123" s="3">
        <f>Table1[[#This Row],[Totalt antal utrikes fodda]]/I5123</f>
        <v>0.21915892518229946</v>
      </c>
      <c r="K5123" s="4">
        <f>Table1[[#This Row],[Antal utrikes fodda man]]/Table1[[#This Row],[Antal man I kommunen]]</f>
        <v>0.21316920672137554</v>
      </c>
      <c r="L5123" s="4">
        <f>Table1[[#This Row],[Antal utrikes fodda kvinnor]]/Table1[[#This Row],[Antal kvinnor I kommunen]]</f>
        <v>0.22542407520948293</v>
      </c>
    </row>
    <row r="5124" spans="1:12" x14ac:dyDescent="0.2">
      <c r="A5124">
        <v>2018</v>
      </c>
      <c r="B5124" t="s">
        <v>305</v>
      </c>
      <c r="C5124" s="1" t="s">
        <v>193</v>
      </c>
      <c r="D5124">
        <f>Table1[[#This Row],[Antal utrikes fodda man]]+Table1[[#This Row],[Antal utrikes fodda kvinnor]]</f>
        <v>1350</v>
      </c>
      <c r="E5124" s="5">
        <v>676</v>
      </c>
      <c r="F5124" s="5">
        <v>674</v>
      </c>
      <c r="G5124" s="5">
        <v>6745</v>
      </c>
      <c r="H5124" s="5">
        <v>6516</v>
      </c>
      <c r="I5124">
        <f>Table1[[#This Row],[Antal man I kommunen]]+Table1[[#This Row],[Antal kvinnor I kommunen]]</f>
        <v>13261</v>
      </c>
      <c r="J5124" s="3">
        <f>Table1[[#This Row],[Totalt antal utrikes fodda]]/I5124</f>
        <v>0.10180227735464897</v>
      </c>
      <c r="K5124" s="4">
        <f>Table1[[#This Row],[Antal utrikes fodda man]]/Table1[[#This Row],[Antal man I kommunen]]</f>
        <v>0.10022238695329874</v>
      </c>
      <c r="L5124" s="4">
        <f>Table1[[#This Row],[Antal utrikes fodda kvinnor]]/Table1[[#This Row],[Antal kvinnor I kommunen]]</f>
        <v>0.10343769183548189</v>
      </c>
    </row>
    <row r="5125" spans="1:12" x14ac:dyDescent="0.2">
      <c r="A5125">
        <v>2018</v>
      </c>
      <c r="B5125" t="s">
        <v>305</v>
      </c>
      <c r="C5125" s="1" t="s">
        <v>194</v>
      </c>
      <c r="D5125">
        <f>Table1[[#This Row],[Antal utrikes fodda man]]+Table1[[#This Row],[Antal utrikes fodda kvinnor]]</f>
        <v>12117</v>
      </c>
      <c r="E5125" s="5">
        <v>5971</v>
      </c>
      <c r="F5125" s="5">
        <v>6146</v>
      </c>
      <c r="G5125" s="5">
        <v>45872</v>
      </c>
      <c r="H5125" s="5">
        <v>46625</v>
      </c>
      <c r="I5125">
        <f>Table1[[#This Row],[Antal man I kommunen]]+Table1[[#This Row],[Antal kvinnor I kommunen]]</f>
        <v>92497</v>
      </c>
      <c r="J5125" s="3">
        <f>Table1[[#This Row],[Totalt antal utrikes fodda]]/I5125</f>
        <v>0.13099884320572558</v>
      </c>
      <c r="K5125" s="4">
        <f>Table1[[#This Row],[Antal utrikes fodda man]]/Table1[[#This Row],[Antal man I kommunen]]</f>
        <v>0.13016655040111616</v>
      </c>
      <c r="L5125" s="4">
        <f>Table1[[#This Row],[Antal utrikes fodda kvinnor]]/Table1[[#This Row],[Antal kvinnor I kommunen]]</f>
        <v>0.1318176943699732</v>
      </c>
    </row>
    <row r="5126" spans="1:12" x14ac:dyDescent="0.2">
      <c r="A5126">
        <v>2018</v>
      </c>
      <c r="B5126" t="s">
        <v>305</v>
      </c>
      <c r="C5126" s="1" t="s">
        <v>195</v>
      </c>
      <c r="D5126">
        <f>Table1[[#This Row],[Antal utrikes fodda man]]+Table1[[#This Row],[Antal utrikes fodda kvinnor]]</f>
        <v>3424</v>
      </c>
      <c r="E5126" s="5">
        <v>1769</v>
      </c>
      <c r="F5126" s="5">
        <v>1655</v>
      </c>
      <c r="G5126" s="5">
        <v>12260</v>
      </c>
      <c r="H5126" s="5">
        <v>12076</v>
      </c>
      <c r="I5126">
        <f>Table1[[#This Row],[Antal man I kommunen]]+Table1[[#This Row],[Antal kvinnor I kommunen]]</f>
        <v>24336</v>
      </c>
      <c r="J5126" s="3">
        <f>Table1[[#This Row],[Totalt antal utrikes fodda]]/I5126</f>
        <v>0.14069690992767916</v>
      </c>
      <c r="K5126" s="4">
        <f>Table1[[#This Row],[Antal utrikes fodda man]]/Table1[[#This Row],[Antal man I kommunen]]</f>
        <v>0.14429037520391516</v>
      </c>
      <c r="L5126" s="4">
        <f>Table1[[#This Row],[Antal utrikes fodda kvinnor]]/Table1[[#This Row],[Antal kvinnor I kommunen]]</f>
        <v>0.13704869161974165</v>
      </c>
    </row>
    <row r="5127" spans="1:12" x14ac:dyDescent="0.2">
      <c r="A5127">
        <v>2018</v>
      </c>
      <c r="B5127" t="s">
        <v>305</v>
      </c>
      <c r="C5127" s="1" t="s">
        <v>196</v>
      </c>
      <c r="D5127">
        <f>Table1[[#This Row],[Antal utrikes fodda man]]+Table1[[#This Row],[Antal utrikes fodda kvinnor]]</f>
        <v>2082</v>
      </c>
      <c r="E5127" s="5">
        <v>1070</v>
      </c>
      <c r="F5127" s="5">
        <v>1012</v>
      </c>
      <c r="G5127" s="5">
        <v>5559</v>
      </c>
      <c r="H5127" s="5">
        <v>5278</v>
      </c>
      <c r="I5127">
        <f>Table1[[#This Row],[Antal man I kommunen]]+Table1[[#This Row],[Antal kvinnor I kommunen]]</f>
        <v>10837</v>
      </c>
      <c r="J5127" s="3">
        <f>Table1[[#This Row],[Totalt antal utrikes fodda]]/I5127</f>
        <v>0.19211959029251638</v>
      </c>
      <c r="K5127" s="4">
        <f>Table1[[#This Row],[Antal utrikes fodda man]]/Table1[[#This Row],[Antal man I kommunen]]</f>
        <v>0.19248066198956648</v>
      </c>
      <c r="L5127" s="4">
        <f>Table1[[#This Row],[Antal utrikes fodda kvinnor]]/Table1[[#This Row],[Antal kvinnor I kommunen]]</f>
        <v>0.19173929518757105</v>
      </c>
    </row>
    <row r="5128" spans="1:12" x14ac:dyDescent="0.2">
      <c r="A5128">
        <v>2018</v>
      </c>
      <c r="B5128" t="s">
        <v>305</v>
      </c>
      <c r="C5128" s="1" t="s">
        <v>197</v>
      </c>
      <c r="D5128">
        <f>Table1[[#This Row],[Antal utrikes fodda man]]+Table1[[#This Row],[Antal utrikes fodda kvinnor]]</f>
        <v>1634</v>
      </c>
      <c r="E5128" s="5">
        <v>851</v>
      </c>
      <c r="F5128" s="5">
        <v>783</v>
      </c>
      <c r="G5128" s="5">
        <v>6041</v>
      </c>
      <c r="H5128" s="5">
        <v>5657</v>
      </c>
      <c r="I5128">
        <f>Table1[[#This Row],[Antal man I kommunen]]+Table1[[#This Row],[Antal kvinnor I kommunen]]</f>
        <v>11698</v>
      </c>
      <c r="J5128" s="3">
        <f>Table1[[#This Row],[Totalt antal utrikes fodda]]/I5128</f>
        <v>0.13968199692255087</v>
      </c>
      <c r="K5128" s="4">
        <f>Table1[[#This Row],[Antal utrikes fodda man]]/Table1[[#This Row],[Antal man I kommunen]]</f>
        <v>0.14087071676874691</v>
      </c>
      <c r="L5128" s="4">
        <f>Table1[[#This Row],[Antal utrikes fodda kvinnor]]/Table1[[#This Row],[Antal kvinnor I kommunen]]</f>
        <v>0.13841258617641861</v>
      </c>
    </row>
    <row r="5129" spans="1:12" x14ac:dyDescent="0.2">
      <c r="A5129">
        <v>2018</v>
      </c>
      <c r="B5129" t="s">
        <v>305</v>
      </c>
      <c r="C5129" s="1" t="s">
        <v>198</v>
      </c>
      <c r="D5129">
        <f>Table1[[#This Row],[Antal utrikes fodda man]]+Table1[[#This Row],[Antal utrikes fodda kvinnor]]</f>
        <v>3226</v>
      </c>
      <c r="E5129" s="5">
        <v>1549</v>
      </c>
      <c r="F5129" s="5">
        <v>1677</v>
      </c>
      <c r="G5129" s="5">
        <v>13075</v>
      </c>
      <c r="H5129" s="5">
        <v>13007</v>
      </c>
      <c r="I5129">
        <f>Table1[[#This Row],[Antal man I kommunen]]+Table1[[#This Row],[Antal kvinnor I kommunen]]</f>
        <v>26082</v>
      </c>
      <c r="J5129" s="3">
        <f>Table1[[#This Row],[Totalt antal utrikes fodda]]/I5129</f>
        <v>0.12368683383176136</v>
      </c>
      <c r="K5129" s="4">
        <f>Table1[[#This Row],[Antal utrikes fodda man]]/Table1[[#This Row],[Antal man I kommunen]]</f>
        <v>0.11847036328871893</v>
      </c>
      <c r="L5129" s="4">
        <f>Table1[[#This Row],[Antal utrikes fodda kvinnor]]/Table1[[#This Row],[Antal kvinnor I kommunen]]</f>
        <v>0.12893057584377643</v>
      </c>
    </row>
    <row r="5130" spans="1:12" x14ac:dyDescent="0.2">
      <c r="A5130">
        <v>2018</v>
      </c>
      <c r="B5130" t="s">
        <v>305</v>
      </c>
      <c r="C5130" s="1" t="s">
        <v>199</v>
      </c>
      <c r="D5130">
        <f>Table1[[#This Row],[Antal utrikes fodda man]]+Table1[[#This Row],[Antal utrikes fodda kvinnor]]</f>
        <v>2309</v>
      </c>
      <c r="E5130" s="5">
        <v>1193</v>
      </c>
      <c r="F5130" s="5">
        <v>1116</v>
      </c>
      <c r="G5130" s="5">
        <v>7881</v>
      </c>
      <c r="H5130" s="5">
        <v>7762</v>
      </c>
      <c r="I5130">
        <f>Table1[[#This Row],[Antal man I kommunen]]+Table1[[#This Row],[Antal kvinnor I kommunen]]</f>
        <v>15643</v>
      </c>
      <c r="J5130" s="3">
        <f>Table1[[#This Row],[Totalt antal utrikes fodda]]/I5130</f>
        <v>0.1476059579364572</v>
      </c>
      <c r="K5130" s="4">
        <f>Table1[[#This Row],[Antal utrikes fodda man]]/Table1[[#This Row],[Antal man I kommunen]]</f>
        <v>0.15137672884151757</v>
      </c>
      <c r="L5130" s="4">
        <f>Table1[[#This Row],[Antal utrikes fodda kvinnor]]/Table1[[#This Row],[Antal kvinnor I kommunen]]</f>
        <v>0.14377737696469983</v>
      </c>
    </row>
    <row r="5131" spans="1:12" x14ac:dyDescent="0.2">
      <c r="A5131">
        <v>2018</v>
      </c>
      <c r="B5131" t="s">
        <v>306</v>
      </c>
      <c r="C5131" s="1" t="s">
        <v>200</v>
      </c>
      <c r="D5131">
        <f>Table1[[#This Row],[Antal utrikes fodda man]]+Table1[[#This Row],[Antal utrikes fodda kvinnor]]</f>
        <v>551</v>
      </c>
      <c r="E5131" s="5">
        <v>280</v>
      </c>
      <c r="F5131" s="5">
        <v>271</v>
      </c>
      <c r="G5131" s="5">
        <v>4211</v>
      </c>
      <c r="H5131" s="5">
        <v>3905</v>
      </c>
      <c r="I5131">
        <f>Table1[[#This Row],[Antal man I kommunen]]+Table1[[#This Row],[Antal kvinnor I kommunen]]</f>
        <v>8116</v>
      </c>
      <c r="J5131" s="3">
        <f>Table1[[#This Row],[Totalt antal utrikes fodda]]/I5131</f>
        <v>6.7890586495810742E-2</v>
      </c>
      <c r="K5131" s="4">
        <f>Table1[[#This Row],[Antal utrikes fodda man]]/Table1[[#This Row],[Antal man I kommunen]]</f>
        <v>6.6492519591545951E-2</v>
      </c>
      <c r="L5131" s="4">
        <f>Table1[[#This Row],[Antal utrikes fodda kvinnor]]/Table1[[#This Row],[Antal kvinnor I kommunen]]</f>
        <v>6.9398207426376438E-2</v>
      </c>
    </row>
    <row r="5132" spans="1:12" x14ac:dyDescent="0.2">
      <c r="A5132">
        <v>2018</v>
      </c>
      <c r="B5132" t="s">
        <v>306</v>
      </c>
      <c r="C5132" s="1" t="s">
        <v>201</v>
      </c>
      <c r="D5132">
        <f>Table1[[#This Row],[Antal utrikes fodda man]]+Table1[[#This Row],[Antal utrikes fodda kvinnor]]</f>
        <v>1015</v>
      </c>
      <c r="E5132" s="5">
        <v>512</v>
      </c>
      <c r="F5132" s="5">
        <v>503</v>
      </c>
      <c r="G5132" s="5">
        <v>2907</v>
      </c>
      <c r="H5132" s="5">
        <v>2730</v>
      </c>
      <c r="I5132">
        <f>Table1[[#This Row],[Antal man I kommunen]]+Table1[[#This Row],[Antal kvinnor I kommunen]]</f>
        <v>5637</v>
      </c>
      <c r="J5132" s="3">
        <f>Table1[[#This Row],[Totalt antal utrikes fodda]]/I5132</f>
        <v>0.18006031577080006</v>
      </c>
      <c r="K5132" s="4">
        <f>Table1[[#This Row],[Antal utrikes fodda man]]/Table1[[#This Row],[Antal man I kommunen]]</f>
        <v>0.1761265909872721</v>
      </c>
      <c r="L5132" s="4">
        <f>Table1[[#This Row],[Antal utrikes fodda kvinnor]]/Table1[[#This Row],[Antal kvinnor I kommunen]]</f>
        <v>0.18424908424908426</v>
      </c>
    </row>
    <row r="5133" spans="1:12" x14ac:dyDescent="0.2">
      <c r="A5133">
        <v>2018</v>
      </c>
      <c r="B5133" t="s">
        <v>306</v>
      </c>
      <c r="C5133" s="1" t="s">
        <v>202</v>
      </c>
      <c r="D5133">
        <f>Table1[[#This Row],[Antal utrikes fodda man]]+Table1[[#This Row],[Antal utrikes fodda kvinnor]]</f>
        <v>2557</v>
      </c>
      <c r="E5133" s="5">
        <v>1334</v>
      </c>
      <c r="F5133" s="5">
        <v>1223</v>
      </c>
      <c r="G5133" s="5">
        <v>8193</v>
      </c>
      <c r="H5133" s="5">
        <v>7761</v>
      </c>
      <c r="I5133">
        <f>Table1[[#This Row],[Antal man I kommunen]]+Table1[[#This Row],[Antal kvinnor I kommunen]]</f>
        <v>15954</v>
      </c>
      <c r="J5133" s="3">
        <f>Table1[[#This Row],[Totalt antal utrikes fodda]]/I5133</f>
        <v>0.16027328569637708</v>
      </c>
      <c r="K5133" s="4">
        <f>Table1[[#This Row],[Antal utrikes fodda man]]/Table1[[#This Row],[Antal man I kommunen]]</f>
        <v>0.16282192115220309</v>
      </c>
      <c r="L5133" s="4">
        <f>Table1[[#This Row],[Antal utrikes fodda kvinnor]]/Table1[[#This Row],[Antal kvinnor I kommunen]]</f>
        <v>0.15758278572348924</v>
      </c>
    </row>
    <row r="5134" spans="1:12" x14ac:dyDescent="0.2">
      <c r="A5134">
        <v>2018</v>
      </c>
      <c r="B5134" t="s">
        <v>306</v>
      </c>
      <c r="C5134" s="1" t="s">
        <v>203</v>
      </c>
      <c r="D5134">
        <f>Table1[[#This Row],[Antal utrikes fodda man]]+Table1[[#This Row],[Antal utrikes fodda kvinnor]]</f>
        <v>1526</v>
      </c>
      <c r="E5134" s="5">
        <v>757</v>
      </c>
      <c r="F5134" s="5">
        <v>769</v>
      </c>
      <c r="G5134" s="5">
        <v>4926</v>
      </c>
      <c r="H5134" s="5">
        <v>4739</v>
      </c>
      <c r="I5134">
        <f>Table1[[#This Row],[Antal man I kommunen]]+Table1[[#This Row],[Antal kvinnor I kommunen]]</f>
        <v>9665</v>
      </c>
      <c r="J5134" s="3">
        <f>Table1[[#This Row],[Totalt antal utrikes fodda]]/I5134</f>
        <v>0.15788929125711329</v>
      </c>
      <c r="K5134" s="4">
        <f>Table1[[#This Row],[Antal utrikes fodda man]]/Table1[[#This Row],[Antal man I kommunen]]</f>
        <v>0.15367438083637841</v>
      </c>
      <c r="L5134" s="4">
        <f>Table1[[#This Row],[Antal utrikes fodda kvinnor]]/Table1[[#This Row],[Antal kvinnor I kommunen]]</f>
        <v>0.16227052120700569</v>
      </c>
    </row>
    <row r="5135" spans="1:12" x14ac:dyDescent="0.2">
      <c r="A5135">
        <v>2018</v>
      </c>
      <c r="B5135" t="s">
        <v>306</v>
      </c>
      <c r="C5135" s="1" t="s">
        <v>204</v>
      </c>
      <c r="D5135">
        <f>Table1[[#This Row],[Antal utrikes fodda man]]+Table1[[#This Row],[Antal utrikes fodda kvinnor]]</f>
        <v>1501</v>
      </c>
      <c r="E5135" s="5">
        <v>792</v>
      </c>
      <c r="F5135" s="5">
        <v>709</v>
      </c>
      <c r="G5135" s="5">
        <v>3593</v>
      </c>
      <c r="H5135" s="5">
        <v>3390</v>
      </c>
      <c r="I5135">
        <f>Table1[[#This Row],[Antal man I kommunen]]+Table1[[#This Row],[Antal kvinnor I kommunen]]</f>
        <v>6983</v>
      </c>
      <c r="J5135" s="3">
        <f>Table1[[#This Row],[Totalt antal utrikes fodda]]/I5135</f>
        <v>0.21495059430044394</v>
      </c>
      <c r="K5135" s="4">
        <f>Table1[[#This Row],[Antal utrikes fodda man]]/Table1[[#This Row],[Antal man I kommunen]]</f>
        <v>0.22042861118842194</v>
      </c>
      <c r="L5135" s="4">
        <f>Table1[[#This Row],[Antal utrikes fodda kvinnor]]/Table1[[#This Row],[Antal kvinnor I kommunen]]</f>
        <v>0.20914454277286135</v>
      </c>
    </row>
    <row r="5136" spans="1:12" x14ac:dyDescent="0.2">
      <c r="A5136">
        <v>2018</v>
      </c>
      <c r="B5136" t="s">
        <v>306</v>
      </c>
      <c r="C5136" s="1" t="s">
        <v>205</v>
      </c>
      <c r="D5136">
        <f>Table1[[#This Row],[Antal utrikes fodda man]]+Table1[[#This Row],[Antal utrikes fodda kvinnor]]</f>
        <v>941</v>
      </c>
      <c r="E5136" s="5">
        <v>472</v>
      </c>
      <c r="F5136" s="5">
        <v>469</v>
      </c>
      <c r="G5136" s="5">
        <v>2500</v>
      </c>
      <c r="H5136" s="5">
        <v>2346</v>
      </c>
      <c r="I5136">
        <f>Table1[[#This Row],[Antal man I kommunen]]+Table1[[#This Row],[Antal kvinnor I kommunen]]</f>
        <v>4846</v>
      </c>
      <c r="J5136" s="3">
        <f>Table1[[#This Row],[Totalt antal utrikes fodda]]/I5136</f>
        <v>0.19418076764341724</v>
      </c>
      <c r="K5136" s="4">
        <f>Table1[[#This Row],[Antal utrikes fodda man]]/Table1[[#This Row],[Antal man I kommunen]]</f>
        <v>0.1888</v>
      </c>
      <c r="L5136" s="4">
        <f>Table1[[#This Row],[Antal utrikes fodda kvinnor]]/Table1[[#This Row],[Antal kvinnor I kommunen]]</f>
        <v>0.1999147485080989</v>
      </c>
    </row>
    <row r="5137" spans="1:12" x14ac:dyDescent="0.2">
      <c r="A5137">
        <v>2018</v>
      </c>
      <c r="B5137" t="s">
        <v>306</v>
      </c>
      <c r="C5137" s="1" t="s">
        <v>206</v>
      </c>
      <c r="D5137">
        <f>Table1[[#This Row],[Antal utrikes fodda man]]+Table1[[#This Row],[Antal utrikes fodda kvinnor]]</f>
        <v>28013</v>
      </c>
      <c r="E5137" s="5">
        <v>13997</v>
      </c>
      <c r="F5137" s="5">
        <v>14016</v>
      </c>
      <c r="G5137" s="5">
        <v>76007</v>
      </c>
      <c r="H5137" s="5">
        <v>77360</v>
      </c>
      <c r="I5137">
        <f>Table1[[#This Row],[Antal man I kommunen]]+Table1[[#This Row],[Antal kvinnor I kommunen]]</f>
        <v>153367</v>
      </c>
      <c r="J5137" s="3">
        <f>Table1[[#This Row],[Totalt antal utrikes fodda]]/I5137</f>
        <v>0.18265337393311468</v>
      </c>
      <c r="K5137" s="4">
        <f>Table1[[#This Row],[Antal utrikes fodda man]]/Table1[[#This Row],[Antal man I kommunen]]</f>
        <v>0.1841540910705593</v>
      </c>
      <c r="L5137" s="4">
        <f>Table1[[#This Row],[Antal utrikes fodda kvinnor]]/Table1[[#This Row],[Antal kvinnor I kommunen]]</f>
        <v>0.18117890382626681</v>
      </c>
    </row>
    <row r="5138" spans="1:12" x14ac:dyDescent="0.2">
      <c r="A5138">
        <v>2018</v>
      </c>
      <c r="B5138" t="s">
        <v>306</v>
      </c>
      <c r="C5138" s="1" t="s">
        <v>207</v>
      </c>
      <c r="D5138">
        <f>Table1[[#This Row],[Antal utrikes fodda man]]+Table1[[#This Row],[Antal utrikes fodda kvinnor]]</f>
        <v>2750</v>
      </c>
      <c r="E5138" s="5">
        <v>1376</v>
      </c>
      <c r="F5138" s="5">
        <v>1374</v>
      </c>
      <c r="G5138" s="5">
        <v>10831</v>
      </c>
      <c r="H5138" s="5">
        <v>10809</v>
      </c>
      <c r="I5138">
        <f>Table1[[#This Row],[Antal man I kommunen]]+Table1[[#This Row],[Antal kvinnor I kommunen]]</f>
        <v>21640</v>
      </c>
      <c r="J5138" s="3">
        <f>Table1[[#This Row],[Totalt antal utrikes fodda]]/I5138</f>
        <v>0.12707948243992606</v>
      </c>
      <c r="K5138" s="4">
        <f>Table1[[#This Row],[Antal utrikes fodda man]]/Table1[[#This Row],[Antal man I kommunen]]</f>
        <v>0.12704274766872864</v>
      </c>
      <c r="L5138" s="4">
        <f>Table1[[#This Row],[Antal utrikes fodda kvinnor]]/Table1[[#This Row],[Antal kvinnor I kommunen]]</f>
        <v>0.12711629197890648</v>
      </c>
    </row>
    <row r="5139" spans="1:12" x14ac:dyDescent="0.2">
      <c r="A5139">
        <v>2018</v>
      </c>
      <c r="B5139" t="s">
        <v>306</v>
      </c>
      <c r="C5139" s="1" t="s">
        <v>208</v>
      </c>
      <c r="D5139">
        <f>Table1[[#This Row],[Antal utrikes fodda man]]+Table1[[#This Row],[Antal utrikes fodda kvinnor]]</f>
        <v>975</v>
      </c>
      <c r="E5139" s="5">
        <v>510</v>
      </c>
      <c r="F5139" s="5">
        <v>465</v>
      </c>
      <c r="G5139" s="5">
        <v>5735</v>
      </c>
      <c r="H5139" s="5">
        <v>5578</v>
      </c>
      <c r="I5139">
        <f>Table1[[#This Row],[Antal man I kommunen]]+Table1[[#This Row],[Antal kvinnor I kommunen]]</f>
        <v>11313</v>
      </c>
      <c r="J5139" s="3">
        <f>Table1[[#This Row],[Totalt antal utrikes fodda]]/I5139</f>
        <v>8.6184036064704317E-2</v>
      </c>
      <c r="K5139" s="4">
        <f>Table1[[#This Row],[Antal utrikes fodda man]]/Table1[[#This Row],[Antal man I kommunen]]</f>
        <v>8.892763731473409E-2</v>
      </c>
      <c r="L5139" s="4">
        <f>Table1[[#This Row],[Antal utrikes fodda kvinnor]]/Table1[[#This Row],[Antal kvinnor I kommunen]]</f>
        <v>8.336321262101111E-2</v>
      </c>
    </row>
    <row r="5140" spans="1:12" x14ac:dyDescent="0.2">
      <c r="A5140">
        <v>2018</v>
      </c>
      <c r="B5140" t="s">
        <v>306</v>
      </c>
      <c r="C5140" s="1" t="s">
        <v>209</v>
      </c>
      <c r="D5140">
        <f>Table1[[#This Row],[Antal utrikes fodda man]]+Table1[[#This Row],[Antal utrikes fodda kvinnor]]</f>
        <v>4951</v>
      </c>
      <c r="E5140" s="5">
        <v>2474</v>
      </c>
      <c r="F5140" s="5">
        <v>2477</v>
      </c>
      <c r="G5140" s="5">
        <v>15241</v>
      </c>
      <c r="H5140" s="5">
        <v>15178</v>
      </c>
      <c r="I5140">
        <f>Table1[[#This Row],[Antal man I kommunen]]+Table1[[#This Row],[Antal kvinnor I kommunen]]</f>
        <v>30419</v>
      </c>
      <c r="J5140" s="3">
        <f>Table1[[#This Row],[Totalt antal utrikes fodda]]/I5140</f>
        <v>0.1627601170321181</v>
      </c>
      <c r="K5140" s="4">
        <f>Table1[[#This Row],[Antal utrikes fodda man]]/Table1[[#This Row],[Antal man I kommunen]]</f>
        <v>0.16232530673840298</v>
      </c>
      <c r="L5140" s="4">
        <f>Table1[[#This Row],[Antal utrikes fodda kvinnor]]/Table1[[#This Row],[Antal kvinnor I kommunen]]</f>
        <v>0.16319673211226776</v>
      </c>
    </row>
    <row r="5141" spans="1:12" x14ac:dyDescent="0.2">
      <c r="A5141">
        <v>2018</v>
      </c>
      <c r="B5141" t="s">
        <v>306</v>
      </c>
      <c r="C5141" s="1" t="s">
        <v>210</v>
      </c>
      <c r="D5141">
        <f>Table1[[#This Row],[Antal utrikes fodda man]]+Table1[[#This Row],[Antal utrikes fodda kvinnor]]</f>
        <v>1534</v>
      </c>
      <c r="E5141" s="5">
        <v>789</v>
      </c>
      <c r="F5141" s="5">
        <v>745</v>
      </c>
      <c r="G5141" s="5">
        <v>5339</v>
      </c>
      <c r="H5141" s="5">
        <v>5398</v>
      </c>
      <c r="I5141">
        <f>Table1[[#This Row],[Antal man I kommunen]]+Table1[[#This Row],[Antal kvinnor I kommunen]]</f>
        <v>10737</v>
      </c>
      <c r="J5141" s="3">
        <f>Table1[[#This Row],[Totalt antal utrikes fodda]]/I5141</f>
        <v>0.1428704479836081</v>
      </c>
      <c r="K5141" s="4">
        <f>Table1[[#This Row],[Antal utrikes fodda man]]/Table1[[#This Row],[Antal man I kommunen]]</f>
        <v>0.14778048323656115</v>
      </c>
      <c r="L5141" s="4">
        <f>Table1[[#This Row],[Antal utrikes fodda kvinnor]]/Table1[[#This Row],[Antal kvinnor I kommunen]]</f>
        <v>0.13801407928862541</v>
      </c>
    </row>
    <row r="5142" spans="1:12" x14ac:dyDescent="0.2">
      <c r="A5142">
        <v>2018</v>
      </c>
      <c r="B5142" t="s">
        <v>306</v>
      </c>
      <c r="C5142" s="1" t="s">
        <v>211</v>
      </c>
      <c r="D5142">
        <f>Table1[[#This Row],[Antal utrikes fodda man]]+Table1[[#This Row],[Antal utrikes fodda kvinnor]]</f>
        <v>3719</v>
      </c>
      <c r="E5142" s="5">
        <v>1863</v>
      </c>
      <c r="F5142" s="5">
        <v>1856</v>
      </c>
      <c r="G5142" s="5">
        <v>11986</v>
      </c>
      <c r="H5142" s="5">
        <v>11589</v>
      </c>
      <c r="I5142">
        <f>Table1[[#This Row],[Antal man I kommunen]]+Table1[[#This Row],[Antal kvinnor I kommunen]]</f>
        <v>23575</v>
      </c>
      <c r="J5142" s="3">
        <f>Table1[[#This Row],[Totalt antal utrikes fodda]]/I5142</f>
        <v>0.15775185577942735</v>
      </c>
      <c r="K5142" s="4">
        <f>Table1[[#This Row],[Antal utrikes fodda man]]/Table1[[#This Row],[Antal man I kommunen]]</f>
        <v>0.15543133655931921</v>
      </c>
      <c r="L5142" s="4">
        <f>Table1[[#This Row],[Antal utrikes fodda kvinnor]]/Table1[[#This Row],[Antal kvinnor I kommunen]]</f>
        <v>0.16015186815083268</v>
      </c>
    </row>
    <row r="5143" spans="1:12" x14ac:dyDescent="0.2">
      <c r="A5143">
        <v>2018</v>
      </c>
      <c r="B5143" t="s">
        <v>307</v>
      </c>
      <c r="C5143" s="1" t="s">
        <v>212</v>
      </c>
      <c r="D5143">
        <f>Table1[[#This Row],[Antal utrikes fodda man]]+Table1[[#This Row],[Antal utrikes fodda kvinnor]]</f>
        <v>784</v>
      </c>
      <c r="E5143" s="5">
        <v>402</v>
      </c>
      <c r="F5143" s="5">
        <v>382</v>
      </c>
      <c r="G5143" s="5">
        <v>2267</v>
      </c>
      <c r="H5143" s="5">
        <v>2162</v>
      </c>
      <c r="I5143">
        <f>Table1[[#This Row],[Antal man I kommunen]]+Table1[[#This Row],[Antal kvinnor I kommunen]]</f>
        <v>4429</v>
      </c>
      <c r="J5143" s="3">
        <f>Table1[[#This Row],[Totalt antal utrikes fodda]]/I5143</f>
        <v>0.17701512756829985</v>
      </c>
      <c r="K5143" s="4">
        <f>Table1[[#This Row],[Antal utrikes fodda man]]/Table1[[#This Row],[Antal man I kommunen]]</f>
        <v>0.17732686369651521</v>
      </c>
      <c r="L5143" s="4">
        <f>Table1[[#This Row],[Antal utrikes fodda kvinnor]]/Table1[[#This Row],[Antal kvinnor I kommunen]]</f>
        <v>0.17668825161887142</v>
      </c>
    </row>
    <row r="5144" spans="1:12" x14ac:dyDescent="0.2">
      <c r="A5144">
        <v>2018</v>
      </c>
      <c r="B5144" t="s">
        <v>307</v>
      </c>
      <c r="C5144" s="1" t="s">
        <v>213</v>
      </c>
      <c r="D5144">
        <f>Table1[[#This Row],[Antal utrikes fodda man]]+Table1[[#This Row],[Antal utrikes fodda kvinnor]]</f>
        <v>2029</v>
      </c>
      <c r="E5144" s="5">
        <v>1018</v>
      </c>
      <c r="F5144" s="5">
        <v>1011</v>
      </c>
      <c r="G5144" s="5">
        <v>5184</v>
      </c>
      <c r="H5144" s="5">
        <v>4904</v>
      </c>
      <c r="I5144">
        <f>Table1[[#This Row],[Antal man I kommunen]]+Table1[[#This Row],[Antal kvinnor I kommunen]]</f>
        <v>10088</v>
      </c>
      <c r="J5144" s="3">
        <f>Table1[[#This Row],[Totalt antal utrikes fodda]]/I5144</f>
        <v>0.20113005551149882</v>
      </c>
      <c r="K5144" s="4">
        <f>Table1[[#This Row],[Antal utrikes fodda man]]/Table1[[#This Row],[Antal man I kommunen]]</f>
        <v>0.19637345679012347</v>
      </c>
      <c r="L5144" s="4">
        <f>Table1[[#This Row],[Antal utrikes fodda kvinnor]]/Table1[[#This Row],[Antal kvinnor I kommunen]]</f>
        <v>0.20615823817292006</v>
      </c>
    </row>
    <row r="5145" spans="1:12" x14ac:dyDescent="0.2">
      <c r="A5145">
        <v>2018</v>
      </c>
      <c r="B5145" t="s">
        <v>307</v>
      </c>
      <c r="C5145" s="1" t="s">
        <v>214</v>
      </c>
      <c r="D5145">
        <f>Table1[[#This Row],[Antal utrikes fodda man]]+Table1[[#This Row],[Antal utrikes fodda kvinnor]]</f>
        <v>1691</v>
      </c>
      <c r="E5145" s="5">
        <v>868</v>
      </c>
      <c r="F5145" s="5">
        <v>823</v>
      </c>
      <c r="G5145" s="5">
        <v>4425</v>
      </c>
      <c r="H5145" s="5">
        <v>4242</v>
      </c>
      <c r="I5145">
        <f>Table1[[#This Row],[Antal man I kommunen]]+Table1[[#This Row],[Antal kvinnor I kommunen]]</f>
        <v>8667</v>
      </c>
      <c r="J5145" s="3">
        <f>Table1[[#This Row],[Totalt antal utrikes fodda]]/I5145</f>
        <v>0.19510788046613592</v>
      </c>
      <c r="K5145" s="4">
        <f>Table1[[#This Row],[Antal utrikes fodda man]]/Table1[[#This Row],[Antal man I kommunen]]</f>
        <v>0.19615819209039548</v>
      </c>
      <c r="L5145" s="4">
        <f>Table1[[#This Row],[Antal utrikes fodda kvinnor]]/Table1[[#This Row],[Antal kvinnor I kommunen]]</f>
        <v>0.19401225836869401</v>
      </c>
    </row>
    <row r="5146" spans="1:12" x14ac:dyDescent="0.2">
      <c r="A5146">
        <v>2018</v>
      </c>
      <c r="B5146" t="s">
        <v>307</v>
      </c>
      <c r="C5146" s="1" t="s">
        <v>215</v>
      </c>
      <c r="D5146">
        <f>Table1[[#This Row],[Antal utrikes fodda man]]+Table1[[#This Row],[Antal utrikes fodda kvinnor]]</f>
        <v>3206</v>
      </c>
      <c r="E5146" s="5">
        <v>1645</v>
      </c>
      <c r="F5146" s="5">
        <v>1561</v>
      </c>
      <c r="G5146" s="5">
        <v>8122</v>
      </c>
      <c r="H5146" s="5">
        <v>8064</v>
      </c>
      <c r="I5146">
        <f>Table1[[#This Row],[Antal man I kommunen]]+Table1[[#This Row],[Antal kvinnor I kommunen]]</f>
        <v>16186</v>
      </c>
      <c r="J5146" s="3">
        <f>Table1[[#This Row],[Totalt antal utrikes fodda]]/I5146</f>
        <v>0.19807240825404671</v>
      </c>
      <c r="K5146" s="4">
        <f>Table1[[#This Row],[Antal utrikes fodda man]]/Table1[[#This Row],[Antal man I kommunen]]</f>
        <v>0.20253632110317657</v>
      </c>
      <c r="L5146" s="4">
        <f>Table1[[#This Row],[Antal utrikes fodda kvinnor]]/Table1[[#This Row],[Antal kvinnor I kommunen]]</f>
        <v>0.1935763888888889</v>
      </c>
    </row>
    <row r="5147" spans="1:12" x14ac:dyDescent="0.2">
      <c r="A5147">
        <v>2018</v>
      </c>
      <c r="B5147" t="s">
        <v>307</v>
      </c>
      <c r="C5147" s="1" t="s">
        <v>216</v>
      </c>
      <c r="D5147">
        <f>Table1[[#This Row],[Antal utrikes fodda man]]+Table1[[#This Row],[Antal utrikes fodda kvinnor]]</f>
        <v>899</v>
      </c>
      <c r="E5147" s="5">
        <v>449</v>
      </c>
      <c r="F5147" s="5">
        <v>450</v>
      </c>
      <c r="G5147" s="5">
        <v>2977</v>
      </c>
      <c r="H5147" s="5">
        <v>2818</v>
      </c>
      <c r="I5147">
        <f>Table1[[#This Row],[Antal man I kommunen]]+Table1[[#This Row],[Antal kvinnor I kommunen]]</f>
        <v>5795</v>
      </c>
      <c r="J5147" s="3">
        <f>Table1[[#This Row],[Totalt antal utrikes fodda]]/I5147</f>
        <v>0.1551337359792925</v>
      </c>
      <c r="K5147" s="4">
        <f>Table1[[#This Row],[Antal utrikes fodda man]]/Table1[[#This Row],[Antal man I kommunen]]</f>
        <v>0.15082297615048706</v>
      </c>
      <c r="L5147" s="4">
        <f>Table1[[#This Row],[Antal utrikes fodda kvinnor]]/Table1[[#This Row],[Antal kvinnor I kommunen]]</f>
        <v>0.15968772178850249</v>
      </c>
    </row>
    <row r="5148" spans="1:12" x14ac:dyDescent="0.2">
      <c r="A5148">
        <v>2018</v>
      </c>
      <c r="B5148" t="s">
        <v>307</v>
      </c>
      <c r="C5148" s="1" t="s">
        <v>217</v>
      </c>
      <c r="D5148">
        <f>Table1[[#This Row],[Antal utrikes fodda man]]+Table1[[#This Row],[Antal utrikes fodda kvinnor]]</f>
        <v>33690</v>
      </c>
      <c r="E5148" s="5">
        <v>16807</v>
      </c>
      <c r="F5148" s="5">
        <v>16883</v>
      </c>
      <c r="G5148" s="5">
        <v>76308</v>
      </c>
      <c r="H5148" s="5">
        <v>75770</v>
      </c>
      <c r="I5148">
        <f>Table1[[#This Row],[Antal man I kommunen]]+Table1[[#This Row],[Antal kvinnor I kommunen]]</f>
        <v>152078</v>
      </c>
      <c r="J5148" s="3">
        <f>Table1[[#This Row],[Totalt antal utrikes fodda]]/I5148</f>
        <v>0.22153105643156801</v>
      </c>
      <c r="K5148" s="4">
        <f>Table1[[#This Row],[Antal utrikes fodda man]]/Table1[[#This Row],[Antal man I kommunen]]</f>
        <v>0.22025213608009644</v>
      </c>
      <c r="L5148" s="4">
        <f>Table1[[#This Row],[Antal utrikes fodda kvinnor]]/Table1[[#This Row],[Antal kvinnor I kommunen]]</f>
        <v>0.22281905767454138</v>
      </c>
    </row>
    <row r="5149" spans="1:12" x14ac:dyDescent="0.2">
      <c r="A5149">
        <v>2018</v>
      </c>
      <c r="B5149" t="s">
        <v>307</v>
      </c>
      <c r="C5149" s="1" t="s">
        <v>218</v>
      </c>
      <c r="D5149">
        <f>Table1[[#This Row],[Antal utrikes fodda man]]+Table1[[#This Row],[Antal utrikes fodda kvinnor]]</f>
        <v>3232</v>
      </c>
      <c r="E5149" s="5">
        <v>1646</v>
      </c>
      <c r="F5149" s="5">
        <v>1586</v>
      </c>
      <c r="G5149" s="5">
        <v>11463</v>
      </c>
      <c r="H5149" s="5">
        <v>11353</v>
      </c>
      <c r="I5149">
        <f>Table1[[#This Row],[Antal man I kommunen]]+Table1[[#This Row],[Antal kvinnor I kommunen]]</f>
        <v>22816</v>
      </c>
      <c r="J5149" s="3">
        <f>Table1[[#This Row],[Totalt antal utrikes fodda]]/I5149</f>
        <v>0.14165497896213183</v>
      </c>
      <c r="K5149" s="4">
        <f>Table1[[#This Row],[Antal utrikes fodda man]]/Table1[[#This Row],[Antal man I kommunen]]</f>
        <v>0.1435924278112187</v>
      </c>
      <c r="L5149" s="4">
        <f>Table1[[#This Row],[Antal utrikes fodda kvinnor]]/Table1[[#This Row],[Antal kvinnor I kommunen]]</f>
        <v>0.13969875803752313</v>
      </c>
    </row>
    <row r="5150" spans="1:12" x14ac:dyDescent="0.2">
      <c r="A5150">
        <v>2018</v>
      </c>
      <c r="B5150" t="s">
        <v>307</v>
      </c>
      <c r="C5150" s="1" t="s">
        <v>219</v>
      </c>
      <c r="D5150">
        <f>Table1[[#This Row],[Antal utrikes fodda man]]+Table1[[#This Row],[Antal utrikes fodda kvinnor]]</f>
        <v>3550</v>
      </c>
      <c r="E5150" s="5">
        <v>1744</v>
      </c>
      <c r="F5150" s="5">
        <v>1806</v>
      </c>
      <c r="G5150" s="5">
        <v>6838</v>
      </c>
      <c r="H5150" s="5">
        <v>6626</v>
      </c>
      <c r="I5150">
        <f>Table1[[#This Row],[Antal man I kommunen]]+Table1[[#This Row],[Antal kvinnor I kommunen]]</f>
        <v>13464</v>
      </c>
      <c r="J5150" s="3">
        <f>Table1[[#This Row],[Totalt antal utrikes fodda]]/I5150</f>
        <v>0.26366607248960189</v>
      </c>
      <c r="K5150" s="4">
        <f>Table1[[#This Row],[Antal utrikes fodda man]]/Table1[[#This Row],[Antal man I kommunen]]</f>
        <v>0.25504533489324366</v>
      </c>
      <c r="L5150" s="4">
        <f>Table1[[#This Row],[Antal utrikes fodda kvinnor]]/Table1[[#This Row],[Antal kvinnor I kommunen]]</f>
        <v>0.27256263205553877</v>
      </c>
    </row>
    <row r="5151" spans="1:12" x14ac:dyDescent="0.2">
      <c r="A5151">
        <v>2018</v>
      </c>
      <c r="B5151" t="s">
        <v>307</v>
      </c>
      <c r="C5151" s="1" t="s">
        <v>220</v>
      </c>
      <c r="D5151">
        <f>Table1[[#This Row],[Antal utrikes fodda man]]+Table1[[#This Row],[Antal utrikes fodda kvinnor]]</f>
        <v>5649</v>
      </c>
      <c r="E5151" s="5">
        <v>2782</v>
      </c>
      <c r="F5151" s="5">
        <v>2867</v>
      </c>
      <c r="G5151" s="5">
        <v>13311</v>
      </c>
      <c r="H5151" s="5">
        <v>12957</v>
      </c>
      <c r="I5151">
        <f>Table1[[#This Row],[Antal man I kommunen]]+Table1[[#This Row],[Antal kvinnor I kommunen]]</f>
        <v>26268</v>
      </c>
      <c r="J5151" s="3">
        <f>Table1[[#This Row],[Totalt antal utrikes fodda]]/I5151</f>
        <v>0.2150525354042942</v>
      </c>
      <c r="K5151" s="4">
        <f>Table1[[#This Row],[Antal utrikes fodda man]]/Table1[[#This Row],[Antal man I kommunen]]</f>
        <v>0.20900007512583577</v>
      </c>
      <c r="L5151" s="4">
        <f>Table1[[#This Row],[Antal utrikes fodda kvinnor]]/Table1[[#This Row],[Antal kvinnor I kommunen]]</f>
        <v>0.22127035579223586</v>
      </c>
    </row>
    <row r="5152" spans="1:12" x14ac:dyDescent="0.2">
      <c r="A5152">
        <v>2018</v>
      </c>
      <c r="B5152" t="s">
        <v>307</v>
      </c>
      <c r="C5152" s="1" t="s">
        <v>221</v>
      </c>
      <c r="D5152">
        <f>Table1[[#This Row],[Antal utrikes fodda man]]+Table1[[#This Row],[Antal utrikes fodda kvinnor]]</f>
        <v>2138</v>
      </c>
      <c r="E5152" s="5">
        <v>1048</v>
      </c>
      <c r="F5152" s="5">
        <v>1090</v>
      </c>
      <c r="G5152" s="5">
        <v>7146</v>
      </c>
      <c r="H5152" s="5">
        <v>6992</v>
      </c>
      <c r="I5152">
        <f>Table1[[#This Row],[Antal man I kommunen]]+Table1[[#This Row],[Antal kvinnor I kommunen]]</f>
        <v>14138</v>
      </c>
      <c r="J5152" s="3">
        <f>Table1[[#This Row],[Totalt antal utrikes fodda]]/I5152</f>
        <v>0.15122365256754844</v>
      </c>
      <c r="K5152" s="4">
        <f>Table1[[#This Row],[Antal utrikes fodda man]]/Table1[[#This Row],[Antal man I kommunen]]</f>
        <v>0.14665547159249931</v>
      </c>
      <c r="L5152" s="4">
        <f>Table1[[#This Row],[Antal utrikes fodda kvinnor]]/Table1[[#This Row],[Antal kvinnor I kommunen]]</f>
        <v>0.15589244851258582</v>
      </c>
    </row>
    <row r="5153" spans="1:12" x14ac:dyDescent="0.2">
      <c r="A5153">
        <v>2018</v>
      </c>
      <c r="B5153" t="s">
        <v>308</v>
      </c>
      <c r="C5153" s="1" t="s">
        <v>222</v>
      </c>
      <c r="D5153">
        <f>Table1[[#This Row],[Antal utrikes fodda man]]+Table1[[#This Row],[Antal utrikes fodda kvinnor]]</f>
        <v>570</v>
      </c>
      <c r="E5153" s="5">
        <v>286</v>
      </c>
      <c r="F5153" s="5">
        <v>284</v>
      </c>
      <c r="G5153" s="5">
        <v>3491</v>
      </c>
      <c r="H5153" s="5">
        <v>3316</v>
      </c>
      <c r="I5153">
        <f>Table1[[#This Row],[Antal man I kommunen]]+Table1[[#This Row],[Antal kvinnor I kommunen]]</f>
        <v>6807</v>
      </c>
      <c r="J5153" s="3">
        <f>Table1[[#This Row],[Totalt antal utrikes fodda]]/I5153</f>
        <v>8.3737329219920664E-2</v>
      </c>
      <c r="K5153" s="4">
        <f>Table1[[#This Row],[Antal utrikes fodda man]]/Table1[[#This Row],[Antal man I kommunen]]</f>
        <v>8.1924949871097108E-2</v>
      </c>
      <c r="L5153" s="4">
        <f>Table1[[#This Row],[Antal utrikes fodda kvinnor]]/Table1[[#This Row],[Antal kvinnor I kommunen]]</f>
        <v>8.5645355850422197E-2</v>
      </c>
    </row>
    <row r="5154" spans="1:12" x14ac:dyDescent="0.2">
      <c r="A5154">
        <v>2018</v>
      </c>
      <c r="B5154" t="s">
        <v>308</v>
      </c>
      <c r="C5154" s="1" t="s">
        <v>223</v>
      </c>
      <c r="D5154">
        <f>Table1[[#This Row],[Antal utrikes fodda man]]+Table1[[#This Row],[Antal utrikes fodda kvinnor]]</f>
        <v>1146</v>
      </c>
      <c r="E5154" s="5">
        <v>546</v>
      </c>
      <c r="F5154" s="5">
        <v>600</v>
      </c>
      <c r="G5154" s="5">
        <v>5236</v>
      </c>
      <c r="H5154" s="5">
        <v>4870</v>
      </c>
      <c r="I5154">
        <f>Table1[[#This Row],[Antal man I kommunen]]+Table1[[#This Row],[Antal kvinnor I kommunen]]</f>
        <v>10106</v>
      </c>
      <c r="J5154" s="3">
        <f>Table1[[#This Row],[Totalt antal utrikes fodda]]/I5154</f>
        <v>0.11339798139718979</v>
      </c>
      <c r="K5154" s="4">
        <f>Table1[[#This Row],[Antal utrikes fodda man]]/Table1[[#This Row],[Antal man I kommunen]]</f>
        <v>0.10427807486631016</v>
      </c>
      <c r="L5154" s="4">
        <f>Table1[[#This Row],[Antal utrikes fodda kvinnor]]/Table1[[#This Row],[Antal kvinnor I kommunen]]</f>
        <v>0.12320328542094455</v>
      </c>
    </row>
    <row r="5155" spans="1:12" x14ac:dyDescent="0.2">
      <c r="A5155">
        <v>2018</v>
      </c>
      <c r="B5155" t="s">
        <v>308</v>
      </c>
      <c r="C5155" s="1" t="s">
        <v>224</v>
      </c>
      <c r="D5155">
        <f>Table1[[#This Row],[Antal utrikes fodda man]]+Table1[[#This Row],[Antal utrikes fodda kvinnor]]</f>
        <v>761</v>
      </c>
      <c r="E5155" s="5">
        <v>376</v>
      </c>
      <c r="F5155" s="5">
        <v>385</v>
      </c>
      <c r="G5155" s="5">
        <v>5259</v>
      </c>
      <c r="H5155" s="5">
        <v>5012</v>
      </c>
      <c r="I5155">
        <f>Table1[[#This Row],[Antal man I kommunen]]+Table1[[#This Row],[Antal kvinnor I kommunen]]</f>
        <v>10271</v>
      </c>
      <c r="J5155" s="3">
        <f>Table1[[#This Row],[Totalt antal utrikes fodda]]/I5155</f>
        <v>7.4092103982085489E-2</v>
      </c>
      <c r="K5155" s="4">
        <f>Table1[[#This Row],[Antal utrikes fodda man]]/Table1[[#This Row],[Antal man I kommunen]]</f>
        <v>7.149648222095456E-2</v>
      </c>
      <c r="L5155" s="4">
        <f>Table1[[#This Row],[Antal utrikes fodda kvinnor]]/Table1[[#This Row],[Antal kvinnor I kommunen]]</f>
        <v>7.6815642458100561E-2</v>
      </c>
    </row>
    <row r="5156" spans="1:12" x14ac:dyDescent="0.2">
      <c r="A5156">
        <v>2018</v>
      </c>
      <c r="B5156" t="s">
        <v>308</v>
      </c>
      <c r="C5156" s="1" t="s">
        <v>225</v>
      </c>
      <c r="D5156">
        <f>Table1[[#This Row],[Antal utrikes fodda man]]+Table1[[#This Row],[Antal utrikes fodda kvinnor]]</f>
        <v>1473</v>
      </c>
      <c r="E5156" s="5">
        <v>748</v>
      </c>
      <c r="F5156" s="5">
        <v>725</v>
      </c>
      <c r="G5156" s="5">
        <v>7979</v>
      </c>
      <c r="H5156" s="5">
        <v>7825</v>
      </c>
      <c r="I5156">
        <f>Table1[[#This Row],[Antal man I kommunen]]+Table1[[#This Row],[Antal kvinnor I kommunen]]</f>
        <v>15804</v>
      </c>
      <c r="J5156" s="3">
        <f>Table1[[#This Row],[Totalt antal utrikes fodda]]/I5156</f>
        <v>9.3204252088078962E-2</v>
      </c>
      <c r="K5156" s="4">
        <f>Table1[[#This Row],[Antal utrikes fodda man]]/Table1[[#This Row],[Antal man I kommunen]]</f>
        <v>9.37460834691064E-2</v>
      </c>
      <c r="L5156" s="4">
        <f>Table1[[#This Row],[Antal utrikes fodda kvinnor]]/Table1[[#This Row],[Antal kvinnor I kommunen]]</f>
        <v>9.2651757188498399E-2</v>
      </c>
    </row>
    <row r="5157" spans="1:12" x14ac:dyDescent="0.2">
      <c r="A5157">
        <v>2018</v>
      </c>
      <c r="B5157" t="s">
        <v>308</v>
      </c>
      <c r="C5157" s="1" t="s">
        <v>226</v>
      </c>
      <c r="D5157">
        <f>Table1[[#This Row],[Antal utrikes fodda man]]+Table1[[#This Row],[Antal utrikes fodda kvinnor]]</f>
        <v>765</v>
      </c>
      <c r="E5157" s="5">
        <v>389</v>
      </c>
      <c r="F5157" s="5">
        <v>376</v>
      </c>
      <c r="G5157" s="5">
        <v>5489</v>
      </c>
      <c r="H5157" s="5">
        <v>5418</v>
      </c>
      <c r="I5157">
        <f>Table1[[#This Row],[Antal man I kommunen]]+Table1[[#This Row],[Antal kvinnor I kommunen]]</f>
        <v>10907</v>
      </c>
      <c r="J5157" s="3">
        <f>Table1[[#This Row],[Totalt antal utrikes fodda]]/I5157</f>
        <v>7.0138443201613637E-2</v>
      </c>
      <c r="K5157" s="4">
        <f>Table1[[#This Row],[Antal utrikes fodda man]]/Table1[[#This Row],[Antal man I kommunen]]</f>
        <v>7.0869010748770264E-2</v>
      </c>
      <c r="L5157" s="4">
        <f>Table1[[#This Row],[Antal utrikes fodda kvinnor]]/Table1[[#This Row],[Antal kvinnor I kommunen]]</f>
        <v>6.9398301956441491E-2</v>
      </c>
    </row>
    <row r="5158" spans="1:12" x14ac:dyDescent="0.2">
      <c r="A5158">
        <v>2018</v>
      </c>
      <c r="B5158" t="s">
        <v>308</v>
      </c>
      <c r="C5158" s="1" t="s">
        <v>227</v>
      </c>
      <c r="D5158">
        <f>Table1[[#This Row],[Antal utrikes fodda man]]+Table1[[#This Row],[Antal utrikes fodda kvinnor]]</f>
        <v>855</v>
      </c>
      <c r="E5158" s="5">
        <v>442</v>
      </c>
      <c r="F5158" s="5">
        <v>413</v>
      </c>
      <c r="G5158" s="5">
        <v>3526</v>
      </c>
      <c r="H5158" s="5">
        <v>3366</v>
      </c>
      <c r="I5158">
        <f>Table1[[#This Row],[Antal man I kommunen]]+Table1[[#This Row],[Antal kvinnor I kommunen]]</f>
        <v>6892</v>
      </c>
      <c r="J5158" s="3">
        <f>Table1[[#This Row],[Totalt antal utrikes fodda]]/I5158</f>
        <v>0.12405687753917585</v>
      </c>
      <c r="K5158" s="4">
        <f>Table1[[#This Row],[Antal utrikes fodda man]]/Table1[[#This Row],[Antal man I kommunen]]</f>
        <v>0.12535450935904707</v>
      </c>
      <c r="L5158" s="4">
        <f>Table1[[#This Row],[Antal utrikes fodda kvinnor]]/Table1[[#This Row],[Antal kvinnor I kommunen]]</f>
        <v>0.12269756387403447</v>
      </c>
    </row>
    <row r="5159" spans="1:12" x14ac:dyDescent="0.2">
      <c r="A5159">
        <v>2018</v>
      </c>
      <c r="B5159" t="s">
        <v>308</v>
      </c>
      <c r="C5159" s="1" t="s">
        <v>228</v>
      </c>
      <c r="D5159">
        <f>Table1[[#This Row],[Antal utrikes fodda man]]+Table1[[#This Row],[Antal utrikes fodda kvinnor]]</f>
        <v>640</v>
      </c>
      <c r="E5159" s="5">
        <v>319</v>
      </c>
      <c r="F5159" s="5">
        <v>321</v>
      </c>
      <c r="G5159" s="5">
        <v>3653</v>
      </c>
      <c r="H5159" s="5">
        <v>3468</v>
      </c>
      <c r="I5159">
        <f>Table1[[#This Row],[Antal man I kommunen]]+Table1[[#This Row],[Antal kvinnor I kommunen]]</f>
        <v>7121</v>
      </c>
      <c r="J5159" s="3">
        <f>Table1[[#This Row],[Totalt antal utrikes fodda]]/I5159</f>
        <v>8.9875017553714368E-2</v>
      </c>
      <c r="K5159" s="4">
        <f>Table1[[#This Row],[Antal utrikes fodda man]]/Table1[[#This Row],[Antal man I kommunen]]</f>
        <v>8.7325485901998359E-2</v>
      </c>
      <c r="L5159" s="4">
        <f>Table1[[#This Row],[Antal utrikes fodda kvinnor]]/Table1[[#This Row],[Antal kvinnor I kommunen]]</f>
        <v>9.2560553633217996E-2</v>
      </c>
    </row>
    <row r="5160" spans="1:12" x14ac:dyDescent="0.2">
      <c r="A5160">
        <v>2018</v>
      </c>
      <c r="B5160" t="s">
        <v>308</v>
      </c>
      <c r="C5160" s="1" t="s">
        <v>229</v>
      </c>
      <c r="D5160">
        <f>Table1[[#This Row],[Antal utrikes fodda man]]+Table1[[#This Row],[Antal utrikes fodda kvinnor]]</f>
        <v>1262</v>
      </c>
      <c r="E5160" s="5">
        <v>614</v>
      </c>
      <c r="F5160" s="5">
        <v>648</v>
      </c>
      <c r="G5160" s="5">
        <v>5574</v>
      </c>
      <c r="H5160" s="5">
        <v>5323</v>
      </c>
      <c r="I5160">
        <f>Table1[[#This Row],[Antal man I kommunen]]+Table1[[#This Row],[Antal kvinnor I kommunen]]</f>
        <v>10897</v>
      </c>
      <c r="J5160" s="3">
        <f>Table1[[#This Row],[Totalt antal utrikes fodda]]/I5160</f>
        <v>0.11581169129118106</v>
      </c>
      <c r="K5160" s="4">
        <f>Table1[[#This Row],[Antal utrikes fodda man]]/Table1[[#This Row],[Antal man I kommunen]]</f>
        <v>0.11015428776462145</v>
      </c>
      <c r="L5160" s="4">
        <f>Table1[[#This Row],[Antal utrikes fodda kvinnor]]/Table1[[#This Row],[Antal kvinnor I kommunen]]</f>
        <v>0.12173586323501785</v>
      </c>
    </row>
    <row r="5161" spans="1:12" x14ac:dyDescent="0.2">
      <c r="A5161">
        <v>2018</v>
      </c>
      <c r="B5161" t="s">
        <v>308</v>
      </c>
      <c r="C5161" s="1" t="s">
        <v>230</v>
      </c>
      <c r="D5161">
        <f>Table1[[#This Row],[Antal utrikes fodda man]]+Table1[[#This Row],[Antal utrikes fodda kvinnor]]</f>
        <v>1679</v>
      </c>
      <c r="E5161" s="5">
        <v>839</v>
      </c>
      <c r="F5161" s="5">
        <v>840</v>
      </c>
      <c r="G5161" s="5">
        <v>10297</v>
      </c>
      <c r="H5161" s="5">
        <v>10093</v>
      </c>
      <c r="I5161">
        <f>Table1[[#This Row],[Antal man I kommunen]]+Table1[[#This Row],[Antal kvinnor I kommunen]]</f>
        <v>20390</v>
      </c>
      <c r="J5161" s="3">
        <f>Table1[[#This Row],[Totalt antal utrikes fodda]]/I5161</f>
        <v>8.2344286414909262E-2</v>
      </c>
      <c r="K5161" s="4">
        <f>Table1[[#This Row],[Antal utrikes fodda man]]/Table1[[#This Row],[Antal man I kommunen]]</f>
        <v>8.1480042730892488E-2</v>
      </c>
      <c r="L5161" s="4">
        <f>Table1[[#This Row],[Antal utrikes fodda kvinnor]]/Table1[[#This Row],[Antal kvinnor I kommunen]]</f>
        <v>8.3225998216585759E-2</v>
      </c>
    </row>
    <row r="5162" spans="1:12" x14ac:dyDescent="0.2">
      <c r="A5162">
        <v>2018</v>
      </c>
      <c r="B5162" t="s">
        <v>308</v>
      </c>
      <c r="C5162" s="1" t="s">
        <v>231</v>
      </c>
      <c r="D5162">
        <f>Table1[[#This Row],[Antal utrikes fodda man]]+Table1[[#This Row],[Antal utrikes fodda kvinnor]]</f>
        <v>6287</v>
      </c>
      <c r="E5162" s="5">
        <v>3064</v>
      </c>
      <c r="F5162" s="5">
        <v>3223</v>
      </c>
      <c r="G5162" s="5">
        <v>29214</v>
      </c>
      <c r="H5162" s="5">
        <v>29709</v>
      </c>
      <c r="I5162">
        <f>Table1[[#This Row],[Antal man I kommunen]]+Table1[[#This Row],[Antal kvinnor I kommunen]]</f>
        <v>58923</v>
      </c>
      <c r="J5162" s="3">
        <f>Table1[[#This Row],[Totalt antal utrikes fodda]]/I5162</f>
        <v>0.1066985727135414</v>
      </c>
      <c r="K5162" s="4">
        <f>Table1[[#This Row],[Antal utrikes fodda man]]/Table1[[#This Row],[Antal man I kommunen]]</f>
        <v>0.10488122133223797</v>
      </c>
      <c r="L5162" s="4">
        <f>Table1[[#This Row],[Antal utrikes fodda kvinnor]]/Table1[[#This Row],[Antal kvinnor I kommunen]]</f>
        <v>0.10848564408091824</v>
      </c>
    </row>
    <row r="5163" spans="1:12" x14ac:dyDescent="0.2">
      <c r="A5163">
        <v>2018</v>
      </c>
      <c r="B5163" t="s">
        <v>308</v>
      </c>
      <c r="C5163" s="1" t="s">
        <v>232</v>
      </c>
      <c r="D5163">
        <f>Table1[[#This Row],[Antal utrikes fodda man]]+Table1[[#This Row],[Antal utrikes fodda kvinnor]]</f>
        <v>9419</v>
      </c>
      <c r="E5163" s="5">
        <v>4811</v>
      </c>
      <c r="F5163" s="5">
        <v>4608</v>
      </c>
      <c r="G5163" s="5">
        <v>26423</v>
      </c>
      <c r="H5163" s="5">
        <v>25801</v>
      </c>
      <c r="I5163">
        <f>Table1[[#This Row],[Antal man I kommunen]]+Table1[[#This Row],[Antal kvinnor I kommunen]]</f>
        <v>52224</v>
      </c>
      <c r="J5163" s="3">
        <f>Table1[[#This Row],[Totalt antal utrikes fodda]]/I5163</f>
        <v>0.18035768995098039</v>
      </c>
      <c r="K5163" s="4">
        <f>Table1[[#This Row],[Antal utrikes fodda man]]/Table1[[#This Row],[Antal man I kommunen]]</f>
        <v>0.18207622147371608</v>
      </c>
      <c r="L5163" s="4">
        <f>Table1[[#This Row],[Antal utrikes fodda kvinnor]]/Table1[[#This Row],[Antal kvinnor I kommunen]]</f>
        <v>0.17859772877020272</v>
      </c>
    </row>
    <row r="5164" spans="1:12" x14ac:dyDescent="0.2">
      <c r="A5164">
        <v>2018</v>
      </c>
      <c r="B5164" t="s">
        <v>308</v>
      </c>
      <c r="C5164" s="1" t="s">
        <v>233</v>
      </c>
      <c r="D5164">
        <f>Table1[[#This Row],[Antal utrikes fodda man]]+Table1[[#This Row],[Antal utrikes fodda kvinnor]]</f>
        <v>804</v>
      </c>
      <c r="E5164" s="5">
        <v>382</v>
      </c>
      <c r="F5164" s="5">
        <v>422</v>
      </c>
      <c r="G5164" s="5">
        <v>5708</v>
      </c>
      <c r="H5164" s="5">
        <v>5415</v>
      </c>
      <c r="I5164">
        <f>Table1[[#This Row],[Antal man I kommunen]]+Table1[[#This Row],[Antal kvinnor I kommunen]]</f>
        <v>11123</v>
      </c>
      <c r="J5164" s="3">
        <f>Table1[[#This Row],[Totalt antal utrikes fodda]]/I5164</f>
        <v>7.2282657556414637E-2</v>
      </c>
      <c r="K5164" s="4">
        <f>Table1[[#This Row],[Antal utrikes fodda man]]/Table1[[#This Row],[Antal man I kommunen]]</f>
        <v>6.6923615977575332E-2</v>
      </c>
      <c r="L5164" s="4">
        <f>Table1[[#This Row],[Antal utrikes fodda kvinnor]]/Table1[[#This Row],[Antal kvinnor I kommunen]]</f>
        <v>7.7931671283471837E-2</v>
      </c>
    </row>
    <row r="5165" spans="1:12" x14ac:dyDescent="0.2">
      <c r="A5165">
        <v>2018</v>
      </c>
      <c r="B5165" t="s">
        <v>308</v>
      </c>
      <c r="C5165" s="1" t="s">
        <v>234</v>
      </c>
      <c r="D5165">
        <f>Table1[[#This Row],[Antal utrikes fodda man]]+Table1[[#This Row],[Antal utrikes fodda kvinnor]]</f>
        <v>2275</v>
      </c>
      <c r="E5165" s="5">
        <v>1157</v>
      </c>
      <c r="F5165" s="5">
        <v>1118</v>
      </c>
      <c r="G5165" s="5">
        <v>7871</v>
      </c>
      <c r="H5165" s="5">
        <v>7586</v>
      </c>
      <c r="I5165">
        <f>Table1[[#This Row],[Antal man I kommunen]]+Table1[[#This Row],[Antal kvinnor I kommunen]]</f>
        <v>15457</v>
      </c>
      <c r="J5165" s="3">
        <f>Table1[[#This Row],[Totalt antal utrikes fodda]]/I5165</f>
        <v>0.1471825063078217</v>
      </c>
      <c r="K5165" s="4">
        <f>Table1[[#This Row],[Antal utrikes fodda man]]/Table1[[#This Row],[Antal man I kommunen]]</f>
        <v>0.14699529919959345</v>
      </c>
      <c r="L5165" s="4">
        <f>Table1[[#This Row],[Antal utrikes fodda kvinnor]]/Table1[[#This Row],[Antal kvinnor I kommunen]]</f>
        <v>0.14737674663854469</v>
      </c>
    </row>
    <row r="5166" spans="1:12" x14ac:dyDescent="0.2">
      <c r="A5166">
        <v>2018</v>
      </c>
      <c r="B5166" t="s">
        <v>308</v>
      </c>
      <c r="C5166" s="1" t="s">
        <v>235</v>
      </c>
      <c r="D5166">
        <f>Table1[[#This Row],[Antal utrikes fodda man]]+Table1[[#This Row],[Antal utrikes fodda kvinnor]]</f>
        <v>4300</v>
      </c>
      <c r="E5166" s="5">
        <v>2149</v>
      </c>
      <c r="F5166" s="5">
        <v>2151</v>
      </c>
      <c r="G5166" s="5">
        <v>11791</v>
      </c>
      <c r="H5166" s="5">
        <v>11532</v>
      </c>
      <c r="I5166">
        <f>Table1[[#This Row],[Antal man I kommunen]]+Table1[[#This Row],[Antal kvinnor I kommunen]]</f>
        <v>23323</v>
      </c>
      <c r="J5166" s="3">
        <f>Table1[[#This Row],[Totalt antal utrikes fodda]]/I5166</f>
        <v>0.18436736268919093</v>
      </c>
      <c r="K5166" s="4">
        <f>Table1[[#This Row],[Antal utrikes fodda man]]/Table1[[#This Row],[Antal man I kommunen]]</f>
        <v>0.18225765414299042</v>
      </c>
      <c r="L5166" s="4">
        <f>Table1[[#This Row],[Antal utrikes fodda kvinnor]]/Table1[[#This Row],[Antal kvinnor I kommunen]]</f>
        <v>0.18652445369406867</v>
      </c>
    </row>
    <row r="5167" spans="1:12" x14ac:dyDescent="0.2">
      <c r="A5167">
        <v>2018</v>
      </c>
      <c r="B5167" t="s">
        <v>308</v>
      </c>
      <c r="C5167" s="1" t="s">
        <v>236</v>
      </c>
      <c r="D5167">
        <f>Table1[[#This Row],[Antal utrikes fodda man]]+Table1[[#This Row],[Antal utrikes fodda kvinnor]]</f>
        <v>4927</v>
      </c>
      <c r="E5167" s="5">
        <v>2492</v>
      </c>
      <c r="F5167" s="5">
        <v>2435</v>
      </c>
      <c r="G5167" s="5">
        <v>13733</v>
      </c>
      <c r="H5167" s="5">
        <v>13213</v>
      </c>
      <c r="I5167">
        <f>Table1[[#This Row],[Antal man I kommunen]]+Table1[[#This Row],[Antal kvinnor I kommunen]]</f>
        <v>26946</v>
      </c>
      <c r="J5167" s="3">
        <f>Table1[[#This Row],[Totalt antal utrikes fodda]]/I5167</f>
        <v>0.18284717583314777</v>
      </c>
      <c r="K5167" s="4">
        <f>Table1[[#This Row],[Antal utrikes fodda man]]/Table1[[#This Row],[Antal man I kommunen]]</f>
        <v>0.18146071506589967</v>
      </c>
      <c r="L5167" s="4">
        <f>Table1[[#This Row],[Antal utrikes fodda kvinnor]]/Table1[[#This Row],[Antal kvinnor I kommunen]]</f>
        <v>0.18428820101415272</v>
      </c>
    </row>
    <row r="5168" spans="1:12" x14ac:dyDescent="0.2">
      <c r="A5168">
        <v>2018</v>
      </c>
      <c r="B5168" t="s">
        <v>309</v>
      </c>
      <c r="C5168" s="1" t="s">
        <v>237</v>
      </c>
      <c r="D5168">
        <f>Table1[[#This Row],[Antal utrikes fodda man]]+Table1[[#This Row],[Antal utrikes fodda kvinnor]]</f>
        <v>825</v>
      </c>
      <c r="E5168" s="5">
        <v>446</v>
      </c>
      <c r="F5168" s="5">
        <v>379</v>
      </c>
      <c r="G5168" s="5">
        <v>3033</v>
      </c>
      <c r="H5168" s="5">
        <v>2873</v>
      </c>
      <c r="I5168">
        <f>Table1[[#This Row],[Antal man I kommunen]]+Table1[[#This Row],[Antal kvinnor I kommunen]]</f>
        <v>5906</v>
      </c>
      <c r="J5168" s="3">
        <f>Table1[[#This Row],[Totalt antal utrikes fodda]]/I5168</f>
        <v>0.13968845242126651</v>
      </c>
      <c r="K5168" s="4">
        <f>Table1[[#This Row],[Antal utrikes fodda man]]/Table1[[#This Row],[Antal man I kommunen]]</f>
        <v>0.14704912627761293</v>
      </c>
      <c r="L5168" s="4">
        <f>Table1[[#This Row],[Antal utrikes fodda kvinnor]]/Table1[[#This Row],[Antal kvinnor I kommunen]]</f>
        <v>0.13191785589975635</v>
      </c>
    </row>
    <row r="5169" spans="1:12" x14ac:dyDescent="0.2">
      <c r="A5169">
        <v>2018</v>
      </c>
      <c r="B5169" t="s">
        <v>309</v>
      </c>
      <c r="C5169" s="1" t="s">
        <v>238</v>
      </c>
      <c r="D5169">
        <f>Table1[[#This Row],[Antal utrikes fodda man]]+Table1[[#This Row],[Antal utrikes fodda kvinnor]]</f>
        <v>1449</v>
      </c>
      <c r="E5169" s="5">
        <v>699</v>
      </c>
      <c r="F5169" s="5">
        <v>750</v>
      </c>
      <c r="G5169" s="5">
        <v>4943</v>
      </c>
      <c r="H5169" s="5">
        <v>4659</v>
      </c>
      <c r="I5169">
        <f>Table1[[#This Row],[Antal man I kommunen]]+Table1[[#This Row],[Antal kvinnor I kommunen]]</f>
        <v>9602</v>
      </c>
      <c r="J5169" s="3">
        <f>Table1[[#This Row],[Totalt antal utrikes fodda]]/I5169</f>
        <v>0.15090606123724223</v>
      </c>
      <c r="K5169" s="4">
        <f>Table1[[#This Row],[Antal utrikes fodda man]]/Table1[[#This Row],[Antal man I kommunen]]</f>
        <v>0.14141209791624521</v>
      </c>
      <c r="L5169" s="4">
        <f>Table1[[#This Row],[Antal utrikes fodda kvinnor]]/Table1[[#This Row],[Antal kvinnor I kommunen]]</f>
        <v>0.16097875080489377</v>
      </c>
    </row>
    <row r="5170" spans="1:12" x14ac:dyDescent="0.2">
      <c r="A5170">
        <v>2018</v>
      </c>
      <c r="B5170" t="s">
        <v>309</v>
      </c>
      <c r="C5170" s="1" t="s">
        <v>239</v>
      </c>
      <c r="D5170">
        <f>Table1[[#This Row],[Antal utrikes fodda man]]+Table1[[#This Row],[Antal utrikes fodda kvinnor]]</f>
        <v>1092</v>
      </c>
      <c r="E5170" s="5">
        <v>584</v>
      </c>
      <c r="F5170" s="5">
        <v>508</v>
      </c>
      <c r="G5170" s="5">
        <v>6027</v>
      </c>
      <c r="H5170" s="5">
        <v>5657</v>
      </c>
      <c r="I5170">
        <f>Table1[[#This Row],[Antal man I kommunen]]+Table1[[#This Row],[Antal kvinnor I kommunen]]</f>
        <v>11684</v>
      </c>
      <c r="J5170" s="3">
        <f>Table1[[#This Row],[Totalt antal utrikes fodda]]/I5170</f>
        <v>9.3461143444026021E-2</v>
      </c>
      <c r="K5170" s="4">
        <f>Table1[[#This Row],[Antal utrikes fodda man]]/Table1[[#This Row],[Antal man I kommunen]]</f>
        <v>9.6897295503567279E-2</v>
      </c>
      <c r="L5170" s="4">
        <f>Table1[[#This Row],[Antal utrikes fodda kvinnor]]/Table1[[#This Row],[Antal kvinnor I kommunen]]</f>
        <v>8.9800247480996992E-2</v>
      </c>
    </row>
    <row r="5171" spans="1:12" x14ac:dyDescent="0.2">
      <c r="A5171">
        <v>2018</v>
      </c>
      <c r="B5171" t="s">
        <v>309</v>
      </c>
      <c r="C5171" s="1" t="s">
        <v>240</v>
      </c>
      <c r="D5171">
        <f>Table1[[#This Row],[Antal utrikes fodda man]]+Table1[[#This Row],[Antal utrikes fodda kvinnor]]</f>
        <v>880</v>
      </c>
      <c r="E5171" s="5">
        <v>416</v>
      </c>
      <c r="F5171" s="5">
        <v>464</v>
      </c>
      <c r="G5171" s="5">
        <v>4920</v>
      </c>
      <c r="H5171" s="5">
        <v>4597</v>
      </c>
      <c r="I5171">
        <f>Table1[[#This Row],[Antal man I kommunen]]+Table1[[#This Row],[Antal kvinnor I kommunen]]</f>
        <v>9517</v>
      </c>
      <c r="J5171" s="3">
        <f>Table1[[#This Row],[Totalt antal utrikes fodda]]/I5171</f>
        <v>9.2466113270988762E-2</v>
      </c>
      <c r="K5171" s="4">
        <f>Table1[[#This Row],[Antal utrikes fodda man]]/Table1[[#This Row],[Antal man I kommunen]]</f>
        <v>8.4552845528455281E-2</v>
      </c>
      <c r="L5171" s="4">
        <f>Table1[[#This Row],[Antal utrikes fodda kvinnor]]/Table1[[#This Row],[Antal kvinnor I kommunen]]</f>
        <v>0.10093539264737872</v>
      </c>
    </row>
    <row r="5172" spans="1:12" x14ac:dyDescent="0.2">
      <c r="A5172">
        <v>2018</v>
      </c>
      <c r="B5172" t="s">
        <v>309</v>
      </c>
      <c r="C5172" s="1" t="s">
        <v>241</v>
      </c>
      <c r="D5172">
        <f>Table1[[#This Row],[Antal utrikes fodda man]]+Table1[[#This Row],[Antal utrikes fodda kvinnor]]</f>
        <v>2047</v>
      </c>
      <c r="E5172" s="5">
        <v>1027</v>
      </c>
      <c r="F5172" s="5">
        <v>1020</v>
      </c>
      <c r="G5172" s="5">
        <v>9642</v>
      </c>
      <c r="H5172" s="5">
        <v>9391</v>
      </c>
      <c r="I5172">
        <f>Table1[[#This Row],[Antal man I kommunen]]+Table1[[#This Row],[Antal kvinnor I kommunen]]</f>
        <v>19033</v>
      </c>
      <c r="J5172" s="3">
        <f>Table1[[#This Row],[Totalt antal utrikes fodda]]/I5172</f>
        <v>0.10755004465927599</v>
      </c>
      <c r="K5172" s="4">
        <f>Table1[[#This Row],[Antal utrikes fodda man]]/Table1[[#This Row],[Antal man I kommunen]]</f>
        <v>0.10651317154117403</v>
      </c>
      <c r="L5172" s="4">
        <f>Table1[[#This Row],[Antal utrikes fodda kvinnor]]/Table1[[#This Row],[Antal kvinnor I kommunen]]</f>
        <v>0.10861463102970929</v>
      </c>
    </row>
    <row r="5173" spans="1:12" x14ac:dyDescent="0.2">
      <c r="A5173">
        <v>2018</v>
      </c>
      <c r="B5173" t="s">
        <v>309</v>
      </c>
      <c r="C5173" s="1" t="s">
        <v>242</v>
      </c>
      <c r="D5173">
        <f>Table1[[#This Row],[Antal utrikes fodda man]]+Table1[[#This Row],[Antal utrikes fodda kvinnor]]</f>
        <v>15338</v>
      </c>
      <c r="E5173" s="5">
        <v>7580</v>
      </c>
      <c r="F5173" s="5">
        <v>7758</v>
      </c>
      <c r="G5173" s="5">
        <v>50526</v>
      </c>
      <c r="H5173" s="5">
        <v>50929</v>
      </c>
      <c r="I5173">
        <f>Table1[[#This Row],[Antal man I kommunen]]+Table1[[#This Row],[Antal kvinnor I kommunen]]</f>
        <v>101455</v>
      </c>
      <c r="J5173" s="3">
        <f>Table1[[#This Row],[Totalt antal utrikes fodda]]/I5173</f>
        <v>0.15118032625301858</v>
      </c>
      <c r="K5173" s="4">
        <f>Table1[[#This Row],[Antal utrikes fodda man]]/Table1[[#This Row],[Antal man I kommunen]]</f>
        <v>0.15002177096940189</v>
      </c>
      <c r="L5173" s="4">
        <f>Table1[[#This Row],[Antal utrikes fodda kvinnor]]/Table1[[#This Row],[Antal kvinnor I kommunen]]</f>
        <v>0.15232971391545091</v>
      </c>
    </row>
    <row r="5174" spans="1:12" x14ac:dyDescent="0.2">
      <c r="A5174">
        <v>2018</v>
      </c>
      <c r="B5174" t="s">
        <v>309</v>
      </c>
      <c r="C5174" s="1" t="s">
        <v>243</v>
      </c>
      <c r="D5174">
        <f>Table1[[#This Row],[Antal utrikes fodda man]]+Table1[[#This Row],[Antal utrikes fodda kvinnor]]</f>
        <v>6858</v>
      </c>
      <c r="E5174" s="5">
        <v>3439</v>
      </c>
      <c r="F5174" s="5">
        <v>3419</v>
      </c>
      <c r="G5174" s="5">
        <v>19821</v>
      </c>
      <c r="H5174" s="5">
        <v>19387</v>
      </c>
      <c r="I5174">
        <f>Table1[[#This Row],[Antal man I kommunen]]+Table1[[#This Row],[Antal kvinnor I kommunen]]</f>
        <v>39208</v>
      </c>
      <c r="J5174" s="3">
        <f>Table1[[#This Row],[Totalt antal utrikes fodda]]/I5174</f>
        <v>0.17491328300346867</v>
      </c>
      <c r="K5174" s="4">
        <f>Table1[[#This Row],[Antal utrikes fodda man]]/Table1[[#This Row],[Antal man I kommunen]]</f>
        <v>0.17350285051208314</v>
      </c>
      <c r="L5174" s="4">
        <f>Table1[[#This Row],[Antal utrikes fodda kvinnor]]/Table1[[#This Row],[Antal kvinnor I kommunen]]</f>
        <v>0.17635528962706967</v>
      </c>
    </row>
    <row r="5175" spans="1:12" x14ac:dyDescent="0.2">
      <c r="A5175">
        <v>2018</v>
      </c>
      <c r="B5175" t="s">
        <v>309</v>
      </c>
      <c r="C5175" s="1" t="s">
        <v>244</v>
      </c>
      <c r="D5175">
        <f>Table1[[#This Row],[Antal utrikes fodda man]]+Table1[[#This Row],[Antal utrikes fodda kvinnor]]</f>
        <v>3299</v>
      </c>
      <c r="E5175" s="5">
        <v>1618</v>
      </c>
      <c r="F5175" s="5">
        <v>1681</v>
      </c>
      <c r="G5175" s="5">
        <v>13000</v>
      </c>
      <c r="H5175" s="5">
        <v>12721</v>
      </c>
      <c r="I5175">
        <f>Table1[[#This Row],[Antal man I kommunen]]+Table1[[#This Row],[Antal kvinnor I kommunen]]</f>
        <v>25721</v>
      </c>
      <c r="J5175" s="3">
        <f>Table1[[#This Row],[Totalt antal utrikes fodda]]/I5175</f>
        <v>0.12826095408421134</v>
      </c>
      <c r="K5175" s="4">
        <f>Table1[[#This Row],[Antal utrikes fodda man]]/Table1[[#This Row],[Antal man I kommunen]]</f>
        <v>0.12446153846153846</v>
      </c>
      <c r="L5175" s="4">
        <f>Table1[[#This Row],[Antal utrikes fodda kvinnor]]/Table1[[#This Row],[Antal kvinnor I kommunen]]</f>
        <v>0.13214369939470166</v>
      </c>
    </row>
    <row r="5176" spans="1:12" x14ac:dyDescent="0.2">
      <c r="A5176">
        <v>2018</v>
      </c>
      <c r="B5176" t="s">
        <v>309</v>
      </c>
      <c r="C5176" s="1" t="s">
        <v>245</v>
      </c>
      <c r="D5176">
        <f>Table1[[#This Row],[Antal utrikes fodda man]]+Table1[[#This Row],[Antal utrikes fodda kvinnor]]</f>
        <v>3247</v>
      </c>
      <c r="E5176" s="5">
        <v>1675</v>
      </c>
      <c r="F5176" s="5">
        <v>1572</v>
      </c>
      <c r="G5176" s="5">
        <v>13537</v>
      </c>
      <c r="H5176" s="5">
        <v>13454</v>
      </c>
      <c r="I5176">
        <f>Table1[[#This Row],[Antal man I kommunen]]+Table1[[#This Row],[Antal kvinnor I kommunen]]</f>
        <v>26991</v>
      </c>
      <c r="J5176" s="3">
        <f>Table1[[#This Row],[Totalt antal utrikes fodda]]/I5176</f>
        <v>0.12029935904560779</v>
      </c>
      <c r="K5176" s="4">
        <f>Table1[[#This Row],[Antal utrikes fodda man]]/Table1[[#This Row],[Antal man I kommunen]]</f>
        <v>0.12373494865923025</v>
      </c>
      <c r="L5176" s="4">
        <f>Table1[[#This Row],[Antal utrikes fodda kvinnor]]/Table1[[#This Row],[Antal kvinnor I kommunen]]</f>
        <v>0.11684257469897429</v>
      </c>
    </row>
    <row r="5177" spans="1:12" x14ac:dyDescent="0.2">
      <c r="A5177">
        <v>2018</v>
      </c>
      <c r="B5177" t="s">
        <v>309</v>
      </c>
      <c r="C5177" s="1" t="s">
        <v>246</v>
      </c>
      <c r="D5177">
        <f>Table1[[#This Row],[Antal utrikes fodda man]]+Table1[[#This Row],[Antal utrikes fodda kvinnor]]</f>
        <v>3565</v>
      </c>
      <c r="E5177" s="5">
        <v>1765</v>
      </c>
      <c r="F5177" s="5">
        <v>1800</v>
      </c>
      <c r="G5177" s="5">
        <v>18804</v>
      </c>
      <c r="H5177" s="5">
        <v>18626</v>
      </c>
      <c r="I5177">
        <f>Table1[[#This Row],[Antal man I kommunen]]+Table1[[#This Row],[Antal kvinnor I kommunen]]</f>
        <v>37430</v>
      </c>
      <c r="J5177" s="3">
        <f>Table1[[#This Row],[Totalt antal utrikes fodda]]/I5177</f>
        <v>9.5244456318461124E-2</v>
      </c>
      <c r="K5177" s="4">
        <f>Table1[[#This Row],[Antal utrikes fodda man]]/Table1[[#This Row],[Antal man I kommunen]]</f>
        <v>9.3863007870665816E-2</v>
      </c>
      <c r="L5177" s="4">
        <f>Table1[[#This Row],[Antal utrikes fodda kvinnor]]/Table1[[#This Row],[Antal kvinnor I kommunen]]</f>
        <v>9.6639106625147644E-2</v>
      </c>
    </row>
    <row r="5178" spans="1:12" x14ac:dyDescent="0.2">
      <c r="A5178">
        <v>2018</v>
      </c>
      <c r="B5178" t="s">
        <v>310</v>
      </c>
      <c r="C5178" s="1" t="s">
        <v>247</v>
      </c>
      <c r="D5178">
        <f>Table1[[#This Row],[Antal utrikes fodda man]]+Table1[[#This Row],[Antal utrikes fodda kvinnor]]</f>
        <v>823</v>
      </c>
      <c r="E5178" s="5">
        <v>443</v>
      </c>
      <c r="F5178" s="5">
        <v>380</v>
      </c>
      <c r="G5178" s="5">
        <v>4891</v>
      </c>
      <c r="H5178" s="5">
        <v>4520</v>
      </c>
      <c r="I5178">
        <f>Table1[[#This Row],[Antal man I kommunen]]+Table1[[#This Row],[Antal kvinnor I kommunen]]</f>
        <v>9411</v>
      </c>
      <c r="J5178" s="3">
        <f>Table1[[#This Row],[Totalt antal utrikes fodda]]/I5178</f>
        <v>8.7450855381999787E-2</v>
      </c>
      <c r="K5178" s="4">
        <f>Table1[[#This Row],[Antal utrikes fodda man]]/Table1[[#This Row],[Antal man I kommunen]]</f>
        <v>9.0574524637088524E-2</v>
      </c>
      <c r="L5178" s="4">
        <f>Table1[[#This Row],[Antal utrikes fodda kvinnor]]/Table1[[#This Row],[Antal kvinnor I kommunen]]</f>
        <v>8.4070796460176997E-2</v>
      </c>
    </row>
    <row r="5179" spans="1:12" x14ac:dyDescent="0.2">
      <c r="A5179">
        <v>2018</v>
      </c>
      <c r="B5179" t="s">
        <v>310</v>
      </c>
      <c r="C5179" s="1" t="s">
        <v>248</v>
      </c>
      <c r="D5179">
        <f>Table1[[#This Row],[Antal utrikes fodda man]]+Table1[[#This Row],[Antal utrikes fodda kvinnor]]</f>
        <v>1773</v>
      </c>
      <c r="E5179" s="5">
        <v>854</v>
      </c>
      <c r="F5179" s="5">
        <v>919</v>
      </c>
      <c r="G5179" s="5">
        <v>9198</v>
      </c>
      <c r="H5179" s="5">
        <v>8862</v>
      </c>
      <c r="I5179">
        <f>Table1[[#This Row],[Antal man I kommunen]]+Table1[[#This Row],[Antal kvinnor I kommunen]]</f>
        <v>18060</v>
      </c>
      <c r="J5179" s="3">
        <f>Table1[[#This Row],[Totalt antal utrikes fodda]]/I5179</f>
        <v>9.8172757475083056E-2</v>
      </c>
      <c r="K5179" s="4">
        <f>Table1[[#This Row],[Antal utrikes fodda man]]/Table1[[#This Row],[Antal man I kommunen]]</f>
        <v>9.2846270928462704E-2</v>
      </c>
      <c r="L5179" s="4">
        <f>Table1[[#This Row],[Antal utrikes fodda kvinnor]]/Table1[[#This Row],[Antal kvinnor I kommunen]]</f>
        <v>0.10370119611825773</v>
      </c>
    </row>
    <row r="5180" spans="1:12" x14ac:dyDescent="0.2">
      <c r="A5180">
        <v>2018</v>
      </c>
      <c r="B5180" t="s">
        <v>310</v>
      </c>
      <c r="C5180" s="1" t="s">
        <v>249</v>
      </c>
      <c r="D5180">
        <f>Table1[[#This Row],[Antal utrikes fodda man]]+Table1[[#This Row],[Antal utrikes fodda kvinnor]]</f>
        <v>3710</v>
      </c>
      <c r="E5180" s="5">
        <v>1914</v>
      </c>
      <c r="F5180" s="5">
        <v>1796</v>
      </c>
      <c r="G5180" s="5">
        <v>12562</v>
      </c>
      <c r="H5180" s="5">
        <v>12558</v>
      </c>
      <c r="I5180">
        <f>Table1[[#This Row],[Antal man I kommunen]]+Table1[[#This Row],[Antal kvinnor I kommunen]]</f>
        <v>25120</v>
      </c>
      <c r="J5180" s="3">
        <f>Table1[[#This Row],[Totalt antal utrikes fodda]]/I5180</f>
        <v>0.14769108280254778</v>
      </c>
      <c r="K5180" s="4">
        <f>Table1[[#This Row],[Antal utrikes fodda man]]/Table1[[#This Row],[Antal man I kommunen]]</f>
        <v>0.15236427320490367</v>
      </c>
      <c r="L5180" s="4">
        <f>Table1[[#This Row],[Antal utrikes fodda kvinnor]]/Table1[[#This Row],[Antal kvinnor I kommunen]]</f>
        <v>0.14301640388596909</v>
      </c>
    </row>
    <row r="5181" spans="1:12" x14ac:dyDescent="0.2">
      <c r="A5181">
        <v>2018</v>
      </c>
      <c r="B5181" t="s">
        <v>310</v>
      </c>
      <c r="C5181" s="1" t="s">
        <v>250</v>
      </c>
      <c r="D5181">
        <f>Table1[[#This Row],[Antal utrikes fodda man]]+Table1[[#This Row],[Antal utrikes fodda kvinnor]]</f>
        <v>10975</v>
      </c>
      <c r="E5181" s="5">
        <v>5467</v>
      </c>
      <c r="F5181" s="5">
        <v>5508</v>
      </c>
      <c r="G5181" s="5">
        <v>49575</v>
      </c>
      <c r="H5181" s="5">
        <v>49275</v>
      </c>
      <c r="I5181">
        <f>Table1[[#This Row],[Antal man I kommunen]]+Table1[[#This Row],[Antal kvinnor I kommunen]]</f>
        <v>98850</v>
      </c>
      <c r="J5181" s="3">
        <f>Table1[[#This Row],[Totalt antal utrikes fodda]]/I5181</f>
        <v>0.11102680829539707</v>
      </c>
      <c r="K5181" s="4">
        <f>Table1[[#This Row],[Antal utrikes fodda man]]/Table1[[#This Row],[Antal man I kommunen]]</f>
        <v>0.1102773575390822</v>
      </c>
      <c r="L5181" s="4">
        <f>Table1[[#This Row],[Antal utrikes fodda kvinnor]]/Table1[[#This Row],[Antal kvinnor I kommunen]]</f>
        <v>0.11178082191780822</v>
      </c>
    </row>
    <row r="5182" spans="1:12" x14ac:dyDescent="0.2">
      <c r="A5182">
        <v>2018</v>
      </c>
      <c r="B5182" t="s">
        <v>310</v>
      </c>
      <c r="C5182" s="1" t="s">
        <v>251</v>
      </c>
      <c r="D5182">
        <f>Table1[[#This Row],[Antal utrikes fodda man]]+Table1[[#This Row],[Antal utrikes fodda kvinnor]]</f>
        <v>2406</v>
      </c>
      <c r="E5182" s="5">
        <v>1258</v>
      </c>
      <c r="F5182" s="5">
        <v>1148</v>
      </c>
      <c r="G5182" s="5">
        <v>9462</v>
      </c>
      <c r="H5182" s="5">
        <v>8961</v>
      </c>
      <c r="I5182">
        <f>Table1[[#This Row],[Antal man I kommunen]]+Table1[[#This Row],[Antal kvinnor I kommunen]]</f>
        <v>18423</v>
      </c>
      <c r="J5182" s="3">
        <f>Table1[[#This Row],[Totalt antal utrikes fodda]]/I5182</f>
        <v>0.13059762253704607</v>
      </c>
      <c r="K5182" s="4">
        <f>Table1[[#This Row],[Antal utrikes fodda man]]/Table1[[#This Row],[Antal man I kommunen]]</f>
        <v>0.13295286408793067</v>
      </c>
      <c r="L5182" s="4">
        <f>Table1[[#This Row],[Antal utrikes fodda kvinnor]]/Table1[[#This Row],[Antal kvinnor I kommunen]]</f>
        <v>0.1281107019305881</v>
      </c>
    </row>
    <row r="5183" spans="1:12" x14ac:dyDescent="0.2">
      <c r="A5183">
        <v>2018</v>
      </c>
      <c r="B5183" t="s">
        <v>310</v>
      </c>
      <c r="C5183" s="1" t="s">
        <v>252</v>
      </c>
      <c r="D5183">
        <f>Table1[[#This Row],[Antal utrikes fodda man]]+Table1[[#This Row],[Antal utrikes fodda kvinnor]]</f>
        <v>2497</v>
      </c>
      <c r="E5183" s="5">
        <v>1271</v>
      </c>
      <c r="F5183" s="5">
        <v>1226</v>
      </c>
      <c r="G5183" s="5">
        <v>9869</v>
      </c>
      <c r="H5183" s="5">
        <v>9631</v>
      </c>
      <c r="I5183">
        <f>Table1[[#This Row],[Antal man I kommunen]]+Table1[[#This Row],[Antal kvinnor I kommunen]]</f>
        <v>19500</v>
      </c>
      <c r="J5183" s="3">
        <f>Table1[[#This Row],[Totalt antal utrikes fodda]]/I5183</f>
        <v>0.12805128205128205</v>
      </c>
      <c r="K5183" s="4">
        <f>Table1[[#This Row],[Antal utrikes fodda man]]/Table1[[#This Row],[Antal man I kommunen]]</f>
        <v>0.1287871111561455</v>
      </c>
      <c r="L5183" s="4">
        <f>Table1[[#This Row],[Antal utrikes fodda kvinnor]]/Table1[[#This Row],[Antal kvinnor I kommunen]]</f>
        <v>0.12729726923476276</v>
      </c>
    </row>
    <row r="5184" spans="1:12" x14ac:dyDescent="0.2">
      <c r="A5184">
        <v>2018</v>
      </c>
      <c r="B5184" t="s">
        <v>310</v>
      </c>
      <c r="C5184" s="1" t="s">
        <v>253</v>
      </c>
      <c r="D5184">
        <f>Table1[[#This Row],[Antal utrikes fodda man]]+Table1[[#This Row],[Antal utrikes fodda kvinnor]]</f>
        <v>5223</v>
      </c>
      <c r="E5184" s="5">
        <v>2604</v>
      </c>
      <c r="F5184" s="5">
        <v>2619</v>
      </c>
      <c r="G5184" s="5">
        <v>28387</v>
      </c>
      <c r="H5184" s="5">
        <v>27702</v>
      </c>
      <c r="I5184">
        <f>Table1[[#This Row],[Antal man I kommunen]]+Table1[[#This Row],[Antal kvinnor I kommunen]]</f>
        <v>56089</v>
      </c>
      <c r="J5184" s="3">
        <f>Table1[[#This Row],[Totalt antal utrikes fodda]]/I5184</f>
        <v>9.3119863074756185E-2</v>
      </c>
      <c r="K5184" s="4">
        <f>Table1[[#This Row],[Antal utrikes fodda man]]/Table1[[#This Row],[Antal man I kommunen]]</f>
        <v>9.1732130904991716E-2</v>
      </c>
      <c r="L5184" s="4">
        <f>Table1[[#This Row],[Antal utrikes fodda kvinnor]]/Table1[[#This Row],[Antal kvinnor I kommunen]]</f>
        <v>9.454191033138401E-2</v>
      </c>
    </row>
    <row r="5185" spans="1:12" x14ac:dyDescent="0.2">
      <c r="A5185">
        <v>2018</v>
      </c>
      <c r="B5185" t="s">
        <v>311</v>
      </c>
      <c r="C5185" s="1" t="s">
        <v>254</v>
      </c>
      <c r="D5185">
        <f>Table1[[#This Row],[Antal utrikes fodda man]]+Table1[[#This Row],[Antal utrikes fodda kvinnor]]</f>
        <v>654</v>
      </c>
      <c r="E5185" s="5">
        <v>332</v>
      </c>
      <c r="F5185" s="5">
        <v>322</v>
      </c>
      <c r="G5185" s="5">
        <v>2755</v>
      </c>
      <c r="H5185" s="5">
        <v>2588</v>
      </c>
      <c r="I5185">
        <f>Table1[[#This Row],[Antal man I kommunen]]+Table1[[#This Row],[Antal kvinnor I kommunen]]</f>
        <v>5343</v>
      </c>
      <c r="J5185" s="3">
        <f>Table1[[#This Row],[Totalt antal utrikes fodda]]/I5185</f>
        <v>0.12240314430095452</v>
      </c>
      <c r="K5185" s="4">
        <f>Table1[[#This Row],[Antal utrikes fodda man]]/Table1[[#This Row],[Antal man I kommunen]]</f>
        <v>0.120508166969147</v>
      </c>
      <c r="L5185" s="4">
        <f>Table1[[#This Row],[Antal utrikes fodda kvinnor]]/Table1[[#This Row],[Antal kvinnor I kommunen]]</f>
        <v>0.12442040185471406</v>
      </c>
    </row>
    <row r="5186" spans="1:12" x14ac:dyDescent="0.2">
      <c r="A5186">
        <v>2018</v>
      </c>
      <c r="B5186" t="s">
        <v>311</v>
      </c>
      <c r="C5186" s="1" t="s">
        <v>255</v>
      </c>
      <c r="D5186">
        <f>Table1[[#This Row],[Antal utrikes fodda man]]+Table1[[#This Row],[Antal utrikes fodda kvinnor]]</f>
        <v>782</v>
      </c>
      <c r="E5186" s="5">
        <v>415</v>
      </c>
      <c r="F5186" s="5">
        <v>367</v>
      </c>
      <c r="G5186" s="5">
        <v>3361</v>
      </c>
      <c r="H5186" s="5">
        <v>3015</v>
      </c>
      <c r="I5186">
        <f>Table1[[#This Row],[Antal man I kommunen]]+Table1[[#This Row],[Antal kvinnor I kommunen]]</f>
        <v>6376</v>
      </c>
      <c r="J5186" s="3">
        <f>Table1[[#This Row],[Totalt antal utrikes fodda]]/I5186</f>
        <v>0.12264742785445421</v>
      </c>
      <c r="K5186" s="4">
        <f>Table1[[#This Row],[Antal utrikes fodda man]]/Table1[[#This Row],[Antal man I kommunen]]</f>
        <v>0.12347515620351086</v>
      </c>
      <c r="L5186" s="4">
        <f>Table1[[#This Row],[Antal utrikes fodda kvinnor]]/Table1[[#This Row],[Antal kvinnor I kommunen]]</f>
        <v>0.12172470978441127</v>
      </c>
    </row>
    <row r="5187" spans="1:12" x14ac:dyDescent="0.2">
      <c r="A5187">
        <v>2018</v>
      </c>
      <c r="B5187" t="s">
        <v>311</v>
      </c>
      <c r="C5187" s="1" t="s">
        <v>256</v>
      </c>
      <c r="D5187">
        <f>Table1[[#This Row],[Antal utrikes fodda man]]+Table1[[#This Row],[Antal utrikes fodda kvinnor]]</f>
        <v>1156</v>
      </c>
      <c r="E5187" s="5">
        <v>591</v>
      </c>
      <c r="F5187" s="5">
        <v>565</v>
      </c>
      <c r="G5187" s="5">
        <v>7683</v>
      </c>
      <c r="H5187" s="5">
        <v>7175</v>
      </c>
      <c r="I5187">
        <f>Table1[[#This Row],[Antal man I kommunen]]+Table1[[#This Row],[Antal kvinnor I kommunen]]</f>
        <v>14858</v>
      </c>
      <c r="J5187" s="3">
        <f>Table1[[#This Row],[Totalt antal utrikes fodda]]/I5187</f>
        <v>7.780320366132723E-2</v>
      </c>
      <c r="K5187" s="4">
        <f>Table1[[#This Row],[Antal utrikes fodda man]]/Table1[[#This Row],[Antal man I kommunen]]</f>
        <v>7.6923076923076927E-2</v>
      </c>
      <c r="L5187" s="4">
        <f>Table1[[#This Row],[Antal utrikes fodda kvinnor]]/Table1[[#This Row],[Antal kvinnor I kommunen]]</f>
        <v>7.8745644599303138E-2</v>
      </c>
    </row>
    <row r="5188" spans="1:12" x14ac:dyDescent="0.2">
      <c r="A5188">
        <v>2018</v>
      </c>
      <c r="B5188" t="s">
        <v>311</v>
      </c>
      <c r="C5188" s="1" t="s">
        <v>257</v>
      </c>
      <c r="D5188">
        <f>Table1[[#This Row],[Antal utrikes fodda man]]+Table1[[#This Row],[Antal utrikes fodda kvinnor]]</f>
        <v>1393</v>
      </c>
      <c r="E5188" s="5">
        <v>708</v>
      </c>
      <c r="F5188" s="5">
        <v>685</v>
      </c>
      <c r="G5188" s="5">
        <v>6080</v>
      </c>
      <c r="H5188" s="5">
        <v>5623</v>
      </c>
      <c r="I5188">
        <f>Table1[[#This Row],[Antal man I kommunen]]+Table1[[#This Row],[Antal kvinnor I kommunen]]</f>
        <v>11703</v>
      </c>
      <c r="J5188" s="3">
        <f>Table1[[#This Row],[Totalt antal utrikes fodda]]/I5188</f>
        <v>0.11902930872425874</v>
      </c>
      <c r="K5188" s="4">
        <f>Table1[[#This Row],[Antal utrikes fodda man]]/Table1[[#This Row],[Antal man I kommunen]]</f>
        <v>0.11644736842105263</v>
      </c>
      <c r="L5188" s="4">
        <f>Table1[[#This Row],[Antal utrikes fodda kvinnor]]/Table1[[#This Row],[Antal kvinnor I kommunen]]</f>
        <v>0.12182109194380224</v>
      </c>
    </row>
    <row r="5189" spans="1:12" x14ac:dyDescent="0.2">
      <c r="A5189">
        <v>2018</v>
      </c>
      <c r="B5189" t="s">
        <v>311</v>
      </c>
      <c r="C5189" s="1" t="s">
        <v>258</v>
      </c>
      <c r="D5189">
        <f>Table1[[#This Row],[Antal utrikes fodda man]]+Table1[[#This Row],[Antal utrikes fodda kvinnor]]</f>
        <v>1513</v>
      </c>
      <c r="E5189" s="5">
        <v>799</v>
      </c>
      <c r="F5189" s="5">
        <v>714</v>
      </c>
      <c r="G5189" s="5">
        <v>5991</v>
      </c>
      <c r="H5189" s="5">
        <v>5538</v>
      </c>
      <c r="I5189">
        <f>Table1[[#This Row],[Antal man I kommunen]]+Table1[[#This Row],[Antal kvinnor I kommunen]]</f>
        <v>11529</v>
      </c>
      <c r="J5189" s="3">
        <f>Table1[[#This Row],[Totalt antal utrikes fodda]]/I5189</f>
        <v>0.13123427877526239</v>
      </c>
      <c r="K5189" s="4">
        <f>Table1[[#This Row],[Antal utrikes fodda man]]/Table1[[#This Row],[Antal man I kommunen]]</f>
        <v>0.13336671674177933</v>
      </c>
      <c r="L5189" s="4">
        <f>Table1[[#This Row],[Antal utrikes fodda kvinnor]]/Table1[[#This Row],[Antal kvinnor I kommunen]]</f>
        <v>0.12892741061755147</v>
      </c>
    </row>
    <row r="5190" spans="1:12" x14ac:dyDescent="0.2">
      <c r="A5190">
        <v>2018</v>
      </c>
      <c r="B5190" t="s">
        <v>311</v>
      </c>
      <c r="C5190" s="1" t="s">
        <v>259</v>
      </c>
      <c r="D5190">
        <f>Table1[[#This Row],[Antal utrikes fodda man]]+Table1[[#This Row],[Antal utrikes fodda kvinnor]]</f>
        <v>627</v>
      </c>
      <c r="E5190" s="5">
        <v>342</v>
      </c>
      <c r="F5190" s="5">
        <v>285</v>
      </c>
      <c r="G5190" s="5">
        <v>3673</v>
      </c>
      <c r="H5190" s="5">
        <v>3424</v>
      </c>
      <c r="I5190">
        <f>Table1[[#This Row],[Antal man I kommunen]]+Table1[[#This Row],[Antal kvinnor I kommunen]]</f>
        <v>7097</v>
      </c>
      <c r="J5190" s="3">
        <f>Table1[[#This Row],[Totalt antal utrikes fodda]]/I5190</f>
        <v>8.8347188953078762E-2</v>
      </c>
      <c r="K5190" s="4">
        <f>Table1[[#This Row],[Antal utrikes fodda man]]/Table1[[#This Row],[Antal man I kommunen]]</f>
        <v>9.3111897631364002E-2</v>
      </c>
      <c r="L5190" s="4">
        <f>Table1[[#This Row],[Antal utrikes fodda kvinnor]]/Table1[[#This Row],[Antal kvinnor I kommunen]]</f>
        <v>8.3235981308411214E-2</v>
      </c>
    </row>
    <row r="5191" spans="1:12" x14ac:dyDescent="0.2">
      <c r="A5191">
        <v>2018</v>
      </c>
      <c r="B5191" t="s">
        <v>311</v>
      </c>
      <c r="C5191" s="1" t="s">
        <v>260</v>
      </c>
      <c r="D5191">
        <f>Table1[[#This Row],[Antal utrikes fodda man]]+Table1[[#This Row],[Antal utrikes fodda kvinnor]]</f>
        <v>1149</v>
      </c>
      <c r="E5191" s="5">
        <v>586</v>
      </c>
      <c r="F5191" s="5">
        <v>563</v>
      </c>
      <c r="G5191" s="5">
        <v>5299</v>
      </c>
      <c r="H5191" s="5">
        <v>4848</v>
      </c>
      <c r="I5191">
        <f>Table1[[#This Row],[Antal man I kommunen]]+Table1[[#This Row],[Antal kvinnor I kommunen]]</f>
        <v>10147</v>
      </c>
      <c r="J5191" s="3">
        <f>Table1[[#This Row],[Totalt antal utrikes fodda]]/I5191</f>
        <v>0.11323543904602346</v>
      </c>
      <c r="K5191" s="4">
        <f>Table1[[#This Row],[Antal utrikes fodda man]]/Table1[[#This Row],[Antal man I kommunen]]</f>
        <v>0.11058690318928099</v>
      </c>
      <c r="L5191" s="4">
        <f>Table1[[#This Row],[Antal utrikes fodda kvinnor]]/Table1[[#This Row],[Antal kvinnor I kommunen]]</f>
        <v>0.11613036303630363</v>
      </c>
    </row>
    <row r="5192" spans="1:12" x14ac:dyDescent="0.2">
      <c r="A5192">
        <v>2018</v>
      </c>
      <c r="B5192" t="s">
        <v>311</v>
      </c>
      <c r="C5192" s="1" t="s">
        <v>261</v>
      </c>
      <c r="D5192">
        <f>Table1[[#This Row],[Antal utrikes fodda man]]+Table1[[#This Row],[Antal utrikes fodda kvinnor]]</f>
        <v>5922</v>
      </c>
      <c r="E5192" s="5">
        <v>2958</v>
      </c>
      <c r="F5192" s="5">
        <v>2964</v>
      </c>
      <c r="G5192" s="5">
        <v>31132</v>
      </c>
      <c r="H5192" s="5">
        <v>32095</v>
      </c>
      <c r="I5192">
        <f>Table1[[#This Row],[Antal man I kommunen]]+Table1[[#This Row],[Antal kvinnor I kommunen]]</f>
        <v>63227</v>
      </c>
      <c r="J5192" s="3">
        <f>Table1[[#This Row],[Totalt antal utrikes fodda]]/I5192</f>
        <v>9.3662517595331105E-2</v>
      </c>
      <c r="K5192" s="4">
        <f>Table1[[#This Row],[Antal utrikes fodda man]]/Table1[[#This Row],[Antal man I kommunen]]</f>
        <v>9.5014775793395859E-2</v>
      </c>
      <c r="L5192" s="4">
        <f>Table1[[#This Row],[Antal utrikes fodda kvinnor]]/Table1[[#This Row],[Antal kvinnor I kommunen]]</f>
        <v>9.2350833463156257E-2</v>
      </c>
    </row>
    <row r="5193" spans="1:12" x14ac:dyDescent="0.2">
      <c r="A5193">
        <v>2018</v>
      </c>
      <c r="B5193" t="s">
        <v>312</v>
      </c>
      <c r="C5193" s="1" t="s">
        <v>262</v>
      </c>
      <c r="D5193">
        <f>Table1[[#This Row],[Antal utrikes fodda man]]+Table1[[#This Row],[Antal utrikes fodda kvinnor]]</f>
        <v>688</v>
      </c>
      <c r="E5193" s="5">
        <v>346</v>
      </c>
      <c r="F5193" s="5">
        <v>342</v>
      </c>
      <c r="G5193" s="5">
        <v>3653</v>
      </c>
      <c r="H5193" s="5">
        <v>3465</v>
      </c>
      <c r="I5193">
        <f>Table1[[#This Row],[Antal man I kommunen]]+Table1[[#This Row],[Antal kvinnor I kommunen]]</f>
        <v>7118</v>
      </c>
      <c r="J5193" s="3">
        <f>Table1[[#This Row],[Totalt antal utrikes fodda]]/I5193</f>
        <v>9.6656364147232374E-2</v>
      </c>
      <c r="K5193" s="4">
        <f>Table1[[#This Row],[Antal utrikes fodda man]]/Table1[[#This Row],[Antal man I kommunen]]</f>
        <v>9.4716671229126748E-2</v>
      </c>
      <c r="L5193" s="4">
        <f>Table1[[#This Row],[Antal utrikes fodda kvinnor]]/Table1[[#This Row],[Antal kvinnor I kommunen]]</f>
        <v>9.8701298701298706E-2</v>
      </c>
    </row>
    <row r="5194" spans="1:12" x14ac:dyDescent="0.2">
      <c r="A5194">
        <v>2018</v>
      </c>
      <c r="B5194" t="s">
        <v>312</v>
      </c>
      <c r="C5194" s="1" t="s">
        <v>263</v>
      </c>
      <c r="D5194">
        <f>Table1[[#This Row],[Antal utrikes fodda man]]+Table1[[#This Row],[Antal utrikes fodda kvinnor]]</f>
        <v>298</v>
      </c>
      <c r="E5194" s="5">
        <v>138</v>
      </c>
      <c r="F5194" s="5">
        <v>160</v>
      </c>
      <c r="G5194" s="5">
        <v>1279</v>
      </c>
      <c r="H5194" s="5">
        <v>1171</v>
      </c>
      <c r="I5194">
        <f>Table1[[#This Row],[Antal man I kommunen]]+Table1[[#This Row],[Antal kvinnor I kommunen]]</f>
        <v>2450</v>
      </c>
      <c r="J5194" s="3">
        <f>Table1[[#This Row],[Totalt antal utrikes fodda]]/I5194</f>
        <v>0.12163265306122449</v>
      </c>
      <c r="K5194" s="4">
        <f>Table1[[#This Row],[Antal utrikes fodda man]]/Table1[[#This Row],[Antal man I kommunen]]</f>
        <v>0.10789679437060204</v>
      </c>
      <c r="L5194" s="4">
        <f>Table1[[#This Row],[Antal utrikes fodda kvinnor]]/Table1[[#This Row],[Antal kvinnor I kommunen]]</f>
        <v>0.13663535439795046</v>
      </c>
    </row>
    <row r="5195" spans="1:12" x14ac:dyDescent="0.2">
      <c r="A5195">
        <v>2018</v>
      </c>
      <c r="B5195" t="s">
        <v>312</v>
      </c>
      <c r="C5195" s="1" t="s">
        <v>264</v>
      </c>
      <c r="D5195">
        <f>Table1[[#This Row],[Antal utrikes fodda man]]+Table1[[#This Row],[Antal utrikes fodda kvinnor]]</f>
        <v>584</v>
      </c>
      <c r="E5195" s="5">
        <v>281</v>
      </c>
      <c r="F5195" s="5">
        <v>303</v>
      </c>
      <c r="G5195" s="5">
        <v>2774</v>
      </c>
      <c r="H5195" s="5">
        <v>2662</v>
      </c>
      <c r="I5195">
        <f>Table1[[#This Row],[Antal man I kommunen]]+Table1[[#This Row],[Antal kvinnor I kommunen]]</f>
        <v>5436</v>
      </c>
      <c r="J5195" s="3">
        <f>Table1[[#This Row],[Totalt antal utrikes fodda]]/I5195</f>
        <v>0.10743193524650478</v>
      </c>
      <c r="K5195" s="4">
        <f>Table1[[#This Row],[Antal utrikes fodda man]]/Table1[[#This Row],[Antal man I kommunen]]</f>
        <v>0.10129776496034607</v>
      </c>
      <c r="L5195" s="4">
        <f>Table1[[#This Row],[Antal utrikes fodda kvinnor]]/Table1[[#This Row],[Antal kvinnor I kommunen]]</f>
        <v>0.11382419233658903</v>
      </c>
    </row>
    <row r="5196" spans="1:12" x14ac:dyDescent="0.2">
      <c r="A5196">
        <v>2018</v>
      </c>
      <c r="B5196" t="s">
        <v>312</v>
      </c>
      <c r="C5196" s="1" t="s">
        <v>265</v>
      </c>
      <c r="D5196">
        <f>Table1[[#This Row],[Antal utrikes fodda man]]+Table1[[#This Row],[Antal utrikes fodda kvinnor]]</f>
        <v>606</v>
      </c>
      <c r="E5196" s="5">
        <v>297</v>
      </c>
      <c r="F5196" s="5">
        <v>309</v>
      </c>
      <c r="G5196" s="5">
        <v>3481</v>
      </c>
      <c r="H5196" s="5">
        <v>3281</v>
      </c>
      <c r="I5196">
        <f>Table1[[#This Row],[Antal man I kommunen]]+Table1[[#This Row],[Antal kvinnor I kommunen]]</f>
        <v>6762</v>
      </c>
      <c r="J5196" s="3">
        <f>Table1[[#This Row],[Totalt antal utrikes fodda]]/I5196</f>
        <v>8.9618456078083414E-2</v>
      </c>
      <c r="K5196" s="4">
        <f>Table1[[#This Row],[Antal utrikes fodda man]]/Table1[[#This Row],[Antal man I kommunen]]</f>
        <v>8.5320310255673659E-2</v>
      </c>
      <c r="L5196" s="4">
        <f>Table1[[#This Row],[Antal utrikes fodda kvinnor]]/Table1[[#This Row],[Antal kvinnor I kommunen]]</f>
        <v>9.4178604084120696E-2</v>
      </c>
    </row>
    <row r="5197" spans="1:12" x14ac:dyDescent="0.2">
      <c r="A5197">
        <v>2018</v>
      </c>
      <c r="B5197" t="s">
        <v>312</v>
      </c>
      <c r="C5197" s="1" t="s">
        <v>266</v>
      </c>
      <c r="D5197">
        <f>Table1[[#This Row],[Antal utrikes fodda man]]+Table1[[#This Row],[Antal utrikes fodda kvinnor]]</f>
        <v>417</v>
      </c>
      <c r="E5197" s="5">
        <v>217</v>
      </c>
      <c r="F5197" s="5">
        <v>200</v>
      </c>
      <c r="G5197" s="5">
        <v>2126</v>
      </c>
      <c r="H5197" s="5">
        <v>1968</v>
      </c>
      <c r="I5197">
        <f>Table1[[#This Row],[Antal man I kommunen]]+Table1[[#This Row],[Antal kvinnor I kommunen]]</f>
        <v>4094</v>
      </c>
      <c r="J5197" s="3">
        <f>Table1[[#This Row],[Totalt antal utrikes fodda]]/I5197</f>
        <v>0.10185637518319492</v>
      </c>
      <c r="K5197" s="4">
        <f>Table1[[#This Row],[Antal utrikes fodda man]]/Table1[[#This Row],[Antal man I kommunen]]</f>
        <v>0.10206961429915334</v>
      </c>
      <c r="L5197" s="4">
        <f>Table1[[#This Row],[Antal utrikes fodda kvinnor]]/Table1[[#This Row],[Antal kvinnor I kommunen]]</f>
        <v>0.1016260162601626</v>
      </c>
    </row>
    <row r="5198" spans="1:12" x14ac:dyDescent="0.2">
      <c r="A5198">
        <v>2018</v>
      </c>
      <c r="B5198" t="s">
        <v>312</v>
      </c>
      <c r="C5198" s="1" t="s">
        <v>267</v>
      </c>
      <c r="D5198">
        <f>Table1[[#This Row],[Antal utrikes fodda man]]+Table1[[#This Row],[Antal utrikes fodda kvinnor]]</f>
        <v>335</v>
      </c>
      <c r="E5198" s="5">
        <v>170</v>
      </c>
      <c r="F5198" s="5">
        <v>165</v>
      </c>
      <c r="G5198" s="5">
        <v>1609</v>
      </c>
      <c r="H5198" s="5">
        <v>1513</v>
      </c>
      <c r="I5198">
        <f>Table1[[#This Row],[Antal man I kommunen]]+Table1[[#This Row],[Antal kvinnor I kommunen]]</f>
        <v>3122</v>
      </c>
      <c r="J5198" s="3">
        <f>Table1[[#This Row],[Totalt antal utrikes fodda]]/I5198</f>
        <v>0.10730301089045484</v>
      </c>
      <c r="K5198" s="4">
        <f>Table1[[#This Row],[Antal utrikes fodda man]]/Table1[[#This Row],[Antal man I kommunen]]</f>
        <v>0.10565568676196395</v>
      </c>
      <c r="L5198" s="4">
        <f>Table1[[#This Row],[Antal utrikes fodda kvinnor]]/Table1[[#This Row],[Antal kvinnor I kommunen]]</f>
        <v>0.10905485789821547</v>
      </c>
    </row>
    <row r="5199" spans="1:12" x14ac:dyDescent="0.2">
      <c r="A5199">
        <v>2018</v>
      </c>
      <c r="B5199" t="s">
        <v>312</v>
      </c>
      <c r="C5199" s="1" t="s">
        <v>268</v>
      </c>
      <c r="D5199">
        <f>Table1[[#This Row],[Antal utrikes fodda man]]+Table1[[#This Row],[Antal utrikes fodda kvinnor]]</f>
        <v>546</v>
      </c>
      <c r="E5199" s="5">
        <v>256</v>
      </c>
      <c r="F5199" s="5">
        <v>290</v>
      </c>
      <c r="G5199" s="5">
        <v>3045</v>
      </c>
      <c r="H5199" s="5">
        <v>2867</v>
      </c>
      <c r="I5199">
        <f>Table1[[#This Row],[Antal man I kommunen]]+Table1[[#This Row],[Antal kvinnor I kommunen]]</f>
        <v>5912</v>
      </c>
      <c r="J5199" s="3">
        <f>Table1[[#This Row],[Totalt antal utrikes fodda]]/I5199</f>
        <v>9.2354533152909341E-2</v>
      </c>
      <c r="K5199" s="4">
        <f>Table1[[#This Row],[Antal utrikes fodda man]]/Table1[[#This Row],[Antal man I kommunen]]</f>
        <v>8.4072249589490972E-2</v>
      </c>
      <c r="L5199" s="4">
        <f>Table1[[#This Row],[Antal utrikes fodda kvinnor]]/Table1[[#This Row],[Antal kvinnor I kommunen]]</f>
        <v>0.10115102895012208</v>
      </c>
    </row>
    <row r="5200" spans="1:12" x14ac:dyDescent="0.2">
      <c r="A5200">
        <v>2018</v>
      </c>
      <c r="B5200" t="s">
        <v>312</v>
      </c>
      <c r="C5200" s="1" t="s">
        <v>269</v>
      </c>
      <c r="D5200">
        <f>Table1[[#This Row],[Antal utrikes fodda man]]+Table1[[#This Row],[Antal utrikes fodda kvinnor]]</f>
        <v>304</v>
      </c>
      <c r="E5200" s="5">
        <v>166</v>
      </c>
      <c r="F5200" s="5">
        <v>138</v>
      </c>
      <c r="G5200" s="5">
        <v>1341</v>
      </c>
      <c r="H5200" s="5">
        <v>1181</v>
      </c>
      <c r="I5200">
        <f>Table1[[#This Row],[Antal man I kommunen]]+Table1[[#This Row],[Antal kvinnor I kommunen]]</f>
        <v>2522</v>
      </c>
      <c r="J5200" s="3">
        <f>Table1[[#This Row],[Totalt antal utrikes fodda]]/I5200</f>
        <v>0.12053925455987312</v>
      </c>
      <c r="K5200" s="4">
        <f>Table1[[#This Row],[Antal utrikes fodda man]]/Table1[[#This Row],[Antal man I kommunen]]</f>
        <v>0.12378821774794929</v>
      </c>
      <c r="L5200" s="4">
        <f>Table1[[#This Row],[Antal utrikes fodda kvinnor]]/Table1[[#This Row],[Antal kvinnor I kommunen]]</f>
        <v>0.11685012701100762</v>
      </c>
    </row>
    <row r="5201" spans="1:12" x14ac:dyDescent="0.2">
      <c r="A5201">
        <v>2018</v>
      </c>
      <c r="B5201" t="s">
        <v>312</v>
      </c>
      <c r="C5201" s="1" t="s">
        <v>270</v>
      </c>
      <c r="D5201">
        <f>Table1[[#This Row],[Antal utrikes fodda man]]+Table1[[#This Row],[Antal utrikes fodda kvinnor]]</f>
        <v>200</v>
      </c>
      <c r="E5201" s="5">
        <v>92</v>
      </c>
      <c r="F5201" s="5">
        <v>108</v>
      </c>
      <c r="G5201" s="5">
        <v>1354</v>
      </c>
      <c r="H5201" s="5">
        <v>1214</v>
      </c>
      <c r="I5201">
        <f>Table1[[#This Row],[Antal man I kommunen]]+Table1[[#This Row],[Antal kvinnor I kommunen]]</f>
        <v>2568</v>
      </c>
      <c r="J5201" s="3">
        <f>Table1[[#This Row],[Totalt antal utrikes fodda]]/I5201</f>
        <v>7.7881619937694699E-2</v>
      </c>
      <c r="K5201" s="4">
        <f>Table1[[#This Row],[Antal utrikes fodda man]]/Table1[[#This Row],[Antal man I kommunen]]</f>
        <v>6.7946824224519947E-2</v>
      </c>
      <c r="L5201" s="4">
        <f>Table1[[#This Row],[Antal utrikes fodda kvinnor]]/Table1[[#This Row],[Antal kvinnor I kommunen]]</f>
        <v>8.8962108731466233E-2</v>
      </c>
    </row>
    <row r="5202" spans="1:12" x14ac:dyDescent="0.2">
      <c r="A5202">
        <v>2018</v>
      </c>
      <c r="B5202" t="s">
        <v>312</v>
      </c>
      <c r="C5202" s="1" t="s">
        <v>271</v>
      </c>
      <c r="D5202">
        <f>Table1[[#This Row],[Antal utrikes fodda man]]+Table1[[#This Row],[Antal utrikes fodda kvinnor]]</f>
        <v>737</v>
      </c>
      <c r="E5202" s="5">
        <v>381</v>
      </c>
      <c r="F5202" s="5">
        <v>356</v>
      </c>
      <c r="G5202" s="5">
        <v>4484</v>
      </c>
      <c r="H5202" s="5">
        <v>4301</v>
      </c>
      <c r="I5202">
        <f>Table1[[#This Row],[Antal man I kommunen]]+Table1[[#This Row],[Antal kvinnor I kommunen]]</f>
        <v>8785</v>
      </c>
      <c r="J5202" s="3">
        <f>Table1[[#This Row],[Totalt antal utrikes fodda]]/I5202</f>
        <v>8.3892999430848034E-2</v>
      </c>
      <c r="K5202" s="4">
        <f>Table1[[#This Row],[Antal utrikes fodda man]]/Table1[[#This Row],[Antal man I kommunen]]</f>
        <v>8.4968777876895635E-2</v>
      </c>
      <c r="L5202" s="4">
        <f>Table1[[#This Row],[Antal utrikes fodda kvinnor]]/Table1[[#This Row],[Antal kvinnor I kommunen]]</f>
        <v>8.277144850034876E-2</v>
      </c>
    </row>
    <row r="5203" spans="1:12" x14ac:dyDescent="0.2">
      <c r="A5203">
        <v>2018</v>
      </c>
      <c r="B5203" t="s">
        <v>312</v>
      </c>
      <c r="C5203" s="1" t="s">
        <v>272</v>
      </c>
      <c r="D5203">
        <f>Table1[[#This Row],[Antal utrikes fodda man]]+Table1[[#This Row],[Antal utrikes fodda kvinnor]]</f>
        <v>568</v>
      </c>
      <c r="E5203" s="5">
        <v>286</v>
      </c>
      <c r="F5203" s="5">
        <v>282</v>
      </c>
      <c r="G5203" s="5">
        <v>3441</v>
      </c>
      <c r="H5203" s="5">
        <v>3311</v>
      </c>
      <c r="I5203">
        <f>Table1[[#This Row],[Antal man I kommunen]]+Table1[[#This Row],[Antal kvinnor I kommunen]]</f>
        <v>6752</v>
      </c>
      <c r="J5203" s="3">
        <f>Table1[[#This Row],[Totalt antal utrikes fodda]]/I5203</f>
        <v>8.412322274881516E-2</v>
      </c>
      <c r="K5203" s="4">
        <f>Table1[[#This Row],[Antal utrikes fodda man]]/Table1[[#This Row],[Antal man I kommunen]]</f>
        <v>8.3115373437954082E-2</v>
      </c>
      <c r="L5203" s="4">
        <f>Table1[[#This Row],[Antal utrikes fodda kvinnor]]/Table1[[#This Row],[Antal kvinnor I kommunen]]</f>
        <v>8.5170643310178193E-2</v>
      </c>
    </row>
    <row r="5204" spans="1:12" x14ac:dyDescent="0.2">
      <c r="A5204">
        <v>2018</v>
      </c>
      <c r="B5204" t="s">
        <v>312</v>
      </c>
      <c r="C5204" s="1" t="s">
        <v>273</v>
      </c>
      <c r="D5204">
        <f>Table1[[#This Row],[Antal utrikes fodda man]]+Table1[[#This Row],[Antal utrikes fodda kvinnor]]</f>
        <v>350</v>
      </c>
      <c r="E5204" s="5">
        <v>181</v>
      </c>
      <c r="F5204" s="5">
        <v>169</v>
      </c>
      <c r="G5204" s="5">
        <v>1475</v>
      </c>
      <c r="H5204" s="5">
        <v>1344</v>
      </c>
      <c r="I5204">
        <f>Table1[[#This Row],[Antal man I kommunen]]+Table1[[#This Row],[Antal kvinnor I kommunen]]</f>
        <v>2819</v>
      </c>
      <c r="J5204" s="3">
        <f>Table1[[#This Row],[Totalt antal utrikes fodda]]/I5204</f>
        <v>0.12415750266051792</v>
      </c>
      <c r="K5204" s="4">
        <f>Table1[[#This Row],[Antal utrikes fodda man]]/Table1[[#This Row],[Antal man I kommunen]]</f>
        <v>0.12271186440677966</v>
      </c>
      <c r="L5204" s="4">
        <f>Table1[[#This Row],[Antal utrikes fodda kvinnor]]/Table1[[#This Row],[Antal kvinnor I kommunen]]</f>
        <v>0.12574404761904762</v>
      </c>
    </row>
    <row r="5205" spans="1:12" x14ac:dyDescent="0.2">
      <c r="A5205">
        <v>2018</v>
      </c>
      <c r="B5205" t="s">
        <v>312</v>
      </c>
      <c r="C5205" s="1" t="s">
        <v>274</v>
      </c>
      <c r="D5205">
        <f>Table1[[#This Row],[Antal utrikes fodda man]]+Table1[[#This Row],[Antal utrikes fodda kvinnor]]</f>
        <v>15454</v>
      </c>
      <c r="E5205" s="5">
        <v>7806</v>
      </c>
      <c r="F5205" s="5">
        <v>7648</v>
      </c>
      <c r="G5205" s="5">
        <v>63836</v>
      </c>
      <c r="H5205" s="5">
        <v>63283</v>
      </c>
      <c r="I5205">
        <f>Table1[[#This Row],[Antal man I kommunen]]+Table1[[#This Row],[Antal kvinnor I kommunen]]</f>
        <v>127119</v>
      </c>
      <c r="J5205" s="3">
        <f>Table1[[#This Row],[Totalt antal utrikes fodda]]/I5205</f>
        <v>0.12157112626751312</v>
      </c>
      <c r="K5205" s="4">
        <f>Table1[[#This Row],[Antal utrikes fodda man]]/Table1[[#This Row],[Antal man I kommunen]]</f>
        <v>0.12228209787580675</v>
      </c>
      <c r="L5205" s="4">
        <f>Table1[[#This Row],[Antal utrikes fodda kvinnor]]/Table1[[#This Row],[Antal kvinnor I kommunen]]</f>
        <v>0.12085394181691765</v>
      </c>
    </row>
    <row r="5206" spans="1:12" x14ac:dyDescent="0.2">
      <c r="A5206">
        <v>2018</v>
      </c>
      <c r="B5206" t="s">
        <v>312</v>
      </c>
      <c r="C5206" s="1" t="s">
        <v>275</v>
      </c>
      <c r="D5206">
        <f>Table1[[#This Row],[Antal utrikes fodda man]]+Table1[[#This Row],[Antal utrikes fodda kvinnor]]</f>
        <v>1303</v>
      </c>
      <c r="E5206" s="5">
        <v>658</v>
      </c>
      <c r="F5206" s="5">
        <v>645</v>
      </c>
      <c r="G5206" s="5">
        <v>6173</v>
      </c>
      <c r="H5206" s="5">
        <v>6055</v>
      </c>
      <c r="I5206">
        <f>Table1[[#This Row],[Antal man I kommunen]]+Table1[[#This Row],[Antal kvinnor I kommunen]]</f>
        <v>12228</v>
      </c>
      <c r="J5206" s="3">
        <f>Table1[[#This Row],[Totalt antal utrikes fodda]]/I5206</f>
        <v>0.10655871769708865</v>
      </c>
      <c r="K5206" s="4">
        <f>Table1[[#This Row],[Antal utrikes fodda man]]/Table1[[#This Row],[Antal man I kommunen]]</f>
        <v>0.10659322857605702</v>
      </c>
      <c r="L5206" s="4">
        <f>Table1[[#This Row],[Antal utrikes fodda kvinnor]]/Table1[[#This Row],[Antal kvinnor I kommunen]]</f>
        <v>0.10652353426919901</v>
      </c>
    </row>
    <row r="5207" spans="1:12" x14ac:dyDescent="0.2">
      <c r="A5207">
        <v>2018</v>
      </c>
      <c r="B5207" t="s">
        <v>312</v>
      </c>
      <c r="C5207" s="1" t="s">
        <v>276</v>
      </c>
      <c r="D5207">
        <f>Table1[[#This Row],[Antal utrikes fodda man]]+Table1[[#This Row],[Antal utrikes fodda kvinnor]]</f>
        <v>6227</v>
      </c>
      <c r="E5207" s="5">
        <v>3174</v>
      </c>
      <c r="F5207" s="5">
        <v>3053</v>
      </c>
      <c r="G5207" s="5">
        <v>36858</v>
      </c>
      <c r="H5207" s="5">
        <v>35609</v>
      </c>
      <c r="I5207">
        <f>Table1[[#This Row],[Antal man I kommunen]]+Table1[[#This Row],[Antal kvinnor I kommunen]]</f>
        <v>72467</v>
      </c>
      <c r="J5207" s="3">
        <f>Table1[[#This Row],[Totalt antal utrikes fodda]]/I5207</f>
        <v>8.5928767576966061E-2</v>
      </c>
      <c r="K5207" s="4">
        <f>Table1[[#This Row],[Antal utrikes fodda man]]/Table1[[#This Row],[Antal man I kommunen]]</f>
        <v>8.6114276412176463E-2</v>
      </c>
      <c r="L5207" s="4">
        <f>Table1[[#This Row],[Antal utrikes fodda kvinnor]]/Table1[[#This Row],[Antal kvinnor I kommunen]]</f>
        <v>8.5736751944733069E-2</v>
      </c>
    </row>
    <row r="5208" spans="1:12" x14ac:dyDescent="0.2">
      <c r="A5208">
        <v>2018</v>
      </c>
      <c r="B5208" t="s">
        <v>313</v>
      </c>
      <c r="C5208" s="1" t="s">
        <v>277</v>
      </c>
      <c r="D5208">
        <f>Table1[[#This Row],[Antal utrikes fodda man]]+Table1[[#This Row],[Antal utrikes fodda kvinnor]]</f>
        <v>583</v>
      </c>
      <c r="E5208" s="5">
        <v>294</v>
      </c>
      <c r="F5208" s="5">
        <v>289</v>
      </c>
      <c r="G5208" s="5">
        <v>3233</v>
      </c>
      <c r="H5208" s="5">
        <v>3101</v>
      </c>
      <c r="I5208">
        <f>Table1[[#This Row],[Antal man I kommunen]]+Table1[[#This Row],[Antal kvinnor I kommunen]]</f>
        <v>6334</v>
      </c>
      <c r="J5208" s="3">
        <f>Table1[[#This Row],[Totalt antal utrikes fodda]]/I5208</f>
        <v>9.2042942848121256E-2</v>
      </c>
      <c r="K5208" s="4">
        <f>Table1[[#This Row],[Antal utrikes fodda man]]/Table1[[#This Row],[Antal man I kommunen]]</f>
        <v>9.0937210021651713E-2</v>
      </c>
      <c r="L5208" s="4">
        <f>Table1[[#This Row],[Antal utrikes fodda kvinnor]]/Table1[[#This Row],[Antal kvinnor I kommunen]]</f>
        <v>9.3195743308610121E-2</v>
      </c>
    </row>
    <row r="5209" spans="1:12" x14ac:dyDescent="0.2">
      <c r="A5209">
        <v>2018</v>
      </c>
      <c r="B5209" t="s">
        <v>313</v>
      </c>
      <c r="C5209" s="1" t="s">
        <v>278</v>
      </c>
      <c r="D5209">
        <f>Table1[[#This Row],[Antal utrikes fodda man]]+Table1[[#This Row],[Antal utrikes fodda kvinnor]]</f>
        <v>303</v>
      </c>
      <c r="E5209" s="5">
        <v>152</v>
      </c>
      <c r="F5209" s="5">
        <v>151</v>
      </c>
      <c r="G5209" s="5">
        <v>1456</v>
      </c>
      <c r="H5209" s="5">
        <v>1338</v>
      </c>
      <c r="I5209">
        <f>Table1[[#This Row],[Antal man I kommunen]]+Table1[[#This Row],[Antal kvinnor I kommunen]]</f>
        <v>2794</v>
      </c>
      <c r="J5209" s="3">
        <f>Table1[[#This Row],[Totalt antal utrikes fodda]]/I5209</f>
        <v>0.10844667143879742</v>
      </c>
      <c r="K5209" s="4">
        <f>Table1[[#This Row],[Antal utrikes fodda man]]/Table1[[#This Row],[Antal man I kommunen]]</f>
        <v>0.1043956043956044</v>
      </c>
      <c r="L5209" s="4">
        <f>Table1[[#This Row],[Antal utrikes fodda kvinnor]]/Table1[[#This Row],[Antal kvinnor I kommunen]]</f>
        <v>0.11285500747384156</v>
      </c>
    </row>
    <row r="5210" spans="1:12" x14ac:dyDescent="0.2">
      <c r="A5210">
        <v>2018</v>
      </c>
      <c r="B5210" t="s">
        <v>313</v>
      </c>
      <c r="C5210" s="1" t="s">
        <v>279</v>
      </c>
      <c r="D5210">
        <f>Table1[[#This Row],[Antal utrikes fodda man]]+Table1[[#This Row],[Antal utrikes fodda kvinnor]]</f>
        <v>629</v>
      </c>
      <c r="E5210" s="5">
        <v>306</v>
      </c>
      <c r="F5210" s="5">
        <v>323</v>
      </c>
      <c r="G5210" s="5">
        <v>2578</v>
      </c>
      <c r="H5210" s="5">
        <v>2423</v>
      </c>
      <c r="I5210">
        <f>Table1[[#This Row],[Antal man I kommunen]]+Table1[[#This Row],[Antal kvinnor I kommunen]]</f>
        <v>5001</v>
      </c>
      <c r="J5210" s="3">
        <f>Table1[[#This Row],[Totalt antal utrikes fodda]]/I5210</f>
        <v>0.12577484503099381</v>
      </c>
      <c r="K5210" s="4">
        <f>Table1[[#This Row],[Antal utrikes fodda man]]/Table1[[#This Row],[Antal man I kommunen]]</f>
        <v>0.1186966640806827</v>
      </c>
      <c r="L5210" s="4">
        <f>Table1[[#This Row],[Antal utrikes fodda kvinnor]]/Table1[[#This Row],[Antal kvinnor I kommunen]]</f>
        <v>0.13330581923235657</v>
      </c>
    </row>
    <row r="5211" spans="1:12" x14ac:dyDescent="0.2">
      <c r="A5211">
        <v>2018</v>
      </c>
      <c r="B5211" t="s">
        <v>313</v>
      </c>
      <c r="C5211" s="1" t="s">
        <v>280</v>
      </c>
      <c r="D5211">
        <f>Table1[[#This Row],[Antal utrikes fodda man]]+Table1[[#This Row],[Antal utrikes fodda kvinnor]]</f>
        <v>371</v>
      </c>
      <c r="E5211" s="5">
        <v>174</v>
      </c>
      <c r="F5211" s="5">
        <v>197</v>
      </c>
      <c r="G5211" s="5">
        <v>1731</v>
      </c>
      <c r="H5211" s="5">
        <v>1571</v>
      </c>
      <c r="I5211">
        <f>Table1[[#This Row],[Antal man I kommunen]]+Table1[[#This Row],[Antal kvinnor I kommunen]]</f>
        <v>3302</v>
      </c>
      <c r="J5211" s="3">
        <f>Table1[[#This Row],[Totalt antal utrikes fodda]]/I5211</f>
        <v>0.11235614778921865</v>
      </c>
      <c r="K5211" s="4">
        <f>Table1[[#This Row],[Antal utrikes fodda man]]/Table1[[#This Row],[Antal man I kommunen]]</f>
        <v>0.10051993067590988</v>
      </c>
      <c r="L5211" s="4">
        <f>Table1[[#This Row],[Antal utrikes fodda kvinnor]]/Table1[[#This Row],[Antal kvinnor I kommunen]]</f>
        <v>0.12539783577339275</v>
      </c>
    </row>
    <row r="5212" spans="1:12" x14ac:dyDescent="0.2">
      <c r="A5212">
        <v>2018</v>
      </c>
      <c r="B5212" t="s">
        <v>313</v>
      </c>
      <c r="C5212" s="1" t="s">
        <v>281</v>
      </c>
      <c r="D5212">
        <f>Table1[[#This Row],[Antal utrikes fodda man]]+Table1[[#This Row],[Antal utrikes fodda kvinnor]]</f>
        <v>1728</v>
      </c>
      <c r="E5212" s="5">
        <v>725</v>
      </c>
      <c r="F5212" s="5">
        <v>1003</v>
      </c>
      <c r="G5212" s="5">
        <v>8231</v>
      </c>
      <c r="H5212" s="5">
        <v>7827</v>
      </c>
      <c r="I5212">
        <f>Table1[[#This Row],[Antal man I kommunen]]+Table1[[#This Row],[Antal kvinnor I kommunen]]</f>
        <v>16058</v>
      </c>
      <c r="J5212" s="3">
        <f>Table1[[#This Row],[Totalt antal utrikes fodda]]/I5212</f>
        <v>0.10760991406152697</v>
      </c>
      <c r="K5212" s="4">
        <f>Table1[[#This Row],[Antal utrikes fodda man]]/Table1[[#This Row],[Antal man I kommunen]]</f>
        <v>8.8081642570769045E-2</v>
      </c>
      <c r="L5212" s="4">
        <f>Table1[[#This Row],[Antal utrikes fodda kvinnor]]/Table1[[#This Row],[Antal kvinnor I kommunen]]</f>
        <v>0.12814616072569313</v>
      </c>
    </row>
    <row r="5213" spans="1:12" x14ac:dyDescent="0.2">
      <c r="A5213">
        <v>2018</v>
      </c>
      <c r="B5213" t="s">
        <v>313</v>
      </c>
      <c r="C5213" s="1" t="s">
        <v>282</v>
      </c>
      <c r="D5213">
        <f>Table1[[#This Row],[Antal utrikes fodda man]]+Table1[[#This Row],[Antal utrikes fodda kvinnor]]</f>
        <v>1205</v>
      </c>
      <c r="E5213" s="5">
        <v>479</v>
      </c>
      <c r="F5213" s="5">
        <v>726</v>
      </c>
      <c r="G5213" s="5">
        <v>2319</v>
      </c>
      <c r="H5213" s="5">
        <v>2091</v>
      </c>
      <c r="I5213">
        <f>Table1[[#This Row],[Antal man I kommunen]]+Table1[[#This Row],[Antal kvinnor I kommunen]]</f>
        <v>4410</v>
      </c>
      <c r="J5213" s="3">
        <f>Table1[[#This Row],[Totalt antal utrikes fodda]]/I5213</f>
        <v>0.27324263038548752</v>
      </c>
      <c r="K5213" s="4">
        <f>Table1[[#This Row],[Antal utrikes fodda man]]/Table1[[#This Row],[Antal man I kommunen]]</f>
        <v>0.2065545493747305</v>
      </c>
      <c r="L5213" s="4">
        <f>Table1[[#This Row],[Antal utrikes fodda kvinnor]]/Table1[[#This Row],[Antal kvinnor I kommunen]]</f>
        <v>0.34720229555236731</v>
      </c>
    </row>
    <row r="5214" spans="1:12" x14ac:dyDescent="0.2">
      <c r="A5214">
        <v>2018</v>
      </c>
      <c r="B5214" t="s">
        <v>313</v>
      </c>
      <c r="C5214" s="1" t="s">
        <v>283</v>
      </c>
      <c r="D5214">
        <f>Table1[[#This Row],[Antal utrikes fodda man]]+Table1[[#This Row],[Antal utrikes fodda kvinnor]]</f>
        <v>895</v>
      </c>
      <c r="E5214" s="5">
        <v>355</v>
      </c>
      <c r="F5214" s="5">
        <v>540</v>
      </c>
      <c r="G5214" s="5">
        <v>3222</v>
      </c>
      <c r="H5214" s="5">
        <v>2817</v>
      </c>
      <c r="I5214">
        <f>Table1[[#This Row],[Antal man I kommunen]]+Table1[[#This Row],[Antal kvinnor I kommunen]]</f>
        <v>6039</v>
      </c>
      <c r="J5214" s="3">
        <f>Table1[[#This Row],[Totalt antal utrikes fodda]]/I5214</f>
        <v>0.14820334492465639</v>
      </c>
      <c r="K5214" s="4">
        <f>Table1[[#This Row],[Antal utrikes fodda man]]/Table1[[#This Row],[Antal man I kommunen]]</f>
        <v>0.11018001241464928</v>
      </c>
      <c r="L5214" s="4">
        <f>Table1[[#This Row],[Antal utrikes fodda kvinnor]]/Table1[[#This Row],[Antal kvinnor I kommunen]]</f>
        <v>0.19169329073482427</v>
      </c>
    </row>
    <row r="5215" spans="1:12" x14ac:dyDescent="0.2">
      <c r="A5215">
        <v>2018</v>
      </c>
      <c r="B5215" t="s">
        <v>313</v>
      </c>
      <c r="C5215" s="1" t="s">
        <v>284</v>
      </c>
      <c r="D5215">
        <f>Table1[[#This Row],[Antal utrikes fodda man]]+Table1[[#This Row],[Antal utrikes fodda kvinnor]]</f>
        <v>1618</v>
      </c>
      <c r="E5215" s="5">
        <v>747</v>
      </c>
      <c r="F5215" s="5">
        <v>871</v>
      </c>
      <c r="G5215" s="5">
        <v>9115</v>
      </c>
      <c r="H5215" s="5">
        <v>8515</v>
      </c>
      <c r="I5215">
        <f>Table1[[#This Row],[Antal man I kommunen]]+Table1[[#This Row],[Antal kvinnor I kommunen]]</f>
        <v>17630</v>
      </c>
      <c r="J5215" s="3">
        <f>Table1[[#This Row],[Totalt antal utrikes fodda]]/I5215</f>
        <v>9.1775382870107766E-2</v>
      </c>
      <c r="K5215" s="4">
        <f>Table1[[#This Row],[Antal utrikes fodda man]]/Table1[[#This Row],[Antal man I kommunen]]</f>
        <v>8.1952825013713662E-2</v>
      </c>
      <c r="L5215" s="4">
        <f>Table1[[#This Row],[Antal utrikes fodda kvinnor]]/Table1[[#This Row],[Antal kvinnor I kommunen]]</f>
        <v>0.10229007633587786</v>
      </c>
    </row>
    <row r="5216" spans="1:12" x14ac:dyDescent="0.2">
      <c r="A5216">
        <v>2018</v>
      </c>
      <c r="B5216" t="s">
        <v>313</v>
      </c>
      <c r="C5216" s="1" t="s">
        <v>285</v>
      </c>
      <c r="D5216">
        <f>Table1[[#This Row],[Antal utrikes fodda man]]+Table1[[#This Row],[Antal utrikes fodda kvinnor]]</f>
        <v>816</v>
      </c>
      <c r="E5216" s="5">
        <v>423</v>
      </c>
      <c r="F5216" s="5">
        <v>393</v>
      </c>
      <c r="G5216" s="5">
        <v>4185</v>
      </c>
      <c r="H5216" s="5">
        <v>3955</v>
      </c>
      <c r="I5216">
        <f>Table1[[#This Row],[Antal man I kommunen]]+Table1[[#This Row],[Antal kvinnor I kommunen]]</f>
        <v>8140</v>
      </c>
      <c r="J5216" s="3">
        <f>Table1[[#This Row],[Totalt antal utrikes fodda]]/I5216</f>
        <v>0.10024570024570024</v>
      </c>
      <c r="K5216" s="4">
        <f>Table1[[#This Row],[Antal utrikes fodda man]]/Table1[[#This Row],[Antal man I kommunen]]</f>
        <v>0.1010752688172043</v>
      </c>
      <c r="L5216" s="4">
        <f>Table1[[#This Row],[Antal utrikes fodda kvinnor]]/Table1[[#This Row],[Antal kvinnor I kommunen]]</f>
        <v>9.9367888748419717E-2</v>
      </c>
    </row>
    <row r="5217" spans="1:12" x14ac:dyDescent="0.2">
      <c r="A5217">
        <v>2018</v>
      </c>
      <c r="B5217" t="s">
        <v>313</v>
      </c>
      <c r="C5217" s="1" t="s">
        <v>286</v>
      </c>
      <c r="D5217">
        <f>Table1[[#This Row],[Antal utrikes fodda man]]+Table1[[#This Row],[Antal utrikes fodda kvinnor]]</f>
        <v>8615</v>
      </c>
      <c r="E5217" s="5">
        <v>4174</v>
      </c>
      <c r="F5217" s="5">
        <v>4441</v>
      </c>
      <c r="G5217" s="5">
        <v>39725</v>
      </c>
      <c r="H5217" s="5">
        <v>38107</v>
      </c>
      <c r="I5217">
        <f>Table1[[#This Row],[Antal man I kommunen]]+Table1[[#This Row],[Antal kvinnor I kommunen]]</f>
        <v>77832</v>
      </c>
      <c r="J5217" s="3">
        <f>Table1[[#This Row],[Totalt antal utrikes fodda]]/I5217</f>
        <v>0.11068712097851784</v>
      </c>
      <c r="K5217" s="4">
        <f>Table1[[#This Row],[Antal utrikes fodda man]]/Table1[[#This Row],[Antal man I kommunen]]</f>
        <v>0.10507237256135935</v>
      </c>
      <c r="L5217" s="4">
        <f>Table1[[#This Row],[Antal utrikes fodda kvinnor]]/Table1[[#This Row],[Antal kvinnor I kommunen]]</f>
        <v>0.11654026819219566</v>
      </c>
    </row>
    <row r="5218" spans="1:12" x14ac:dyDescent="0.2">
      <c r="A5218">
        <v>2018</v>
      </c>
      <c r="B5218" t="s">
        <v>313</v>
      </c>
      <c r="C5218" s="1" t="s">
        <v>287</v>
      </c>
      <c r="D5218">
        <f>Table1[[#This Row],[Antal utrikes fodda man]]+Table1[[#This Row],[Antal utrikes fodda kvinnor]]</f>
        <v>2755</v>
      </c>
      <c r="E5218" s="5">
        <v>1339</v>
      </c>
      <c r="F5218" s="5">
        <v>1416</v>
      </c>
      <c r="G5218" s="5">
        <v>21200</v>
      </c>
      <c r="H5218" s="5">
        <v>20916</v>
      </c>
      <c r="I5218">
        <f>Table1[[#This Row],[Antal man I kommunen]]+Table1[[#This Row],[Antal kvinnor I kommunen]]</f>
        <v>42116</v>
      </c>
      <c r="J5218" s="3">
        <f>Table1[[#This Row],[Totalt antal utrikes fodda]]/I5218</f>
        <v>6.5414569284832372E-2</v>
      </c>
      <c r="K5218" s="4">
        <f>Table1[[#This Row],[Antal utrikes fodda man]]/Table1[[#This Row],[Antal man I kommunen]]</f>
        <v>6.316037735849056E-2</v>
      </c>
      <c r="L5218" s="4">
        <f>Table1[[#This Row],[Antal utrikes fodda kvinnor]]/Table1[[#This Row],[Antal kvinnor I kommunen]]</f>
        <v>6.7699368904188179E-2</v>
      </c>
    </row>
    <row r="5219" spans="1:12" x14ac:dyDescent="0.2">
      <c r="A5219">
        <v>2018</v>
      </c>
      <c r="B5219" t="s">
        <v>313</v>
      </c>
      <c r="C5219" s="1" t="s">
        <v>288</v>
      </c>
      <c r="D5219">
        <f>Table1[[#This Row],[Antal utrikes fodda man]]+Table1[[#This Row],[Antal utrikes fodda kvinnor]]</f>
        <v>2695</v>
      </c>
      <c r="E5219" s="5">
        <v>1318</v>
      </c>
      <c r="F5219" s="5">
        <v>1377</v>
      </c>
      <c r="G5219" s="5">
        <v>14263</v>
      </c>
      <c r="H5219" s="5">
        <v>13801</v>
      </c>
      <c r="I5219">
        <f>Table1[[#This Row],[Antal man I kommunen]]+Table1[[#This Row],[Antal kvinnor I kommunen]]</f>
        <v>28064</v>
      </c>
      <c r="J5219" s="3">
        <f>Table1[[#This Row],[Totalt antal utrikes fodda]]/I5219</f>
        <v>9.6030501710376276E-2</v>
      </c>
      <c r="K5219" s="4">
        <f>Table1[[#This Row],[Antal utrikes fodda man]]/Table1[[#This Row],[Antal man I kommunen]]</f>
        <v>9.2406927013952186E-2</v>
      </c>
      <c r="L5219" s="4">
        <f>Table1[[#This Row],[Antal utrikes fodda kvinnor]]/Table1[[#This Row],[Antal kvinnor I kommunen]]</f>
        <v>9.977537859575393E-2</v>
      </c>
    </row>
    <row r="5220" spans="1:12" x14ac:dyDescent="0.2">
      <c r="A5220">
        <v>2018</v>
      </c>
      <c r="B5220" t="s">
        <v>313</v>
      </c>
      <c r="C5220" s="1" t="s">
        <v>289</v>
      </c>
      <c r="D5220">
        <f>Table1[[#This Row],[Antal utrikes fodda man]]+Table1[[#This Row],[Antal utrikes fodda kvinnor]]</f>
        <v>4068</v>
      </c>
      <c r="E5220" s="5">
        <v>1862</v>
      </c>
      <c r="F5220" s="5">
        <v>2206</v>
      </c>
      <c r="G5220" s="5">
        <v>5054</v>
      </c>
      <c r="H5220" s="5">
        <v>4731</v>
      </c>
      <c r="I5220">
        <f>Table1[[#This Row],[Antal man I kommunen]]+Table1[[#This Row],[Antal kvinnor I kommunen]]</f>
        <v>9785</v>
      </c>
      <c r="J5220" s="3">
        <f>Table1[[#This Row],[Totalt antal utrikes fodda]]/I5220</f>
        <v>0.41573837506387329</v>
      </c>
      <c r="K5220" s="4">
        <f>Table1[[#This Row],[Antal utrikes fodda man]]/Table1[[#This Row],[Antal man I kommunen]]</f>
        <v>0.36842105263157893</v>
      </c>
      <c r="L5220" s="4">
        <f>Table1[[#This Row],[Antal utrikes fodda kvinnor]]/Table1[[#This Row],[Antal kvinnor I kommunen]]</f>
        <v>0.46628619742126398</v>
      </c>
    </row>
    <row r="5221" spans="1:12" x14ac:dyDescent="0.2">
      <c r="A5221">
        <v>2018</v>
      </c>
      <c r="B5221" t="s">
        <v>313</v>
      </c>
      <c r="C5221" s="1" t="s">
        <v>290</v>
      </c>
      <c r="D5221">
        <f>Table1[[#This Row],[Antal utrikes fodda man]]+Table1[[#This Row],[Antal utrikes fodda kvinnor]]</f>
        <v>2705</v>
      </c>
      <c r="E5221" s="5">
        <v>1239</v>
      </c>
      <c r="F5221" s="5">
        <v>1466</v>
      </c>
      <c r="G5221" s="5">
        <v>11987</v>
      </c>
      <c r="H5221" s="5">
        <v>11005</v>
      </c>
      <c r="I5221">
        <f>Table1[[#This Row],[Antal man I kommunen]]+Table1[[#This Row],[Antal kvinnor I kommunen]]</f>
        <v>22992</v>
      </c>
      <c r="J5221" s="3">
        <f>Table1[[#This Row],[Totalt antal utrikes fodda]]/I5221</f>
        <v>0.11764961725817676</v>
      </c>
      <c r="K5221" s="4">
        <f>Table1[[#This Row],[Antal utrikes fodda man]]/Table1[[#This Row],[Antal man I kommunen]]</f>
        <v>0.10336197547342955</v>
      </c>
      <c r="L5221" s="4">
        <f>Table1[[#This Row],[Antal utrikes fodda kvinnor]]/Table1[[#This Row],[Antal kvinnor I kommunen]]</f>
        <v>0.13321217628350748</v>
      </c>
    </row>
    <row r="5222" spans="1:12" x14ac:dyDescent="0.2">
      <c r="A5222">
        <v>2019</v>
      </c>
      <c r="B5222" t="s">
        <v>294</v>
      </c>
      <c r="C5222" s="1" t="s">
        <v>1</v>
      </c>
      <c r="D5222">
        <f>Table1[[#This Row],[Antal utrikes fodda man]]+Table1[[#This Row],[Antal utrikes fodda kvinnor]]</f>
        <v>14688</v>
      </c>
      <c r="E5222">
        <v>7351</v>
      </c>
      <c r="F5222">
        <v>7337</v>
      </c>
      <c r="G5222">
        <v>23524</v>
      </c>
      <c r="H5222">
        <v>23262</v>
      </c>
      <c r="I5222">
        <f>Table1[[#This Row],[Antal man I kommunen]]+Table1[[#This Row],[Antal kvinnor I kommunen]]</f>
        <v>46786</v>
      </c>
      <c r="J5222" s="3">
        <f>Table1[[#This Row],[Totalt antal utrikes fodda]]/I5222</f>
        <v>0.31394006754157228</v>
      </c>
      <c r="K5222" s="4">
        <f>Table1[[#This Row],[Antal utrikes fodda man]]/Table1[[#This Row],[Antal man I kommunen]]</f>
        <v>0.31248937255568782</v>
      </c>
      <c r="L5222" s="4">
        <f>Table1[[#This Row],[Antal utrikes fodda kvinnor]]/Table1[[#This Row],[Antal kvinnor I kommunen]]</f>
        <v>0.31540710171094488</v>
      </c>
    </row>
    <row r="5223" spans="1:12" x14ac:dyDescent="0.2">
      <c r="A5223">
        <v>2019</v>
      </c>
      <c r="B5223" t="s">
        <v>294</v>
      </c>
      <c r="C5223" s="1" t="s">
        <v>2</v>
      </c>
      <c r="D5223">
        <f>Table1[[#This Row],[Antal utrikes fodda man]]+Table1[[#This Row],[Antal utrikes fodda kvinnor]]</f>
        <v>5204</v>
      </c>
      <c r="E5223">
        <v>2566</v>
      </c>
      <c r="F5223">
        <v>2638</v>
      </c>
      <c r="G5223">
        <v>17191</v>
      </c>
      <c r="H5223">
        <v>16899</v>
      </c>
      <c r="I5223">
        <f>Table1[[#This Row],[Antal man I kommunen]]+Table1[[#This Row],[Antal kvinnor I kommunen]]</f>
        <v>34090</v>
      </c>
      <c r="J5223" s="3">
        <f>Table1[[#This Row],[Totalt antal utrikes fodda]]/I5223</f>
        <v>0.1526547374596656</v>
      </c>
      <c r="K5223" s="4">
        <f>Table1[[#This Row],[Antal utrikes fodda man]]/Table1[[#This Row],[Antal man I kommunen]]</f>
        <v>0.14926414984584957</v>
      </c>
      <c r="L5223" s="4">
        <f>Table1[[#This Row],[Antal utrikes fodda kvinnor]]/Table1[[#This Row],[Antal kvinnor I kommunen]]</f>
        <v>0.15610391147405173</v>
      </c>
    </row>
    <row r="5224" spans="1:12" x14ac:dyDescent="0.2">
      <c r="A5224">
        <v>2019</v>
      </c>
      <c r="B5224" t="s">
        <v>294</v>
      </c>
      <c r="C5224" s="1" t="s">
        <v>3</v>
      </c>
      <c r="D5224">
        <f>Table1[[#This Row],[Antal utrikes fodda man]]+Table1[[#This Row],[Antal utrikes fodda kvinnor]]</f>
        <v>7642</v>
      </c>
      <c r="E5224">
        <v>3773</v>
      </c>
      <c r="F5224">
        <v>3869</v>
      </c>
      <c r="G5224">
        <v>23132</v>
      </c>
      <c r="H5224">
        <v>22442</v>
      </c>
      <c r="I5224">
        <f>Table1[[#This Row],[Antal man I kommunen]]+Table1[[#This Row],[Antal kvinnor I kommunen]]</f>
        <v>45574</v>
      </c>
      <c r="J5224" s="3">
        <f>Table1[[#This Row],[Totalt antal utrikes fodda]]/I5224</f>
        <v>0.16768332821345505</v>
      </c>
      <c r="K5224" s="4">
        <f>Table1[[#This Row],[Antal utrikes fodda man]]/Table1[[#This Row],[Antal man I kommunen]]</f>
        <v>0.16310738371087671</v>
      </c>
      <c r="L5224" s="4">
        <f>Table1[[#This Row],[Antal utrikes fodda kvinnor]]/Table1[[#This Row],[Antal kvinnor I kommunen]]</f>
        <v>0.17239996435255325</v>
      </c>
    </row>
    <row r="5225" spans="1:12" x14ac:dyDescent="0.2">
      <c r="A5225">
        <v>2019</v>
      </c>
      <c r="B5225" t="s">
        <v>294</v>
      </c>
      <c r="C5225" s="1" t="s">
        <v>4</v>
      </c>
      <c r="D5225">
        <f>Table1[[#This Row],[Antal utrikes fodda man]]+Table1[[#This Row],[Antal utrikes fodda kvinnor]]</f>
        <v>6258</v>
      </c>
      <c r="E5225">
        <v>3056</v>
      </c>
      <c r="F5225">
        <v>3202</v>
      </c>
      <c r="G5225">
        <v>22750</v>
      </c>
      <c r="H5225">
        <v>22250</v>
      </c>
      <c r="I5225">
        <f>Table1[[#This Row],[Antal man I kommunen]]+Table1[[#This Row],[Antal kvinnor I kommunen]]</f>
        <v>45000</v>
      </c>
      <c r="J5225" s="3">
        <f>Table1[[#This Row],[Totalt antal utrikes fodda]]/I5225</f>
        <v>0.13906666666666667</v>
      </c>
      <c r="K5225" s="4">
        <f>Table1[[#This Row],[Antal utrikes fodda man]]/Table1[[#This Row],[Antal man I kommunen]]</f>
        <v>0.13432967032967033</v>
      </c>
      <c r="L5225" s="4">
        <f>Table1[[#This Row],[Antal utrikes fodda kvinnor]]/Table1[[#This Row],[Antal kvinnor I kommunen]]</f>
        <v>0.14391011235955056</v>
      </c>
    </row>
    <row r="5226" spans="1:12" x14ac:dyDescent="0.2">
      <c r="A5226">
        <v>2019</v>
      </c>
      <c r="B5226" t="s">
        <v>294</v>
      </c>
      <c r="C5226" s="1" t="s">
        <v>5</v>
      </c>
      <c r="D5226">
        <f>Table1[[#This Row],[Antal utrikes fodda man]]+Table1[[#This Row],[Antal utrikes fodda kvinnor]]</f>
        <v>25193</v>
      </c>
      <c r="E5226">
        <v>12681</v>
      </c>
      <c r="F5226">
        <v>12512</v>
      </c>
      <c r="G5226">
        <v>40559</v>
      </c>
      <c r="H5226">
        <v>39431</v>
      </c>
      <c r="I5226">
        <f>Table1[[#This Row],[Antal man I kommunen]]+Table1[[#This Row],[Antal kvinnor I kommunen]]</f>
        <v>79990</v>
      </c>
      <c r="J5226" s="3">
        <f>Table1[[#This Row],[Totalt antal utrikes fodda]]/I5226</f>
        <v>0.31495186898362293</v>
      </c>
      <c r="K5226" s="4">
        <f>Table1[[#This Row],[Antal utrikes fodda man]]/Table1[[#This Row],[Antal man I kommunen]]</f>
        <v>0.31265563746640695</v>
      </c>
      <c r="L5226" s="4">
        <f>Table1[[#This Row],[Antal utrikes fodda kvinnor]]/Table1[[#This Row],[Antal kvinnor I kommunen]]</f>
        <v>0.31731378864345311</v>
      </c>
    </row>
    <row r="5227" spans="1:12" x14ac:dyDescent="0.2">
      <c r="A5227">
        <v>2019</v>
      </c>
      <c r="B5227" t="s">
        <v>294</v>
      </c>
      <c r="C5227" s="1" t="s">
        <v>6</v>
      </c>
      <c r="D5227">
        <f>Table1[[#This Row],[Antal utrikes fodda man]]+Table1[[#This Row],[Antal utrikes fodda kvinnor]]</f>
        <v>4024</v>
      </c>
      <c r="E5227">
        <v>2094</v>
      </c>
      <c r="F5227">
        <v>1930</v>
      </c>
      <c r="G5227">
        <v>14616</v>
      </c>
      <c r="H5227">
        <v>14074</v>
      </c>
      <c r="I5227">
        <f>Table1[[#This Row],[Antal man I kommunen]]+Table1[[#This Row],[Antal kvinnor I kommunen]]</f>
        <v>28690</v>
      </c>
      <c r="J5227" s="3">
        <f>Table1[[#This Row],[Totalt antal utrikes fodda]]/I5227</f>
        <v>0.14025792959219241</v>
      </c>
      <c r="K5227" s="4">
        <f>Table1[[#This Row],[Antal utrikes fodda man]]/Table1[[#This Row],[Antal man I kommunen]]</f>
        <v>0.14326765188834154</v>
      </c>
      <c r="L5227" s="4">
        <f>Table1[[#This Row],[Antal utrikes fodda kvinnor]]/Table1[[#This Row],[Antal kvinnor I kommunen]]</f>
        <v>0.13713230069631946</v>
      </c>
    </row>
    <row r="5228" spans="1:12" x14ac:dyDescent="0.2">
      <c r="A5228">
        <v>2019</v>
      </c>
      <c r="B5228" t="s">
        <v>294</v>
      </c>
      <c r="C5228" s="1" t="s">
        <v>7</v>
      </c>
      <c r="D5228">
        <f>Table1[[#This Row],[Antal utrikes fodda man]]+Table1[[#This Row],[Antal utrikes fodda kvinnor]]</f>
        <v>34312</v>
      </c>
      <c r="E5228">
        <v>17452</v>
      </c>
      <c r="F5228">
        <v>16860</v>
      </c>
      <c r="G5228">
        <v>57236</v>
      </c>
      <c r="H5228">
        <v>55612</v>
      </c>
      <c r="I5228">
        <f>Table1[[#This Row],[Antal man I kommunen]]+Table1[[#This Row],[Antal kvinnor I kommunen]]</f>
        <v>112848</v>
      </c>
      <c r="J5228" s="3">
        <f>Table1[[#This Row],[Totalt antal utrikes fodda]]/I5228</f>
        <v>0.30405501205160923</v>
      </c>
      <c r="K5228" s="4">
        <f>Table1[[#This Row],[Antal utrikes fodda man]]/Table1[[#This Row],[Antal man I kommunen]]</f>
        <v>0.30491299182332798</v>
      </c>
      <c r="L5228" s="4">
        <f>Table1[[#This Row],[Antal utrikes fodda kvinnor]]/Table1[[#This Row],[Antal kvinnor I kommunen]]</f>
        <v>0.30317197727109257</v>
      </c>
    </row>
    <row r="5229" spans="1:12" x14ac:dyDescent="0.2">
      <c r="A5229">
        <v>2019</v>
      </c>
      <c r="B5229" t="s">
        <v>294</v>
      </c>
      <c r="C5229" s="1" t="s">
        <v>8</v>
      </c>
      <c r="D5229">
        <f>Table1[[#This Row],[Antal utrikes fodda man]]+Table1[[#This Row],[Antal utrikes fodda kvinnor]]</f>
        <v>40625</v>
      </c>
      <c r="E5229">
        <v>21016</v>
      </c>
      <c r="F5229">
        <v>19609</v>
      </c>
      <c r="G5229">
        <v>48481</v>
      </c>
      <c r="H5229">
        <v>46125</v>
      </c>
      <c r="I5229">
        <f>Table1[[#This Row],[Antal man I kommunen]]+Table1[[#This Row],[Antal kvinnor I kommunen]]</f>
        <v>94606</v>
      </c>
      <c r="J5229" s="3">
        <f>Table1[[#This Row],[Totalt antal utrikes fodda]]/I5229</f>
        <v>0.42941251083440796</v>
      </c>
      <c r="K5229" s="4">
        <f>Table1[[#This Row],[Antal utrikes fodda man]]/Table1[[#This Row],[Antal man I kommunen]]</f>
        <v>0.43348940822177762</v>
      </c>
      <c r="L5229" s="4">
        <f>Table1[[#This Row],[Antal utrikes fodda kvinnor]]/Table1[[#This Row],[Antal kvinnor I kommunen]]</f>
        <v>0.42512737127371275</v>
      </c>
    </row>
    <row r="5230" spans="1:12" x14ac:dyDescent="0.2">
      <c r="A5230">
        <v>2019</v>
      </c>
      <c r="B5230" t="s">
        <v>294</v>
      </c>
      <c r="C5230" s="1" t="s">
        <v>9</v>
      </c>
      <c r="D5230">
        <f>Table1[[#This Row],[Antal utrikes fodda man]]+Table1[[#This Row],[Antal utrikes fodda kvinnor]]</f>
        <v>3473</v>
      </c>
      <c r="E5230">
        <v>1661</v>
      </c>
      <c r="F5230">
        <v>1812</v>
      </c>
      <c r="G5230">
        <v>8304</v>
      </c>
      <c r="H5230">
        <v>8446</v>
      </c>
      <c r="I5230">
        <f>Table1[[#This Row],[Antal man I kommunen]]+Table1[[#This Row],[Antal kvinnor I kommunen]]</f>
        <v>16750</v>
      </c>
      <c r="J5230" s="3">
        <f>Table1[[#This Row],[Totalt antal utrikes fodda]]/I5230</f>
        <v>0.20734328358208956</v>
      </c>
      <c r="K5230" s="4">
        <f>Table1[[#This Row],[Antal utrikes fodda man]]/Table1[[#This Row],[Antal man I kommunen]]</f>
        <v>0.20002408477842004</v>
      </c>
      <c r="L5230" s="4">
        <f>Table1[[#This Row],[Antal utrikes fodda kvinnor]]/Table1[[#This Row],[Antal kvinnor I kommunen]]</f>
        <v>0.21453942694766753</v>
      </c>
    </row>
    <row r="5231" spans="1:12" x14ac:dyDescent="0.2">
      <c r="A5231">
        <v>2019</v>
      </c>
      <c r="B5231" t="s">
        <v>294</v>
      </c>
      <c r="C5231" s="1" t="s">
        <v>10</v>
      </c>
      <c r="D5231">
        <f>Table1[[#This Row],[Antal utrikes fodda man]]+Table1[[#This Row],[Antal utrikes fodda kvinnor]]</f>
        <v>25589</v>
      </c>
      <c r="E5231">
        <v>13160</v>
      </c>
      <c r="F5231">
        <v>12429</v>
      </c>
      <c r="G5231">
        <v>46922</v>
      </c>
      <c r="H5231">
        <v>45173</v>
      </c>
      <c r="I5231">
        <f>Table1[[#This Row],[Antal man I kommunen]]+Table1[[#This Row],[Antal kvinnor I kommunen]]</f>
        <v>92095</v>
      </c>
      <c r="J5231" s="3">
        <f>Table1[[#This Row],[Totalt antal utrikes fodda]]/I5231</f>
        <v>0.27785438948911451</v>
      </c>
      <c r="K5231" s="4">
        <f>Table1[[#This Row],[Antal utrikes fodda man]]/Table1[[#This Row],[Antal man I kommunen]]</f>
        <v>0.28046545330548572</v>
      </c>
      <c r="L5231" s="4">
        <f>Table1[[#This Row],[Antal utrikes fodda kvinnor]]/Table1[[#This Row],[Antal kvinnor I kommunen]]</f>
        <v>0.27514223097868196</v>
      </c>
    </row>
    <row r="5232" spans="1:12" x14ac:dyDescent="0.2">
      <c r="A5232">
        <v>2019</v>
      </c>
      <c r="B5232" t="s">
        <v>294</v>
      </c>
      <c r="C5232" s="1" t="s">
        <v>11</v>
      </c>
      <c r="D5232">
        <f>Table1[[#This Row],[Antal utrikes fodda man]]+Table1[[#This Row],[Antal utrikes fodda kvinnor]]</f>
        <v>8431</v>
      </c>
      <c r="E5232">
        <v>4108</v>
      </c>
      <c r="F5232">
        <v>4323</v>
      </c>
      <c r="G5232">
        <v>24254</v>
      </c>
      <c r="H5232">
        <v>24079</v>
      </c>
      <c r="I5232">
        <f>Table1[[#This Row],[Antal man I kommunen]]+Table1[[#This Row],[Antal kvinnor I kommunen]]</f>
        <v>48333</v>
      </c>
      <c r="J5232" s="3">
        <f>Table1[[#This Row],[Totalt antal utrikes fodda]]/I5232</f>
        <v>0.17443568576335008</v>
      </c>
      <c r="K5232" s="4">
        <f>Table1[[#This Row],[Antal utrikes fodda man]]/Table1[[#This Row],[Antal man I kommunen]]</f>
        <v>0.16937412385585882</v>
      </c>
      <c r="L5232" s="4">
        <f>Table1[[#This Row],[Antal utrikes fodda kvinnor]]/Table1[[#This Row],[Antal kvinnor I kommunen]]</f>
        <v>0.1795340338053906</v>
      </c>
    </row>
    <row r="5233" spans="1:12" x14ac:dyDescent="0.2">
      <c r="A5233">
        <v>2019</v>
      </c>
      <c r="B5233" t="s">
        <v>294</v>
      </c>
      <c r="C5233" s="1" t="s">
        <v>12</v>
      </c>
      <c r="D5233">
        <f>Table1[[#This Row],[Antal utrikes fodda man]]+Table1[[#This Row],[Antal utrikes fodda kvinnor]]</f>
        <v>8429</v>
      </c>
      <c r="E5233">
        <v>4225</v>
      </c>
      <c r="F5233">
        <v>4204</v>
      </c>
      <c r="G5233">
        <v>14925</v>
      </c>
      <c r="H5233">
        <v>14421</v>
      </c>
      <c r="I5233">
        <f>Table1[[#This Row],[Antal man I kommunen]]+Table1[[#This Row],[Antal kvinnor I kommunen]]</f>
        <v>29346</v>
      </c>
      <c r="J5233" s="3">
        <f>Table1[[#This Row],[Totalt antal utrikes fodda]]/I5233</f>
        <v>0.28722824234989436</v>
      </c>
      <c r="K5233" s="4">
        <f>Table1[[#This Row],[Antal utrikes fodda man]]/Table1[[#This Row],[Antal man I kommunen]]</f>
        <v>0.28308207705192628</v>
      </c>
      <c r="L5233" s="4">
        <f>Table1[[#This Row],[Antal utrikes fodda kvinnor]]/Table1[[#This Row],[Antal kvinnor I kommunen]]</f>
        <v>0.29151931211427778</v>
      </c>
    </row>
    <row r="5234" spans="1:12" x14ac:dyDescent="0.2">
      <c r="A5234">
        <v>2019</v>
      </c>
      <c r="B5234" t="s">
        <v>294</v>
      </c>
      <c r="C5234" s="1" t="s">
        <v>13</v>
      </c>
      <c r="D5234">
        <f>Table1[[#This Row],[Antal utrikes fodda man]]+Table1[[#This Row],[Antal utrikes fodda kvinnor]]</f>
        <v>1395</v>
      </c>
      <c r="E5234">
        <v>696</v>
      </c>
      <c r="F5234">
        <v>699</v>
      </c>
      <c r="G5234">
        <v>5627</v>
      </c>
      <c r="H5234">
        <v>5387</v>
      </c>
      <c r="I5234">
        <f>Table1[[#This Row],[Antal man I kommunen]]+Table1[[#This Row],[Antal kvinnor I kommunen]]</f>
        <v>11014</v>
      </c>
      <c r="J5234" s="3">
        <f>Table1[[#This Row],[Totalt antal utrikes fodda]]/I5234</f>
        <v>0.12665698202287998</v>
      </c>
      <c r="K5234" s="4">
        <f>Table1[[#This Row],[Antal utrikes fodda man]]/Table1[[#This Row],[Antal man I kommunen]]</f>
        <v>0.12368935489603697</v>
      </c>
      <c r="L5234" s="4">
        <f>Table1[[#This Row],[Antal utrikes fodda kvinnor]]/Table1[[#This Row],[Antal kvinnor I kommunen]]</f>
        <v>0.12975682197883795</v>
      </c>
    </row>
    <row r="5235" spans="1:12" x14ac:dyDescent="0.2">
      <c r="A5235">
        <v>2019</v>
      </c>
      <c r="B5235" t="s">
        <v>294</v>
      </c>
      <c r="C5235" s="1" t="s">
        <v>14</v>
      </c>
      <c r="D5235">
        <f>Table1[[#This Row],[Antal utrikes fodda man]]+Table1[[#This Row],[Antal utrikes fodda kvinnor]]</f>
        <v>13220</v>
      </c>
      <c r="E5235">
        <v>6273</v>
      </c>
      <c r="F5235">
        <v>6947</v>
      </c>
      <c r="G5235">
        <v>35763</v>
      </c>
      <c r="H5235">
        <v>36111</v>
      </c>
      <c r="I5235">
        <f>Table1[[#This Row],[Antal man I kommunen]]+Table1[[#This Row],[Antal kvinnor I kommunen]]</f>
        <v>71874</v>
      </c>
      <c r="J5235" s="3">
        <f>Table1[[#This Row],[Totalt antal utrikes fodda]]/I5235</f>
        <v>0.18393299385034922</v>
      </c>
      <c r="K5235" s="4">
        <f>Table1[[#This Row],[Antal utrikes fodda man]]/Table1[[#This Row],[Antal man I kommunen]]</f>
        <v>0.1754047479238319</v>
      </c>
      <c r="L5235" s="4">
        <f>Table1[[#This Row],[Antal utrikes fodda kvinnor]]/Table1[[#This Row],[Antal kvinnor I kommunen]]</f>
        <v>0.19237905347401069</v>
      </c>
    </row>
    <row r="5236" spans="1:12" x14ac:dyDescent="0.2">
      <c r="A5236">
        <v>2019</v>
      </c>
      <c r="B5236" t="s">
        <v>294</v>
      </c>
      <c r="C5236" s="1" t="s">
        <v>15</v>
      </c>
      <c r="D5236">
        <f>Table1[[#This Row],[Antal utrikes fodda man]]+Table1[[#This Row],[Antal utrikes fodda kvinnor]]</f>
        <v>5616</v>
      </c>
      <c r="E5236">
        <v>2557</v>
      </c>
      <c r="F5236">
        <v>3059</v>
      </c>
      <c r="G5236">
        <v>16163</v>
      </c>
      <c r="H5236">
        <v>16694</v>
      </c>
      <c r="I5236">
        <f>Table1[[#This Row],[Antal man I kommunen]]+Table1[[#This Row],[Antal kvinnor I kommunen]]</f>
        <v>32857</v>
      </c>
      <c r="J5236" s="3">
        <f>Table1[[#This Row],[Totalt antal utrikes fodda]]/I5236</f>
        <v>0.17092248227166204</v>
      </c>
      <c r="K5236" s="4">
        <f>Table1[[#This Row],[Antal utrikes fodda man]]/Table1[[#This Row],[Antal man I kommunen]]</f>
        <v>0.15820082905401225</v>
      </c>
      <c r="L5236" s="4">
        <f>Table1[[#This Row],[Antal utrikes fodda kvinnor]]/Table1[[#This Row],[Antal kvinnor I kommunen]]</f>
        <v>0.18323948724092487</v>
      </c>
    </row>
    <row r="5237" spans="1:12" x14ac:dyDescent="0.2">
      <c r="A5237">
        <v>2019</v>
      </c>
      <c r="B5237" t="s">
        <v>294</v>
      </c>
      <c r="C5237" s="1" t="s">
        <v>16</v>
      </c>
      <c r="D5237">
        <f>Table1[[#This Row],[Antal utrikes fodda man]]+Table1[[#This Row],[Antal utrikes fodda kvinnor]]</f>
        <v>19552</v>
      </c>
      <c r="E5237">
        <v>9787</v>
      </c>
      <c r="F5237">
        <v>9765</v>
      </c>
      <c r="G5237">
        <v>37094</v>
      </c>
      <c r="H5237">
        <v>36763</v>
      </c>
      <c r="I5237">
        <f>Table1[[#This Row],[Antal man I kommunen]]+Table1[[#This Row],[Antal kvinnor I kommunen]]</f>
        <v>73857</v>
      </c>
      <c r="J5237" s="3">
        <f>Table1[[#This Row],[Totalt antal utrikes fodda]]/I5237</f>
        <v>0.26472778477327807</v>
      </c>
      <c r="K5237" s="4">
        <f>Table1[[#This Row],[Antal utrikes fodda man]]/Table1[[#This Row],[Antal man I kommunen]]</f>
        <v>0.26384320914433601</v>
      </c>
      <c r="L5237" s="4">
        <f>Table1[[#This Row],[Antal utrikes fodda kvinnor]]/Table1[[#This Row],[Antal kvinnor I kommunen]]</f>
        <v>0.26562032478306996</v>
      </c>
    </row>
    <row r="5238" spans="1:12" x14ac:dyDescent="0.2">
      <c r="A5238">
        <v>2019</v>
      </c>
      <c r="B5238" t="s">
        <v>294</v>
      </c>
      <c r="C5238" s="1" t="s">
        <v>17</v>
      </c>
      <c r="D5238">
        <f>Table1[[#This Row],[Antal utrikes fodda man]]+Table1[[#This Row],[Antal utrikes fodda kvinnor]]</f>
        <v>248708</v>
      </c>
      <c r="E5238">
        <v>124003</v>
      </c>
      <c r="F5238">
        <v>124705</v>
      </c>
      <c r="G5238">
        <v>482220</v>
      </c>
      <c r="H5238">
        <v>491853</v>
      </c>
      <c r="I5238">
        <f>Table1[[#This Row],[Antal man I kommunen]]+Table1[[#This Row],[Antal kvinnor I kommunen]]</f>
        <v>974073</v>
      </c>
      <c r="J5238" s="3">
        <f>Table1[[#This Row],[Totalt antal utrikes fodda]]/I5238</f>
        <v>0.25532788610299229</v>
      </c>
      <c r="K5238" s="4">
        <f>Table1[[#This Row],[Antal utrikes fodda man]]/Table1[[#This Row],[Antal man I kommunen]]</f>
        <v>0.25715026336526897</v>
      </c>
      <c r="L5238" s="4">
        <f>Table1[[#This Row],[Antal utrikes fodda kvinnor]]/Table1[[#This Row],[Antal kvinnor I kommunen]]</f>
        <v>0.25354120031798116</v>
      </c>
    </row>
    <row r="5239" spans="1:12" x14ac:dyDescent="0.2">
      <c r="A5239">
        <v>2019</v>
      </c>
      <c r="B5239" t="s">
        <v>294</v>
      </c>
      <c r="C5239" s="1" t="s">
        <v>18</v>
      </c>
      <c r="D5239">
        <f>Table1[[#This Row],[Antal utrikes fodda man]]+Table1[[#This Row],[Antal utrikes fodda kvinnor]]</f>
        <v>40598</v>
      </c>
      <c r="E5239">
        <v>20987</v>
      </c>
      <c r="F5239">
        <v>19611</v>
      </c>
      <c r="G5239">
        <v>50623</v>
      </c>
      <c r="H5239">
        <v>48356</v>
      </c>
      <c r="I5239">
        <f>Table1[[#This Row],[Antal man I kommunen]]+Table1[[#This Row],[Antal kvinnor I kommunen]]</f>
        <v>98979</v>
      </c>
      <c r="J5239" s="3">
        <f>Table1[[#This Row],[Totalt antal utrikes fodda]]/I5239</f>
        <v>0.41016781337455421</v>
      </c>
      <c r="K5239" s="4">
        <f>Table1[[#This Row],[Antal utrikes fodda man]]/Table1[[#This Row],[Antal man I kommunen]]</f>
        <v>0.41457440293937536</v>
      </c>
      <c r="L5239" s="4">
        <f>Table1[[#This Row],[Antal utrikes fodda kvinnor]]/Table1[[#This Row],[Antal kvinnor I kommunen]]</f>
        <v>0.4055546364463562</v>
      </c>
    </row>
    <row r="5240" spans="1:12" x14ac:dyDescent="0.2">
      <c r="A5240">
        <v>2019</v>
      </c>
      <c r="B5240" t="s">
        <v>294</v>
      </c>
      <c r="C5240" s="1" t="s">
        <v>19</v>
      </c>
      <c r="D5240">
        <f>Table1[[#This Row],[Antal utrikes fodda man]]+Table1[[#This Row],[Antal utrikes fodda kvinnor]]</f>
        <v>20827</v>
      </c>
      <c r="E5240">
        <v>10039</v>
      </c>
      <c r="F5240">
        <v>10788</v>
      </c>
      <c r="G5240">
        <v>52260</v>
      </c>
      <c r="H5240">
        <v>52929</v>
      </c>
      <c r="I5240">
        <f>Table1[[#This Row],[Antal man I kommunen]]+Table1[[#This Row],[Antal kvinnor I kommunen]]</f>
        <v>105189</v>
      </c>
      <c r="J5240" s="3">
        <f>Table1[[#This Row],[Totalt antal utrikes fodda]]/I5240</f>
        <v>0.19799598817366834</v>
      </c>
      <c r="K5240" s="4">
        <f>Table1[[#This Row],[Antal utrikes fodda man]]/Table1[[#This Row],[Antal man I kommunen]]</f>
        <v>0.19209720627631074</v>
      </c>
      <c r="L5240" s="4">
        <f>Table1[[#This Row],[Antal utrikes fodda kvinnor]]/Table1[[#This Row],[Antal kvinnor I kommunen]]</f>
        <v>0.20382021198208922</v>
      </c>
    </row>
    <row r="5241" spans="1:12" x14ac:dyDescent="0.2">
      <c r="A5241">
        <v>2019</v>
      </c>
      <c r="B5241" t="s">
        <v>294</v>
      </c>
      <c r="C5241" s="1" t="s">
        <v>20</v>
      </c>
      <c r="D5241">
        <f>Table1[[#This Row],[Antal utrikes fodda man]]+Table1[[#This Row],[Antal utrikes fodda kvinnor]]</f>
        <v>16497</v>
      </c>
      <c r="E5241">
        <v>8352</v>
      </c>
      <c r="F5241">
        <v>8145</v>
      </c>
      <c r="G5241">
        <v>26461</v>
      </c>
      <c r="H5241">
        <v>25953</v>
      </c>
      <c r="I5241">
        <f>Table1[[#This Row],[Antal man I kommunen]]+Table1[[#This Row],[Antal kvinnor I kommunen]]</f>
        <v>52414</v>
      </c>
      <c r="J5241" s="3">
        <f>Table1[[#This Row],[Totalt antal utrikes fodda]]/I5241</f>
        <v>0.31474415232571451</v>
      </c>
      <c r="K5241" s="4">
        <f>Table1[[#This Row],[Antal utrikes fodda man]]/Table1[[#This Row],[Antal man I kommunen]]</f>
        <v>0.31563432976833833</v>
      </c>
      <c r="L5241" s="4">
        <f>Table1[[#This Row],[Antal utrikes fodda kvinnor]]/Table1[[#This Row],[Antal kvinnor I kommunen]]</f>
        <v>0.31383655068778177</v>
      </c>
    </row>
    <row r="5242" spans="1:12" x14ac:dyDescent="0.2">
      <c r="A5242">
        <v>2019</v>
      </c>
      <c r="B5242" t="s">
        <v>294</v>
      </c>
      <c r="C5242" s="1" t="s">
        <v>21</v>
      </c>
      <c r="D5242">
        <f>Table1[[#This Row],[Antal utrikes fodda man]]+Table1[[#This Row],[Antal utrikes fodda kvinnor]]</f>
        <v>25610</v>
      </c>
      <c r="E5242">
        <v>12582</v>
      </c>
      <c r="F5242">
        <v>13028</v>
      </c>
      <c r="G5242">
        <v>41252</v>
      </c>
      <c r="H5242">
        <v>41177</v>
      </c>
      <c r="I5242">
        <f>Table1[[#This Row],[Antal man I kommunen]]+Table1[[#This Row],[Antal kvinnor I kommunen]]</f>
        <v>82429</v>
      </c>
      <c r="J5242" s="3">
        <f>Table1[[#This Row],[Totalt antal utrikes fodda]]/I5242</f>
        <v>0.31069162552014462</v>
      </c>
      <c r="K5242" s="4">
        <f>Table1[[#This Row],[Antal utrikes fodda man]]/Table1[[#This Row],[Antal man I kommunen]]</f>
        <v>0.30500339377484725</v>
      </c>
      <c r="L5242" s="4">
        <f>Table1[[#This Row],[Antal utrikes fodda kvinnor]]/Table1[[#This Row],[Antal kvinnor I kommunen]]</f>
        <v>0.31639021784005633</v>
      </c>
    </row>
    <row r="5243" spans="1:12" x14ac:dyDescent="0.2">
      <c r="A5243">
        <v>2019</v>
      </c>
      <c r="B5243" t="s">
        <v>294</v>
      </c>
      <c r="C5243" s="1" t="s">
        <v>22</v>
      </c>
      <c r="D5243">
        <f>Table1[[#This Row],[Antal utrikes fodda man]]+Table1[[#This Row],[Antal utrikes fodda kvinnor]]</f>
        <v>8764</v>
      </c>
      <c r="E5243">
        <v>4073</v>
      </c>
      <c r="F5243">
        <v>4691</v>
      </c>
      <c r="G5243">
        <v>23551</v>
      </c>
      <c r="H5243">
        <v>24572</v>
      </c>
      <c r="I5243">
        <f>Table1[[#This Row],[Antal man I kommunen]]+Table1[[#This Row],[Antal kvinnor I kommunen]]</f>
        <v>48123</v>
      </c>
      <c r="J5243" s="3">
        <f>Table1[[#This Row],[Totalt antal utrikes fodda]]/I5243</f>
        <v>0.18211665939363714</v>
      </c>
      <c r="K5243" s="4">
        <f>Table1[[#This Row],[Antal utrikes fodda man]]/Table1[[#This Row],[Antal man I kommunen]]</f>
        <v>0.17294382404144198</v>
      </c>
      <c r="L5243" s="4">
        <f>Table1[[#This Row],[Antal utrikes fodda kvinnor]]/Table1[[#This Row],[Antal kvinnor I kommunen]]</f>
        <v>0.19090835096858214</v>
      </c>
    </row>
    <row r="5244" spans="1:12" x14ac:dyDescent="0.2">
      <c r="A5244">
        <v>2019</v>
      </c>
      <c r="B5244" t="s">
        <v>294</v>
      </c>
      <c r="C5244" s="1" t="s">
        <v>23</v>
      </c>
      <c r="D5244">
        <f>Table1[[#This Row],[Antal utrikes fodda man]]+Table1[[#This Row],[Antal utrikes fodda kvinnor]]</f>
        <v>1335</v>
      </c>
      <c r="E5244">
        <v>640</v>
      </c>
      <c r="F5244">
        <v>695</v>
      </c>
      <c r="G5244">
        <v>5943</v>
      </c>
      <c r="H5244">
        <v>6060</v>
      </c>
      <c r="I5244">
        <f>Table1[[#This Row],[Antal man I kommunen]]+Table1[[#This Row],[Antal kvinnor I kommunen]]</f>
        <v>12003</v>
      </c>
      <c r="J5244" s="3">
        <f>Table1[[#This Row],[Totalt antal utrikes fodda]]/I5244</f>
        <v>0.11122219445138715</v>
      </c>
      <c r="K5244" s="4">
        <f>Table1[[#This Row],[Antal utrikes fodda man]]/Table1[[#This Row],[Antal man I kommunen]]</f>
        <v>0.10768971899713949</v>
      </c>
      <c r="L5244" s="4">
        <f>Table1[[#This Row],[Antal utrikes fodda kvinnor]]/Table1[[#This Row],[Antal kvinnor I kommunen]]</f>
        <v>0.11468646864686469</v>
      </c>
    </row>
    <row r="5245" spans="1:12" x14ac:dyDescent="0.2">
      <c r="A5245">
        <v>2019</v>
      </c>
      <c r="B5245" t="s">
        <v>294</v>
      </c>
      <c r="C5245" s="1" t="s">
        <v>24</v>
      </c>
      <c r="D5245">
        <f>Table1[[#This Row],[Antal utrikes fodda man]]+Table1[[#This Row],[Antal utrikes fodda kvinnor]]</f>
        <v>8326</v>
      </c>
      <c r="E5245">
        <v>4089</v>
      </c>
      <c r="F5245">
        <v>4237</v>
      </c>
      <c r="G5245">
        <v>31688</v>
      </c>
      <c r="H5245">
        <v>30934</v>
      </c>
      <c r="I5245">
        <f>Table1[[#This Row],[Antal man I kommunen]]+Table1[[#This Row],[Antal kvinnor I kommunen]]</f>
        <v>62622</v>
      </c>
      <c r="J5245" s="3">
        <f>Table1[[#This Row],[Totalt antal utrikes fodda]]/I5245</f>
        <v>0.13295646897256555</v>
      </c>
      <c r="K5245" s="4">
        <f>Table1[[#This Row],[Antal utrikes fodda man]]/Table1[[#This Row],[Antal man I kommunen]]</f>
        <v>0.12903938399394094</v>
      </c>
      <c r="L5245" s="4">
        <f>Table1[[#This Row],[Antal utrikes fodda kvinnor]]/Table1[[#This Row],[Antal kvinnor I kommunen]]</f>
        <v>0.1369690308398526</v>
      </c>
    </row>
    <row r="5246" spans="1:12" x14ac:dyDescent="0.2">
      <c r="A5246">
        <v>2019</v>
      </c>
      <c r="B5246" t="s">
        <v>294</v>
      </c>
      <c r="C5246" s="1" t="s">
        <v>25</v>
      </c>
      <c r="D5246">
        <f>Table1[[#This Row],[Antal utrikes fodda man]]+Table1[[#This Row],[Antal utrikes fodda kvinnor]]</f>
        <v>16937</v>
      </c>
      <c r="E5246">
        <v>8750</v>
      </c>
      <c r="F5246">
        <v>8187</v>
      </c>
      <c r="G5246">
        <v>24972</v>
      </c>
      <c r="H5246">
        <v>23992</v>
      </c>
      <c r="I5246">
        <f>Table1[[#This Row],[Antal man I kommunen]]+Table1[[#This Row],[Antal kvinnor I kommunen]]</f>
        <v>48964</v>
      </c>
      <c r="J5246" s="3">
        <f>Table1[[#This Row],[Totalt antal utrikes fodda]]/I5246</f>
        <v>0.34590719712441792</v>
      </c>
      <c r="K5246" s="4">
        <f>Table1[[#This Row],[Antal utrikes fodda man]]/Table1[[#This Row],[Antal man I kommunen]]</f>
        <v>0.35039243953227617</v>
      </c>
      <c r="L5246" s="4">
        <f>Table1[[#This Row],[Antal utrikes fodda kvinnor]]/Table1[[#This Row],[Antal kvinnor I kommunen]]</f>
        <v>0.34123874624874956</v>
      </c>
    </row>
    <row r="5247" spans="1:12" x14ac:dyDescent="0.2">
      <c r="A5247">
        <v>2019</v>
      </c>
      <c r="B5247" t="s">
        <v>294</v>
      </c>
      <c r="C5247" s="1" t="s">
        <v>26</v>
      </c>
      <c r="D5247">
        <f>Table1[[#This Row],[Antal utrikes fodda man]]+Table1[[#This Row],[Antal utrikes fodda kvinnor]]</f>
        <v>5305</v>
      </c>
      <c r="E5247">
        <v>2682</v>
      </c>
      <c r="F5247">
        <v>2623</v>
      </c>
      <c r="G5247">
        <v>14505</v>
      </c>
      <c r="H5247">
        <v>14070</v>
      </c>
      <c r="I5247">
        <f>Table1[[#This Row],[Antal man I kommunen]]+Table1[[#This Row],[Antal kvinnor I kommunen]]</f>
        <v>28575</v>
      </c>
      <c r="J5247" s="3">
        <f>Table1[[#This Row],[Totalt antal utrikes fodda]]/I5247</f>
        <v>0.18565179352580927</v>
      </c>
      <c r="K5247" s="4">
        <f>Table1[[#This Row],[Antal utrikes fodda man]]/Table1[[#This Row],[Antal man I kommunen]]</f>
        <v>0.18490175801447778</v>
      </c>
      <c r="L5247" s="4">
        <f>Table1[[#This Row],[Antal utrikes fodda kvinnor]]/Table1[[#This Row],[Antal kvinnor I kommunen]]</f>
        <v>0.18642501776830134</v>
      </c>
    </row>
    <row r="5248" spans="1:12" x14ac:dyDescent="0.2">
      <c r="A5248">
        <v>2019</v>
      </c>
      <c r="B5248" t="s">
        <v>296</v>
      </c>
      <c r="C5248" s="1" t="s">
        <v>27</v>
      </c>
      <c r="D5248">
        <f>Table1[[#This Row],[Antal utrikes fodda man]]+Table1[[#This Row],[Antal utrikes fodda kvinnor]]</f>
        <v>3485</v>
      </c>
      <c r="E5248">
        <v>1707</v>
      </c>
      <c r="F5248">
        <v>1778</v>
      </c>
      <c r="G5248">
        <v>11101</v>
      </c>
      <c r="H5248">
        <v>10833</v>
      </c>
      <c r="I5248">
        <f>Table1[[#This Row],[Antal man I kommunen]]+Table1[[#This Row],[Antal kvinnor I kommunen]]</f>
        <v>21934</v>
      </c>
      <c r="J5248" s="3">
        <f>Table1[[#This Row],[Totalt antal utrikes fodda]]/I5248</f>
        <v>0.15888574815355155</v>
      </c>
      <c r="K5248" s="4">
        <f>Table1[[#This Row],[Antal utrikes fodda man]]/Table1[[#This Row],[Antal man I kommunen]]</f>
        <v>0.15376993063687955</v>
      </c>
      <c r="L5248" s="4">
        <f>Table1[[#This Row],[Antal utrikes fodda kvinnor]]/Table1[[#This Row],[Antal kvinnor I kommunen]]</f>
        <v>0.16412812701929291</v>
      </c>
    </row>
    <row r="5249" spans="1:12" x14ac:dyDescent="0.2">
      <c r="A5249">
        <v>2019</v>
      </c>
      <c r="B5249" t="s">
        <v>296</v>
      </c>
      <c r="C5249" s="1" t="s">
        <v>28</v>
      </c>
      <c r="D5249">
        <f>Table1[[#This Row],[Antal utrikes fodda man]]+Table1[[#This Row],[Antal utrikes fodda kvinnor]]</f>
        <v>1446</v>
      </c>
      <c r="E5249">
        <v>723</v>
      </c>
      <c r="F5249">
        <v>723</v>
      </c>
      <c r="G5249">
        <v>4832</v>
      </c>
      <c r="H5249">
        <v>4625</v>
      </c>
      <c r="I5249">
        <f>Table1[[#This Row],[Antal man I kommunen]]+Table1[[#This Row],[Antal kvinnor I kommunen]]</f>
        <v>9457</v>
      </c>
      <c r="J5249" s="3">
        <f>Table1[[#This Row],[Totalt antal utrikes fodda]]/I5249</f>
        <v>0.15290261182193085</v>
      </c>
      <c r="K5249" s="4">
        <f>Table1[[#This Row],[Antal utrikes fodda man]]/Table1[[#This Row],[Antal man I kommunen]]</f>
        <v>0.1496274834437086</v>
      </c>
      <c r="L5249" s="4">
        <f>Table1[[#This Row],[Antal utrikes fodda kvinnor]]/Table1[[#This Row],[Antal kvinnor I kommunen]]</f>
        <v>0.15632432432432433</v>
      </c>
    </row>
    <row r="5250" spans="1:12" x14ac:dyDescent="0.2">
      <c r="A5250">
        <v>2019</v>
      </c>
      <c r="B5250" t="s">
        <v>296</v>
      </c>
      <c r="C5250" s="1" t="s">
        <v>29</v>
      </c>
      <c r="D5250">
        <f>Table1[[#This Row],[Antal utrikes fodda man]]+Table1[[#This Row],[Antal utrikes fodda kvinnor]]</f>
        <v>2623</v>
      </c>
      <c r="E5250">
        <v>1329</v>
      </c>
      <c r="F5250">
        <v>1294</v>
      </c>
      <c r="G5250">
        <v>9568</v>
      </c>
      <c r="H5250">
        <v>9267</v>
      </c>
      <c r="I5250">
        <f>Table1[[#This Row],[Antal man I kommunen]]+Table1[[#This Row],[Antal kvinnor I kommunen]]</f>
        <v>18835</v>
      </c>
      <c r="J5250" s="3">
        <f>Table1[[#This Row],[Totalt antal utrikes fodda]]/I5250</f>
        <v>0.13926201221130874</v>
      </c>
      <c r="K5250" s="4">
        <f>Table1[[#This Row],[Antal utrikes fodda man]]/Table1[[#This Row],[Antal man I kommunen]]</f>
        <v>0.1389005016722408</v>
      </c>
      <c r="L5250" s="4">
        <f>Table1[[#This Row],[Antal utrikes fodda kvinnor]]/Table1[[#This Row],[Antal kvinnor I kommunen]]</f>
        <v>0.13963526491852812</v>
      </c>
    </row>
    <row r="5251" spans="1:12" x14ac:dyDescent="0.2">
      <c r="A5251">
        <v>2019</v>
      </c>
      <c r="B5251" t="s">
        <v>296</v>
      </c>
      <c r="C5251" s="1" t="s">
        <v>30</v>
      </c>
      <c r="D5251">
        <f>Table1[[#This Row],[Antal utrikes fodda man]]+Table1[[#This Row],[Antal utrikes fodda kvinnor]]</f>
        <v>1769</v>
      </c>
      <c r="E5251">
        <v>873</v>
      </c>
      <c r="F5251">
        <v>896</v>
      </c>
      <c r="G5251">
        <v>7157</v>
      </c>
      <c r="H5251">
        <v>6890</v>
      </c>
      <c r="I5251">
        <f>Table1[[#This Row],[Antal man I kommunen]]+Table1[[#This Row],[Antal kvinnor I kommunen]]</f>
        <v>14047</v>
      </c>
      <c r="J5251" s="3">
        <f>Table1[[#This Row],[Totalt antal utrikes fodda]]/I5251</f>
        <v>0.12593436320922616</v>
      </c>
      <c r="K5251" s="4">
        <f>Table1[[#This Row],[Antal utrikes fodda man]]/Table1[[#This Row],[Antal man I kommunen]]</f>
        <v>0.1219784826044432</v>
      </c>
      <c r="L5251" s="4">
        <f>Table1[[#This Row],[Antal utrikes fodda kvinnor]]/Table1[[#This Row],[Antal kvinnor I kommunen]]</f>
        <v>0.13004354136429608</v>
      </c>
    </row>
    <row r="5252" spans="1:12" x14ac:dyDescent="0.2">
      <c r="A5252">
        <v>2019</v>
      </c>
      <c r="B5252" t="s">
        <v>296</v>
      </c>
      <c r="C5252" s="1" t="s">
        <v>31</v>
      </c>
      <c r="D5252">
        <f>Table1[[#This Row],[Antal utrikes fodda man]]+Table1[[#This Row],[Antal utrikes fodda kvinnor]]</f>
        <v>2675</v>
      </c>
      <c r="E5252">
        <v>1318</v>
      </c>
      <c r="F5252">
        <v>1357</v>
      </c>
      <c r="G5252">
        <v>10796</v>
      </c>
      <c r="H5252">
        <v>10340</v>
      </c>
      <c r="I5252">
        <f>Table1[[#This Row],[Antal man I kommunen]]+Table1[[#This Row],[Antal kvinnor I kommunen]]</f>
        <v>21136</v>
      </c>
      <c r="J5252" s="3">
        <f>Table1[[#This Row],[Totalt antal utrikes fodda]]/I5252</f>
        <v>0.12656131718395155</v>
      </c>
      <c r="K5252" s="4">
        <f>Table1[[#This Row],[Antal utrikes fodda man]]/Table1[[#This Row],[Antal man I kommunen]]</f>
        <v>0.12208225268618007</v>
      </c>
      <c r="L5252" s="4">
        <f>Table1[[#This Row],[Antal utrikes fodda kvinnor]]/Table1[[#This Row],[Antal kvinnor I kommunen]]</f>
        <v>0.13123791102514507</v>
      </c>
    </row>
    <row r="5253" spans="1:12" x14ac:dyDescent="0.2">
      <c r="A5253">
        <v>2019</v>
      </c>
      <c r="B5253" t="s">
        <v>296</v>
      </c>
      <c r="C5253" s="1" t="s">
        <v>32</v>
      </c>
      <c r="D5253">
        <f>Table1[[#This Row],[Antal utrikes fodda man]]+Table1[[#This Row],[Antal utrikes fodda kvinnor]]</f>
        <v>50405</v>
      </c>
      <c r="E5253">
        <v>25416</v>
      </c>
      <c r="F5253">
        <v>24989</v>
      </c>
      <c r="G5253">
        <v>114333</v>
      </c>
      <c r="H5253">
        <v>116434</v>
      </c>
      <c r="I5253">
        <f>Table1[[#This Row],[Antal man I kommunen]]+Table1[[#This Row],[Antal kvinnor I kommunen]]</f>
        <v>230767</v>
      </c>
      <c r="J5253" s="3">
        <f>Table1[[#This Row],[Totalt antal utrikes fodda]]/I5253</f>
        <v>0.21842377809652161</v>
      </c>
      <c r="K5253" s="4">
        <f>Table1[[#This Row],[Antal utrikes fodda man]]/Table1[[#This Row],[Antal man I kommunen]]</f>
        <v>0.22229802419249037</v>
      </c>
      <c r="L5253" s="4">
        <f>Table1[[#This Row],[Antal utrikes fodda kvinnor]]/Table1[[#This Row],[Antal kvinnor I kommunen]]</f>
        <v>0.214619441056736</v>
      </c>
    </row>
    <row r="5254" spans="1:12" x14ac:dyDescent="0.2">
      <c r="A5254">
        <v>2019</v>
      </c>
      <c r="B5254" t="s">
        <v>296</v>
      </c>
      <c r="C5254" s="1" t="s">
        <v>33</v>
      </c>
      <c r="D5254">
        <f>Table1[[#This Row],[Antal utrikes fodda man]]+Table1[[#This Row],[Antal utrikes fodda kvinnor]]</f>
        <v>7014</v>
      </c>
      <c r="E5254">
        <v>3574</v>
      </c>
      <c r="F5254">
        <v>3440</v>
      </c>
      <c r="G5254">
        <v>22987</v>
      </c>
      <c r="H5254">
        <v>22300</v>
      </c>
      <c r="I5254">
        <f>Table1[[#This Row],[Antal man I kommunen]]+Table1[[#This Row],[Antal kvinnor I kommunen]]</f>
        <v>45287</v>
      </c>
      <c r="J5254" s="3">
        <f>Table1[[#This Row],[Totalt antal utrikes fodda]]/I5254</f>
        <v>0.15487888356481994</v>
      </c>
      <c r="K5254" s="4">
        <f>Table1[[#This Row],[Antal utrikes fodda man]]/Table1[[#This Row],[Antal man I kommunen]]</f>
        <v>0.15547918388654458</v>
      </c>
      <c r="L5254" s="4">
        <f>Table1[[#This Row],[Antal utrikes fodda kvinnor]]/Table1[[#This Row],[Antal kvinnor I kommunen]]</f>
        <v>0.15426008968609867</v>
      </c>
    </row>
    <row r="5255" spans="1:12" x14ac:dyDescent="0.2">
      <c r="A5255">
        <v>2019</v>
      </c>
      <c r="B5255" t="s">
        <v>296</v>
      </c>
      <c r="C5255" s="1" t="s">
        <v>34</v>
      </c>
      <c r="D5255">
        <f>Table1[[#This Row],[Antal utrikes fodda man]]+Table1[[#This Row],[Antal utrikes fodda kvinnor]]</f>
        <v>2138</v>
      </c>
      <c r="E5255">
        <v>1017</v>
      </c>
      <c r="F5255">
        <v>1121</v>
      </c>
      <c r="G5255">
        <v>11447</v>
      </c>
      <c r="H5255">
        <v>10803</v>
      </c>
      <c r="I5255">
        <f>Table1[[#This Row],[Antal man I kommunen]]+Table1[[#This Row],[Antal kvinnor I kommunen]]</f>
        <v>22250</v>
      </c>
      <c r="J5255" s="3">
        <f>Table1[[#This Row],[Totalt antal utrikes fodda]]/I5255</f>
        <v>9.6089887640449442E-2</v>
      </c>
      <c r="K5255" s="4">
        <f>Table1[[#This Row],[Antal utrikes fodda man]]/Table1[[#This Row],[Antal man I kommunen]]</f>
        <v>8.8844238665152439E-2</v>
      </c>
      <c r="L5255" s="4">
        <f>Table1[[#This Row],[Antal utrikes fodda kvinnor]]/Table1[[#This Row],[Antal kvinnor I kommunen]]</f>
        <v>0.10376747199851893</v>
      </c>
    </row>
    <row r="5256" spans="1:12" x14ac:dyDescent="0.2">
      <c r="A5256">
        <v>2019</v>
      </c>
      <c r="B5256" t="s">
        <v>297</v>
      </c>
      <c r="C5256" s="1" t="s">
        <v>35</v>
      </c>
      <c r="D5256">
        <f>Table1[[#This Row],[Antal utrikes fodda man]]+Table1[[#This Row],[Antal utrikes fodda kvinnor]]</f>
        <v>1362</v>
      </c>
      <c r="E5256">
        <v>675</v>
      </c>
      <c r="F5256">
        <v>687</v>
      </c>
      <c r="G5256">
        <v>4656</v>
      </c>
      <c r="H5256">
        <v>4455</v>
      </c>
      <c r="I5256">
        <f>Table1[[#This Row],[Antal man I kommunen]]+Table1[[#This Row],[Antal kvinnor I kommunen]]</f>
        <v>9111</v>
      </c>
      <c r="J5256" s="3">
        <f>Table1[[#This Row],[Totalt antal utrikes fodda]]/I5256</f>
        <v>0.14948962792229173</v>
      </c>
      <c r="K5256" s="4">
        <f>Table1[[#This Row],[Antal utrikes fodda man]]/Table1[[#This Row],[Antal man I kommunen]]</f>
        <v>0.14497422680412372</v>
      </c>
      <c r="L5256" s="4">
        <f>Table1[[#This Row],[Antal utrikes fodda kvinnor]]/Table1[[#This Row],[Antal kvinnor I kommunen]]</f>
        <v>0.15420875420875421</v>
      </c>
    </row>
    <row r="5257" spans="1:12" x14ac:dyDescent="0.2">
      <c r="A5257">
        <v>2019</v>
      </c>
      <c r="B5257" t="s">
        <v>297</v>
      </c>
      <c r="C5257" s="1" t="s">
        <v>36</v>
      </c>
      <c r="D5257">
        <f>Table1[[#This Row],[Antal utrikes fodda man]]+Table1[[#This Row],[Antal utrikes fodda kvinnor]]</f>
        <v>1494</v>
      </c>
      <c r="E5257">
        <v>729</v>
      </c>
      <c r="F5257">
        <v>765</v>
      </c>
      <c r="G5257">
        <v>5718</v>
      </c>
      <c r="H5257">
        <v>5647</v>
      </c>
      <c r="I5257">
        <f>Table1[[#This Row],[Antal man I kommunen]]+Table1[[#This Row],[Antal kvinnor I kommunen]]</f>
        <v>11365</v>
      </c>
      <c r="J5257" s="3">
        <f>Table1[[#This Row],[Totalt antal utrikes fodda]]/I5257</f>
        <v>0.13145622525296966</v>
      </c>
      <c r="K5257" s="4">
        <f>Table1[[#This Row],[Antal utrikes fodda man]]/Table1[[#This Row],[Antal man I kommunen]]</f>
        <v>0.12749213011542498</v>
      </c>
      <c r="L5257" s="4">
        <f>Table1[[#This Row],[Antal utrikes fodda kvinnor]]/Table1[[#This Row],[Antal kvinnor I kommunen]]</f>
        <v>0.13547016114751195</v>
      </c>
    </row>
    <row r="5258" spans="1:12" x14ac:dyDescent="0.2">
      <c r="A5258">
        <v>2019</v>
      </c>
      <c r="B5258" t="s">
        <v>297</v>
      </c>
      <c r="C5258" s="1" t="s">
        <v>37</v>
      </c>
      <c r="D5258">
        <f>Table1[[#This Row],[Antal utrikes fodda man]]+Table1[[#This Row],[Antal utrikes fodda kvinnor]]</f>
        <v>8895</v>
      </c>
      <c r="E5258">
        <v>4361</v>
      </c>
      <c r="F5258">
        <v>4534</v>
      </c>
      <c r="G5258">
        <v>28126</v>
      </c>
      <c r="H5258">
        <v>28465</v>
      </c>
      <c r="I5258">
        <f>Table1[[#This Row],[Antal man I kommunen]]+Table1[[#This Row],[Antal kvinnor I kommunen]]</f>
        <v>56591</v>
      </c>
      <c r="J5258" s="3">
        <f>Table1[[#This Row],[Totalt antal utrikes fodda]]/I5258</f>
        <v>0.15718047039281866</v>
      </c>
      <c r="K5258" s="4">
        <f>Table1[[#This Row],[Antal utrikes fodda man]]/Table1[[#This Row],[Antal man I kommunen]]</f>
        <v>0.15505226480836237</v>
      </c>
      <c r="L5258" s="4">
        <f>Table1[[#This Row],[Antal utrikes fodda kvinnor]]/Table1[[#This Row],[Antal kvinnor I kommunen]]</f>
        <v>0.15928333040576145</v>
      </c>
    </row>
    <row r="5259" spans="1:12" x14ac:dyDescent="0.2">
      <c r="A5259">
        <v>2019</v>
      </c>
      <c r="B5259" t="s">
        <v>297</v>
      </c>
      <c r="C5259" s="1" t="s">
        <v>38</v>
      </c>
      <c r="D5259">
        <f>Table1[[#This Row],[Antal utrikes fodda man]]+Table1[[#This Row],[Antal utrikes fodda kvinnor]]</f>
        <v>2703</v>
      </c>
      <c r="E5259">
        <v>1324</v>
      </c>
      <c r="F5259">
        <v>1379</v>
      </c>
      <c r="G5259">
        <v>6079</v>
      </c>
      <c r="H5259">
        <v>5904</v>
      </c>
      <c r="I5259">
        <f>Table1[[#This Row],[Antal man I kommunen]]+Table1[[#This Row],[Antal kvinnor I kommunen]]</f>
        <v>11983</v>
      </c>
      <c r="J5259" s="3">
        <f>Table1[[#This Row],[Totalt antal utrikes fodda]]/I5259</f>
        <v>0.22556955687223568</v>
      </c>
      <c r="K5259" s="4">
        <f>Table1[[#This Row],[Antal utrikes fodda man]]/Table1[[#This Row],[Antal man I kommunen]]</f>
        <v>0.21779898009541043</v>
      </c>
      <c r="L5259" s="4">
        <f>Table1[[#This Row],[Antal utrikes fodda kvinnor]]/Table1[[#This Row],[Antal kvinnor I kommunen]]</f>
        <v>0.23357046070460705</v>
      </c>
    </row>
    <row r="5260" spans="1:12" x14ac:dyDescent="0.2">
      <c r="A5260">
        <v>2019</v>
      </c>
      <c r="B5260" t="s">
        <v>297</v>
      </c>
      <c r="C5260" s="1" t="s">
        <v>39</v>
      </c>
      <c r="D5260">
        <f>Table1[[#This Row],[Antal utrikes fodda man]]+Table1[[#This Row],[Antal utrikes fodda kvinnor]]</f>
        <v>3861</v>
      </c>
      <c r="E5260">
        <v>2016</v>
      </c>
      <c r="F5260">
        <v>1845</v>
      </c>
      <c r="G5260">
        <v>8503</v>
      </c>
      <c r="H5260">
        <v>8082</v>
      </c>
      <c r="I5260">
        <f>Table1[[#This Row],[Antal man I kommunen]]+Table1[[#This Row],[Antal kvinnor I kommunen]]</f>
        <v>16585</v>
      </c>
      <c r="J5260" s="3">
        <f>Table1[[#This Row],[Totalt antal utrikes fodda]]/I5260</f>
        <v>0.23280072354537232</v>
      </c>
      <c r="K5260" s="4">
        <f>Table1[[#This Row],[Antal utrikes fodda man]]/Table1[[#This Row],[Antal man I kommunen]]</f>
        <v>0.23709279077972481</v>
      </c>
      <c r="L5260" s="4">
        <f>Table1[[#This Row],[Antal utrikes fodda kvinnor]]/Table1[[#This Row],[Antal kvinnor I kommunen]]</f>
        <v>0.22828507795100222</v>
      </c>
    </row>
    <row r="5261" spans="1:12" x14ac:dyDescent="0.2">
      <c r="A5261">
        <v>2019</v>
      </c>
      <c r="B5261" t="s">
        <v>297</v>
      </c>
      <c r="C5261" s="1" t="s">
        <v>40</v>
      </c>
      <c r="D5261">
        <f>Table1[[#This Row],[Antal utrikes fodda man]]+Table1[[#This Row],[Antal utrikes fodda kvinnor]]</f>
        <v>6726</v>
      </c>
      <c r="E5261">
        <v>3372</v>
      </c>
      <c r="F5261">
        <v>3354</v>
      </c>
      <c r="G5261">
        <v>17432</v>
      </c>
      <c r="H5261">
        <v>17323</v>
      </c>
      <c r="I5261">
        <f>Table1[[#This Row],[Antal man I kommunen]]+Table1[[#This Row],[Antal kvinnor I kommunen]]</f>
        <v>34755</v>
      </c>
      <c r="J5261" s="3">
        <f>Table1[[#This Row],[Totalt antal utrikes fodda]]/I5261</f>
        <v>0.19352611135088477</v>
      </c>
      <c r="K5261" s="4">
        <f>Table1[[#This Row],[Antal utrikes fodda man]]/Table1[[#This Row],[Antal man I kommunen]]</f>
        <v>0.19343735658558972</v>
      </c>
      <c r="L5261" s="4">
        <f>Table1[[#This Row],[Antal utrikes fodda kvinnor]]/Table1[[#This Row],[Antal kvinnor I kommunen]]</f>
        <v>0.19361542458003811</v>
      </c>
    </row>
    <row r="5262" spans="1:12" x14ac:dyDescent="0.2">
      <c r="A5262">
        <v>2019</v>
      </c>
      <c r="B5262" t="s">
        <v>297</v>
      </c>
      <c r="C5262" s="1" t="s">
        <v>41</v>
      </c>
      <c r="D5262">
        <f>Table1[[#This Row],[Antal utrikes fodda man]]+Table1[[#This Row],[Antal utrikes fodda kvinnor]]</f>
        <v>27956</v>
      </c>
      <c r="E5262">
        <v>14042</v>
      </c>
      <c r="F5262">
        <v>13914</v>
      </c>
      <c r="G5262">
        <v>53628</v>
      </c>
      <c r="H5262">
        <v>53231</v>
      </c>
      <c r="I5262">
        <f>Table1[[#This Row],[Antal man I kommunen]]+Table1[[#This Row],[Antal kvinnor I kommunen]]</f>
        <v>106859</v>
      </c>
      <c r="J5262" s="3">
        <f>Table1[[#This Row],[Totalt antal utrikes fodda]]/I5262</f>
        <v>0.26161577405740277</v>
      </c>
      <c r="K5262" s="4">
        <f>Table1[[#This Row],[Antal utrikes fodda man]]/Table1[[#This Row],[Antal man I kommunen]]</f>
        <v>0.2618408294174685</v>
      </c>
      <c r="L5262" s="4">
        <f>Table1[[#This Row],[Antal utrikes fodda kvinnor]]/Table1[[#This Row],[Antal kvinnor I kommunen]]</f>
        <v>0.26138904022092391</v>
      </c>
    </row>
    <row r="5263" spans="1:12" x14ac:dyDescent="0.2">
      <c r="A5263">
        <v>2019</v>
      </c>
      <c r="B5263" t="s">
        <v>297</v>
      </c>
      <c r="C5263" s="1" t="s">
        <v>42</v>
      </c>
      <c r="D5263">
        <f>Table1[[#This Row],[Antal utrikes fodda man]]+Table1[[#This Row],[Antal utrikes fodda kvinnor]]</f>
        <v>5627</v>
      </c>
      <c r="E5263">
        <v>2844</v>
      </c>
      <c r="F5263">
        <v>2783</v>
      </c>
      <c r="G5263">
        <v>18410</v>
      </c>
      <c r="H5263">
        <v>18134</v>
      </c>
      <c r="I5263">
        <f>Table1[[#This Row],[Antal man I kommunen]]+Table1[[#This Row],[Antal kvinnor I kommunen]]</f>
        <v>36544</v>
      </c>
      <c r="J5263" s="3">
        <f>Table1[[#This Row],[Totalt antal utrikes fodda]]/I5263</f>
        <v>0.15397876532399299</v>
      </c>
      <c r="K5263" s="4">
        <f>Table1[[#This Row],[Antal utrikes fodda man]]/Table1[[#This Row],[Antal man I kommunen]]</f>
        <v>0.15448126018468225</v>
      </c>
      <c r="L5263" s="4">
        <f>Table1[[#This Row],[Antal utrikes fodda kvinnor]]/Table1[[#This Row],[Antal kvinnor I kommunen]]</f>
        <v>0.15346862247711482</v>
      </c>
    </row>
    <row r="5264" spans="1:12" x14ac:dyDescent="0.2">
      <c r="A5264">
        <v>2019</v>
      </c>
      <c r="B5264" t="s">
        <v>297</v>
      </c>
      <c r="C5264" s="1" t="s">
        <v>43</v>
      </c>
      <c r="D5264">
        <f>Table1[[#This Row],[Antal utrikes fodda man]]+Table1[[#This Row],[Antal utrikes fodda kvinnor]]</f>
        <v>1966</v>
      </c>
      <c r="E5264">
        <v>973</v>
      </c>
      <c r="F5264">
        <v>993</v>
      </c>
      <c r="G5264">
        <v>6886</v>
      </c>
      <c r="H5264">
        <v>6861</v>
      </c>
      <c r="I5264">
        <f>Table1[[#This Row],[Antal man I kommunen]]+Table1[[#This Row],[Antal kvinnor I kommunen]]</f>
        <v>13747</v>
      </c>
      <c r="J5264" s="3">
        <f>Table1[[#This Row],[Totalt antal utrikes fodda]]/I5264</f>
        <v>0.14301302102276861</v>
      </c>
      <c r="K5264" s="4">
        <f>Table1[[#This Row],[Antal utrikes fodda man]]/Table1[[#This Row],[Antal man I kommunen]]</f>
        <v>0.14130119082195761</v>
      </c>
      <c r="L5264" s="4">
        <f>Table1[[#This Row],[Antal utrikes fodda kvinnor]]/Table1[[#This Row],[Antal kvinnor I kommunen]]</f>
        <v>0.14473108876257104</v>
      </c>
    </row>
    <row r="5265" spans="1:12" x14ac:dyDescent="0.2">
      <c r="A5265">
        <v>2019</v>
      </c>
      <c r="B5265" t="s">
        <v>298</v>
      </c>
      <c r="C5265" s="1" t="s">
        <v>44</v>
      </c>
      <c r="D5265">
        <f>Table1[[#This Row],[Antal utrikes fodda man]]+Table1[[#This Row],[Antal utrikes fodda kvinnor]]</f>
        <v>618</v>
      </c>
      <c r="E5265">
        <v>319</v>
      </c>
      <c r="F5265">
        <v>299</v>
      </c>
      <c r="G5265">
        <v>2740</v>
      </c>
      <c r="H5265">
        <v>2597</v>
      </c>
      <c r="I5265">
        <f>Table1[[#This Row],[Antal man I kommunen]]+Table1[[#This Row],[Antal kvinnor I kommunen]]</f>
        <v>5337</v>
      </c>
      <c r="J5265" s="3">
        <f>Table1[[#This Row],[Totalt antal utrikes fodda]]/I5265</f>
        <v>0.11579539066891512</v>
      </c>
      <c r="K5265" s="4">
        <f>Table1[[#This Row],[Antal utrikes fodda man]]/Table1[[#This Row],[Antal man I kommunen]]</f>
        <v>0.11642335766423358</v>
      </c>
      <c r="L5265" s="4">
        <f>Table1[[#This Row],[Antal utrikes fodda kvinnor]]/Table1[[#This Row],[Antal kvinnor I kommunen]]</f>
        <v>0.11513284559106661</v>
      </c>
    </row>
    <row r="5266" spans="1:12" x14ac:dyDescent="0.2">
      <c r="A5266">
        <v>2019</v>
      </c>
      <c r="B5266" t="s">
        <v>298</v>
      </c>
      <c r="C5266" s="1" t="s">
        <v>45</v>
      </c>
      <c r="D5266">
        <f>Table1[[#This Row],[Antal utrikes fodda man]]+Table1[[#This Row],[Antal utrikes fodda kvinnor]]</f>
        <v>379</v>
      </c>
      <c r="E5266">
        <v>199</v>
      </c>
      <c r="F5266">
        <v>180</v>
      </c>
      <c r="G5266">
        <v>1934</v>
      </c>
      <c r="H5266">
        <v>1813</v>
      </c>
      <c r="I5266">
        <f>Table1[[#This Row],[Antal man I kommunen]]+Table1[[#This Row],[Antal kvinnor I kommunen]]</f>
        <v>3747</v>
      </c>
      <c r="J5266" s="3">
        <f>Table1[[#This Row],[Totalt antal utrikes fodda]]/I5266</f>
        <v>0.10114758473445423</v>
      </c>
      <c r="K5266" s="4">
        <f>Table1[[#This Row],[Antal utrikes fodda man]]/Table1[[#This Row],[Antal man I kommunen]]</f>
        <v>0.10289555325749741</v>
      </c>
      <c r="L5266" s="4">
        <f>Table1[[#This Row],[Antal utrikes fodda kvinnor]]/Table1[[#This Row],[Antal kvinnor I kommunen]]</f>
        <v>9.9282956425813571E-2</v>
      </c>
    </row>
    <row r="5267" spans="1:12" x14ac:dyDescent="0.2">
      <c r="A5267">
        <v>2019</v>
      </c>
      <c r="B5267" t="s">
        <v>298</v>
      </c>
      <c r="C5267" s="1" t="s">
        <v>46</v>
      </c>
      <c r="D5267">
        <f>Table1[[#This Row],[Antal utrikes fodda man]]+Table1[[#This Row],[Antal utrikes fodda kvinnor]]</f>
        <v>906</v>
      </c>
      <c r="E5267">
        <v>450</v>
      </c>
      <c r="F5267">
        <v>456</v>
      </c>
      <c r="G5267">
        <v>5039</v>
      </c>
      <c r="H5267">
        <v>4901</v>
      </c>
      <c r="I5267">
        <f>Table1[[#This Row],[Antal man I kommunen]]+Table1[[#This Row],[Antal kvinnor I kommunen]]</f>
        <v>9940</v>
      </c>
      <c r="J5267" s="3">
        <f>Table1[[#This Row],[Totalt antal utrikes fodda]]/I5267</f>
        <v>9.1146881287726356E-2</v>
      </c>
      <c r="K5267" s="4">
        <f>Table1[[#This Row],[Antal utrikes fodda man]]/Table1[[#This Row],[Antal man I kommunen]]</f>
        <v>8.9303433220877151E-2</v>
      </c>
      <c r="L5267" s="4">
        <f>Table1[[#This Row],[Antal utrikes fodda kvinnor]]/Table1[[#This Row],[Antal kvinnor I kommunen]]</f>
        <v>9.3042236278310556E-2</v>
      </c>
    </row>
    <row r="5268" spans="1:12" x14ac:dyDescent="0.2">
      <c r="A5268">
        <v>2019</v>
      </c>
      <c r="B5268" t="s">
        <v>298</v>
      </c>
      <c r="C5268" s="1" t="s">
        <v>47</v>
      </c>
      <c r="D5268">
        <f>Table1[[#This Row],[Antal utrikes fodda man]]+Table1[[#This Row],[Antal utrikes fodda kvinnor]]</f>
        <v>516</v>
      </c>
      <c r="E5268">
        <v>254</v>
      </c>
      <c r="F5268">
        <v>262</v>
      </c>
      <c r="G5268">
        <v>2829</v>
      </c>
      <c r="H5268">
        <v>2647</v>
      </c>
      <c r="I5268">
        <f>Table1[[#This Row],[Antal man I kommunen]]+Table1[[#This Row],[Antal kvinnor I kommunen]]</f>
        <v>5476</v>
      </c>
      <c r="J5268" s="3">
        <f>Table1[[#This Row],[Totalt antal utrikes fodda]]/I5268</f>
        <v>9.4229364499634774E-2</v>
      </c>
      <c r="K5268" s="4">
        <f>Table1[[#This Row],[Antal utrikes fodda man]]/Table1[[#This Row],[Antal man I kommunen]]</f>
        <v>8.9784376104630609E-2</v>
      </c>
      <c r="L5268" s="4">
        <f>Table1[[#This Row],[Antal utrikes fodda kvinnor]]/Table1[[#This Row],[Antal kvinnor I kommunen]]</f>
        <v>9.8979977332829622E-2</v>
      </c>
    </row>
    <row r="5269" spans="1:12" x14ac:dyDescent="0.2">
      <c r="A5269">
        <v>2019</v>
      </c>
      <c r="B5269" t="s">
        <v>298</v>
      </c>
      <c r="C5269" s="1" t="s">
        <v>48</v>
      </c>
      <c r="D5269">
        <f>Table1[[#This Row],[Antal utrikes fodda man]]+Table1[[#This Row],[Antal utrikes fodda kvinnor]]</f>
        <v>914</v>
      </c>
      <c r="E5269">
        <v>457</v>
      </c>
      <c r="F5269">
        <v>457</v>
      </c>
      <c r="G5269">
        <v>5857</v>
      </c>
      <c r="H5269">
        <v>5646</v>
      </c>
      <c r="I5269">
        <f>Table1[[#This Row],[Antal man I kommunen]]+Table1[[#This Row],[Antal kvinnor I kommunen]]</f>
        <v>11503</v>
      </c>
      <c r="J5269" s="3">
        <f>Table1[[#This Row],[Totalt antal utrikes fodda]]/I5269</f>
        <v>7.9457532817525864E-2</v>
      </c>
      <c r="K5269" s="4">
        <f>Table1[[#This Row],[Antal utrikes fodda man]]/Table1[[#This Row],[Antal man I kommunen]]</f>
        <v>7.8026293324227419E-2</v>
      </c>
      <c r="L5269" s="4">
        <f>Table1[[#This Row],[Antal utrikes fodda kvinnor]]/Table1[[#This Row],[Antal kvinnor I kommunen]]</f>
        <v>8.0942260007084668E-2</v>
      </c>
    </row>
    <row r="5270" spans="1:12" x14ac:dyDescent="0.2">
      <c r="A5270">
        <v>2019</v>
      </c>
      <c r="B5270" t="s">
        <v>298</v>
      </c>
      <c r="C5270" s="1" t="s">
        <v>49</v>
      </c>
      <c r="D5270">
        <f>Table1[[#This Row],[Antal utrikes fodda man]]+Table1[[#This Row],[Antal utrikes fodda kvinnor]]</f>
        <v>3508</v>
      </c>
      <c r="E5270">
        <v>1764</v>
      </c>
      <c r="F5270">
        <v>1744</v>
      </c>
      <c r="G5270">
        <v>11241</v>
      </c>
      <c r="H5270">
        <v>10671</v>
      </c>
      <c r="I5270">
        <f>Table1[[#This Row],[Antal man I kommunen]]+Table1[[#This Row],[Antal kvinnor I kommunen]]</f>
        <v>21912</v>
      </c>
      <c r="J5270" s="3">
        <f>Table1[[#This Row],[Totalt antal utrikes fodda]]/I5270</f>
        <v>0.16009492515516613</v>
      </c>
      <c r="K5270" s="4">
        <f>Table1[[#This Row],[Antal utrikes fodda man]]/Table1[[#This Row],[Antal man I kommunen]]</f>
        <v>0.15692554043234588</v>
      </c>
      <c r="L5270" s="4">
        <f>Table1[[#This Row],[Antal utrikes fodda kvinnor]]/Table1[[#This Row],[Antal kvinnor I kommunen]]</f>
        <v>0.16343360509792898</v>
      </c>
    </row>
    <row r="5271" spans="1:12" x14ac:dyDescent="0.2">
      <c r="A5271">
        <v>2019</v>
      </c>
      <c r="B5271" t="s">
        <v>298</v>
      </c>
      <c r="C5271" s="1" t="s">
        <v>50</v>
      </c>
      <c r="D5271">
        <f>Table1[[#This Row],[Antal utrikes fodda man]]+Table1[[#This Row],[Antal utrikes fodda kvinnor]]</f>
        <v>987</v>
      </c>
      <c r="E5271">
        <v>504</v>
      </c>
      <c r="F5271">
        <v>483</v>
      </c>
      <c r="G5271">
        <v>4023</v>
      </c>
      <c r="H5271">
        <v>3850</v>
      </c>
      <c r="I5271">
        <f>Table1[[#This Row],[Antal man I kommunen]]+Table1[[#This Row],[Antal kvinnor I kommunen]]</f>
        <v>7873</v>
      </c>
      <c r="J5271" s="3">
        <f>Table1[[#This Row],[Totalt antal utrikes fodda]]/I5271</f>
        <v>0.12536517210720183</v>
      </c>
      <c r="K5271" s="4">
        <f>Table1[[#This Row],[Antal utrikes fodda man]]/Table1[[#This Row],[Antal man I kommunen]]</f>
        <v>0.12527964205816555</v>
      </c>
      <c r="L5271" s="4">
        <f>Table1[[#This Row],[Antal utrikes fodda kvinnor]]/Table1[[#This Row],[Antal kvinnor I kommunen]]</f>
        <v>0.12545454545454546</v>
      </c>
    </row>
    <row r="5272" spans="1:12" x14ac:dyDescent="0.2">
      <c r="A5272">
        <v>2019</v>
      </c>
      <c r="B5272" t="s">
        <v>298</v>
      </c>
      <c r="C5272" s="1" t="s">
        <v>51</v>
      </c>
      <c r="D5272">
        <f>Table1[[#This Row],[Antal utrikes fodda man]]+Table1[[#This Row],[Antal utrikes fodda kvinnor]]</f>
        <v>28815</v>
      </c>
      <c r="E5272">
        <v>14740</v>
      </c>
      <c r="F5272">
        <v>14075</v>
      </c>
      <c r="G5272">
        <v>83183</v>
      </c>
      <c r="H5272">
        <v>79868</v>
      </c>
      <c r="I5272">
        <f>Table1[[#This Row],[Antal man I kommunen]]+Table1[[#This Row],[Antal kvinnor I kommunen]]</f>
        <v>163051</v>
      </c>
      <c r="J5272" s="3">
        <f>Table1[[#This Row],[Totalt antal utrikes fodda]]/I5272</f>
        <v>0.17672384713985195</v>
      </c>
      <c r="K5272" s="4">
        <f>Table1[[#This Row],[Antal utrikes fodda man]]/Table1[[#This Row],[Antal man I kommunen]]</f>
        <v>0.1771996682014354</v>
      </c>
      <c r="L5272" s="4">
        <f>Table1[[#This Row],[Antal utrikes fodda kvinnor]]/Table1[[#This Row],[Antal kvinnor I kommunen]]</f>
        <v>0.17622827665648319</v>
      </c>
    </row>
    <row r="5273" spans="1:12" x14ac:dyDescent="0.2">
      <c r="A5273">
        <v>2019</v>
      </c>
      <c r="B5273" t="s">
        <v>298</v>
      </c>
      <c r="C5273" s="1" t="s">
        <v>52</v>
      </c>
      <c r="D5273">
        <f>Table1[[#This Row],[Antal utrikes fodda man]]+Table1[[#This Row],[Antal utrikes fodda kvinnor]]</f>
        <v>29135</v>
      </c>
      <c r="E5273">
        <v>14743</v>
      </c>
      <c r="F5273">
        <v>14392</v>
      </c>
      <c r="G5273">
        <v>71745</v>
      </c>
      <c r="H5273">
        <v>71426</v>
      </c>
      <c r="I5273">
        <f>Table1[[#This Row],[Antal man I kommunen]]+Table1[[#This Row],[Antal kvinnor I kommunen]]</f>
        <v>143171</v>
      </c>
      <c r="J5273" s="3">
        <f>Table1[[#This Row],[Totalt antal utrikes fodda]]/I5273</f>
        <v>0.203497915080568</v>
      </c>
      <c r="K5273" s="4">
        <f>Table1[[#This Row],[Antal utrikes fodda man]]/Table1[[#This Row],[Antal man I kommunen]]</f>
        <v>0.20549167189351175</v>
      </c>
      <c r="L5273" s="4">
        <f>Table1[[#This Row],[Antal utrikes fodda kvinnor]]/Table1[[#This Row],[Antal kvinnor I kommunen]]</f>
        <v>0.20149525382913785</v>
      </c>
    </row>
    <row r="5274" spans="1:12" x14ac:dyDescent="0.2">
      <c r="A5274">
        <v>2019</v>
      </c>
      <c r="B5274" t="s">
        <v>298</v>
      </c>
      <c r="C5274" s="1" t="s">
        <v>53</v>
      </c>
      <c r="D5274">
        <f>Table1[[#This Row],[Antal utrikes fodda man]]+Table1[[#This Row],[Antal utrikes fodda kvinnor]]</f>
        <v>1084</v>
      </c>
      <c r="E5274">
        <v>565</v>
      </c>
      <c r="F5274">
        <v>519</v>
      </c>
      <c r="G5274">
        <v>7420</v>
      </c>
      <c r="H5274">
        <v>7206</v>
      </c>
      <c r="I5274">
        <f>Table1[[#This Row],[Antal man I kommunen]]+Table1[[#This Row],[Antal kvinnor I kommunen]]</f>
        <v>14626</v>
      </c>
      <c r="J5274" s="3">
        <f>Table1[[#This Row],[Totalt antal utrikes fodda]]/I5274</f>
        <v>7.4114590455353485E-2</v>
      </c>
      <c r="K5274" s="4">
        <f>Table1[[#This Row],[Antal utrikes fodda man]]/Table1[[#This Row],[Antal man I kommunen]]</f>
        <v>7.6145552560646895E-2</v>
      </c>
      <c r="L5274" s="4">
        <f>Table1[[#This Row],[Antal utrikes fodda kvinnor]]/Table1[[#This Row],[Antal kvinnor I kommunen]]</f>
        <v>7.20233139050791E-2</v>
      </c>
    </row>
    <row r="5275" spans="1:12" x14ac:dyDescent="0.2">
      <c r="A5275">
        <v>2019</v>
      </c>
      <c r="B5275" t="s">
        <v>298</v>
      </c>
      <c r="C5275" s="1" t="s">
        <v>54</v>
      </c>
      <c r="D5275">
        <f>Table1[[#This Row],[Antal utrikes fodda man]]+Table1[[#This Row],[Antal utrikes fodda kvinnor]]</f>
        <v>6629</v>
      </c>
      <c r="E5275">
        <v>3325</v>
      </c>
      <c r="F5275">
        <v>3304</v>
      </c>
      <c r="G5275">
        <v>22140</v>
      </c>
      <c r="H5275">
        <v>21533</v>
      </c>
      <c r="I5275">
        <f>Table1[[#This Row],[Antal man I kommunen]]+Table1[[#This Row],[Antal kvinnor I kommunen]]</f>
        <v>43673</v>
      </c>
      <c r="J5275" s="3">
        <f>Table1[[#This Row],[Totalt antal utrikes fodda]]/I5275</f>
        <v>0.15178714537586152</v>
      </c>
      <c r="K5275" s="4">
        <f>Table1[[#This Row],[Antal utrikes fodda man]]/Table1[[#This Row],[Antal man I kommunen]]</f>
        <v>0.1501806684733514</v>
      </c>
      <c r="L5275" s="4">
        <f>Table1[[#This Row],[Antal utrikes fodda kvinnor]]/Table1[[#This Row],[Antal kvinnor I kommunen]]</f>
        <v>0.15343890772302976</v>
      </c>
    </row>
    <row r="5276" spans="1:12" x14ac:dyDescent="0.2">
      <c r="A5276">
        <v>2019</v>
      </c>
      <c r="B5276" t="s">
        <v>298</v>
      </c>
      <c r="C5276" s="1" t="s">
        <v>55</v>
      </c>
      <c r="D5276">
        <f>Table1[[#This Row],[Antal utrikes fodda man]]+Table1[[#This Row],[Antal utrikes fodda kvinnor]]</f>
        <v>658</v>
      </c>
      <c r="E5276">
        <v>314</v>
      </c>
      <c r="F5276">
        <v>344</v>
      </c>
      <c r="G5276">
        <v>3697</v>
      </c>
      <c r="H5276">
        <v>3731</v>
      </c>
      <c r="I5276">
        <f>Table1[[#This Row],[Antal man I kommunen]]+Table1[[#This Row],[Antal kvinnor I kommunen]]</f>
        <v>7428</v>
      </c>
      <c r="J5276" s="3">
        <f>Table1[[#This Row],[Totalt antal utrikes fodda]]/I5276</f>
        <v>8.8583737210554653E-2</v>
      </c>
      <c r="K5276" s="4">
        <f>Table1[[#This Row],[Antal utrikes fodda man]]/Table1[[#This Row],[Antal man I kommunen]]</f>
        <v>8.4933730051393028E-2</v>
      </c>
      <c r="L5276" s="4">
        <f>Table1[[#This Row],[Antal utrikes fodda kvinnor]]/Table1[[#This Row],[Antal kvinnor I kommunen]]</f>
        <v>9.220048244438489E-2</v>
      </c>
    </row>
    <row r="5277" spans="1:12" x14ac:dyDescent="0.2">
      <c r="A5277">
        <v>2019</v>
      </c>
      <c r="B5277" t="s">
        <v>298</v>
      </c>
      <c r="C5277" s="1" t="s">
        <v>56</v>
      </c>
      <c r="D5277">
        <f>Table1[[#This Row],[Antal utrikes fodda man]]+Table1[[#This Row],[Antal utrikes fodda kvinnor]]</f>
        <v>3217</v>
      </c>
      <c r="E5277">
        <v>1667</v>
      </c>
      <c r="F5277">
        <v>1550</v>
      </c>
      <c r="G5277">
        <v>14078</v>
      </c>
      <c r="H5277">
        <v>13680</v>
      </c>
      <c r="I5277">
        <f>Table1[[#This Row],[Antal man I kommunen]]+Table1[[#This Row],[Antal kvinnor I kommunen]]</f>
        <v>27758</v>
      </c>
      <c r="J5277" s="3">
        <f>Table1[[#This Row],[Totalt antal utrikes fodda]]/I5277</f>
        <v>0.11589451689602998</v>
      </c>
      <c r="K5277" s="4">
        <f>Table1[[#This Row],[Antal utrikes fodda man]]/Table1[[#This Row],[Antal man I kommunen]]</f>
        <v>0.11841170620826821</v>
      </c>
      <c r="L5277" s="4">
        <f>Table1[[#This Row],[Antal utrikes fodda kvinnor]]/Table1[[#This Row],[Antal kvinnor I kommunen]]</f>
        <v>0.11330409356725146</v>
      </c>
    </row>
    <row r="5278" spans="1:12" x14ac:dyDescent="0.2">
      <c r="A5278">
        <v>2019</v>
      </c>
      <c r="B5278" t="s">
        <v>295</v>
      </c>
      <c r="C5278" s="1" t="s">
        <v>57</v>
      </c>
      <c r="D5278">
        <f>Table1[[#This Row],[Antal utrikes fodda man]]+Table1[[#This Row],[Antal utrikes fodda kvinnor]]</f>
        <v>896</v>
      </c>
      <c r="E5278">
        <v>456</v>
      </c>
      <c r="F5278">
        <v>440</v>
      </c>
      <c r="G5278">
        <v>3498</v>
      </c>
      <c r="H5278">
        <v>3350</v>
      </c>
      <c r="I5278">
        <f>Table1[[#This Row],[Antal man I kommunen]]+Table1[[#This Row],[Antal kvinnor I kommunen]]</f>
        <v>6848</v>
      </c>
      <c r="J5278" s="3">
        <f>Table1[[#This Row],[Totalt antal utrikes fodda]]/I5278</f>
        <v>0.13084112149532709</v>
      </c>
      <c r="K5278" s="4">
        <f>Table1[[#This Row],[Antal utrikes fodda man]]/Table1[[#This Row],[Antal man I kommunen]]</f>
        <v>0.13036020583190394</v>
      </c>
      <c r="L5278" s="4">
        <f>Table1[[#This Row],[Antal utrikes fodda kvinnor]]/Table1[[#This Row],[Antal kvinnor I kommunen]]</f>
        <v>0.13134328358208955</v>
      </c>
    </row>
    <row r="5279" spans="1:12" x14ac:dyDescent="0.2">
      <c r="A5279">
        <v>2019</v>
      </c>
      <c r="B5279" t="s">
        <v>295</v>
      </c>
      <c r="C5279" s="1" t="s">
        <v>58</v>
      </c>
      <c r="D5279">
        <f>Table1[[#This Row],[Antal utrikes fodda man]]+Table1[[#This Row],[Antal utrikes fodda kvinnor]]</f>
        <v>2508</v>
      </c>
      <c r="E5279">
        <v>1340</v>
      </c>
      <c r="F5279">
        <v>1168</v>
      </c>
      <c r="G5279">
        <v>5043</v>
      </c>
      <c r="H5279">
        <v>4669</v>
      </c>
      <c r="I5279">
        <f>Table1[[#This Row],[Antal man I kommunen]]+Table1[[#This Row],[Antal kvinnor I kommunen]]</f>
        <v>9712</v>
      </c>
      <c r="J5279" s="3">
        <f>Table1[[#This Row],[Totalt antal utrikes fodda]]/I5279</f>
        <v>0.2582372322899506</v>
      </c>
      <c r="K5279" s="4">
        <f>Table1[[#This Row],[Antal utrikes fodda man]]/Table1[[#This Row],[Antal man I kommunen]]</f>
        <v>0.26571485227047392</v>
      </c>
      <c r="L5279" s="4">
        <f>Table1[[#This Row],[Antal utrikes fodda kvinnor]]/Table1[[#This Row],[Antal kvinnor I kommunen]]</f>
        <v>0.2501606339687299</v>
      </c>
    </row>
    <row r="5280" spans="1:12" x14ac:dyDescent="0.2">
      <c r="A5280">
        <v>2019</v>
      </c>
      <c r="B5280" t="s">
        <v>295</v>
      </c>
      <c r="C5280" s="1" t="s">
        <v>59</v>
      </c>
      <c r="D5280">
        <f>Table1[[#This Row],[Antal utrikes fodda man]]+Table1[[#This Row],[Antal utrikes fodda kvinnor]]</f>
        <v>802</v>
      </c>
      <c r="E5280">
        <v>403</v>
      </c>
      <c r="F5280">
        <v>399</v>
      </c>
      <c r="G5280">
        <v>3658</v>
      </c>
      <c r="H5280">
        <v>3632</v>
      </c>
      <c r="I5280">
        <f>Table1[[#This Row],[Antal man I kommunen]]+Table1[[#This Row],[Antal kvinnor I kommunen]]</f>
        <v>7290</v>
      </c>
      <c r="J5280" s="3">
        <f>Table1[[#This Row],[Totalt antal utrikes fodda]]/I5280</f>
        <v>0.11001371742112483</v>
      </c>
      <c r="K5280" s="4">
        <f>Table1[[#This Row],[Antal utrikes fodda man]]/Table1[[#This Row],[Antal man I kommunen]]</f>
        <v>0.11016949152542373</v>
      </c>
      <c r="L5280" s="4">
        <f>Table1[[#This Row],[Antal utrikes fodda kvinnor]]/Table1[[#This Row],[Antal kvinnor I kommunen]]</f>
        <v>0.10985682819383259</v>
      </c>
    </row>
    <row r="5281" spans="1:12" x14ac:dyDescent="0.2">
      <c r="A5281">
        <v>2019</v>
      </c>
      <c r="B5281" t="s">
        <v>295</v>
      </c>
      <c r="C5281" s="1" t="s">
        <v>60</v>
      </c>
      <c r="D5281">
        <f>Table1[[#This Row],[Antal utrikes fodda man]]+Table1[[#This Row],[Antal utrikes fodda kvinnor]]</f>
        <v>1040</v>
      </c>
      <c r="E5281">
        <v>516</v>
      </c>
      <c r="F5281">
        <v>524</v>
      </c>
      <c r="G5281">
        <v>6290</v>
      </c>
      <c r="H5281">
        <v>6143</v>
      </c>
      <c r="I5281">
        <f>Table1[[#This Row],[Antal man I kommunen]]+Table1[[#This Row],[Antal kvinnor I kommunen]]</f>
        <v>12433</v>
      </c>
      <c r="J5281" s="3">
        <f>Table1[[#This Row],[Totalt antal utrikes fodda]]/I5281</f>
        <v>8.3648355183785092E-2</v>
      </c>
      <c r="K5281" s="4">
        <f>Table1[[#This Row],[Antal utrikes fodda man]]/Table1[[#This Row],[Antal man I kommunen]]</f>
        <v>8.2034976152623215E-2</v>
      </c>
      <c r="L5281" s="4">
        <f>Table1[[#This Row],[Antal utrikes fodda kvinnor]]/Table1[[#This Row],[Antal kvinnor I kommunen]]</f>
        <v>8.530034185251506E-2</v>
      </c>
    </row>
    <row r="5282" spans="1:12" x14ac:dyDescent="0.2">
      <c r="A5282">
        <v>2019</v>
      </c>
      <c r="B5282" t="s">
        <v>295</v>
      </c>
      <c r="C5282" s="1" t="s">
        <v>61</v>
      </c>
      <c r="D5282">
        <f>Table1[[#This Row],[Antal utrikes fodda man]]+Table1[[#This Row],[Antal utrikes fodda kvinnor]]</f>
        <v>7291</v>
      </c>
      <c r="E5282">
        <v>3686</v>
      </c>
      <c r="F5282">
        <v>3605</v>
      </c>
      <c r="G5282">
        <v>15382</v>
      </c>
      <c r="H5282">
        <v>14581</v>
      </c>
      <c r="I5282">
        <f>Table1[[#This Row],[Antal man I kommunen]]+Table1[[#This Row],[Antal kvinnor I kommunen]]</f>
        <v>29963</v>
      </c>
      <c r="J5282" s="3">
        <f>Table1[[#This Row],[Totalt antal utrikes fodda]]/I5282</f>
        <v>0.24333344458165071</v>
      </c>
      <c r="K5282" s="4">
        <f>Table1[[#This Row],[Antal utrikes fodda man]]/Table1[[#This Row],[Antal man I kommunen]]</f>
        <v>0.23963073722532829</v>
      </c>
      <c r="L5282" s="4">
        <f>Table1[[#This Row],[Antal utrikes fodda kvinnor]]/Table1[[#This Row],[Antal kvinnor I kommunen]]</f>
        <v>0.2472395583293327</v>
      </c>
    </row>
    <row r="5283" spans="1:12" x14ac:dyDescent="0.2">
      <c r="A5283">
        <v>2019</v>
      </c>
      <c r="B5283" t="s">
        <v>295</v>
      </c>
      <c r="C5283" s="1" t="s">
        <v>62</v>
      </c>
      <c r="D5283">
        <f>Table1[[#This Row],[Antal utrikes fodda man]]+Table1[[#This Row],[Antal utrikes fodda kvinnor]]</f>
        <v>2447</v>
      </c>
      <c r="E5283">
        <v>1245</v>
      </c>
      <c r="F5283">
        <v>1202</v>
      </c>
      <c r="G5283">
        <v>7292</v>
      </c>
      <c r="H5283">
        <v>6983</v>
      </c>
      <c r="I5283">
        <f>Table1[[#This Row],[Antal man I kommunen]]+Table1[[#This Row],[Antal kvinnor I kommunen]]</f>
        <v>14275</v>
      </c>
      <c r="J5283" s="3">
        <f>Table1[[#This Row],[Totalt antal utrikes fodda]]/I5283</f>
        <v>0.17141856392294222</v>
      </c>
      <c r="K5283" s="4">
        <f>Table1[[#This Row],[Antal utrikes fodda man]]/Table1[[#This Row],[Antal man I kommunen]]</f>
        <v>0.17073505211190346</v>
      </c>
      <c r="L5283" s="4">
        <f>Table1[[#This Row],[Antal utrikes fodda kvinnor]]/Table1[[#This Row],[Antal kvinnor I kommunen]]</f>
        <v>0.17213232135185449</v>
      </c>
    </row>
    <row r="5284" spans="1:12" x14ac:dyDescent="0.2">
      <c r="A5284">
        <v>2019</v>
      </c>
      <c r="B5284" t="s">
        <v>295</v>
      </c>
      <c r="C5284" s="1" t="s">
        <v>63</v>
      </c>
      <c r="D5284">
        <f>Table1[[#This Row],[Antal utrikes fodda man]]+Table1[[#This Row],[Antal utrikes fodda kvinnor]]</f>
        <v>25977</v>
      </c>
      <c r="E5284">
        <v>13378</v>
      </c>
      <c r="F5284">
        <v>12599</v>
      </c>
      <c r="G5284">
        <v>70816</v>
      </c>
      <c r="H5284">
        <v>70265</v>
      </c>
      <c r="I5284">
        <f>Table1[[#This Row],[Antal man I kommunen]]+Table1[[#This Row],[Antal kvinnor I kommunen]]</f>
        <v>141081</v>
      </c>
      <c r="J5284" s="3">
        <f>Table1[[#This Row],[Totalt antal utrikes fodda]]/I5284</f>
        <v>0.18412826674038318</v>
      </c>
      <c r="K5284" s="4">
        <f>Table1[[#This Row],[Antal utrikes fodda man]]/Table1[[#This Row],[Antal man I kommunen]]</f>
        <v>0.1889121102575689</v>
      </c>
      <c r="L5284" s="4">
        <f>Table1[[#This Row],[Antal utrikes fodda kvinnor]]/Table1[[#This Row],[Antal kvinnor I kommunen]]</f>
        <v>0.1793069095566783</v>
      </c>
    </row>
    <row r="5285" spans="1:12" x14ac:dyDescent="0.2">
      <c r="A5285">
        <v>2019</v>
      </c>
      <c r="B5285" t="s">
        <v>295</v>
      </c>
      <c r="C5285" s="1" t="s">
        <v>64</v>
      </c>
      <c r="D5285">
        <f>Table1[[#This Row],[Antal utrikes fodda man]]+Table1[[#This Row],[Antal utrikes fodda kvinnor]]</f>
        <v>6082</v>
      </c>
      <c r="E5285">
        <v>3145</v>
      </c>
      <c r="F5285">
        <v>2937</v>
      </c>
      <c r="G5285">
        <v>16151</v>
      </c>
      <c r="H5285">
        <v>15387</v>
      </c>
      <c r="I5285">
        <f>Table1[[#This Row],[Antal man I kommunen]]+Table1[[#This Row],[Antal kvinnor I kommunen]]</f>
        <v>31538</v>
      </c>
      <c r="J5285" s="3">
        <f>Table1[[#This Row],[Totalt antal utrikes fodda]]/I5285</f>
        <v>0.19284672458621346</v>
      </c>
      <c r="K5285" s="4">
        <f>Table1[[#This Row],[Antal utrikes fodda man]]/Table1[[#This Row],[Antal man I kommunen]]</f>
        <v>0.19472478484304379</v>
      </c>
      <c r="L5285" s="4">
        <f>Table1[[#This Row],[Antal utrikes fodda kvinnor]]/Table1[[#This Row],[Antal kvinnor I kommunen]]</f>
        <v>0.19087541431078184</v>
      </c>
    </row>
    <row r="5286" spans="1:12" x14ac:dyDescent="0.2">
      <c r="A5286">
        <v>2019</v>
      </c>
      <c r="B5286" t="s">
        <v>295</v>
      </c>
      <c r="C5286" s="1" t="s">
        <v>65</v>
      </c>
      <c r="D5286">
        <f>Table1[[#This Row],[Antal utrikes fodda man]]+Table1[[#This Row],[Antal utrikes fodda kvinnor]]</f>
        <v>6975</v>
      </c>
      <c r="E5286">
        <v>3528</v>
      </c>
      <c r="F5286">
        <v>3447</v>
      </c>
      <c r="G5286">
        <v>17525</v>
      </c>
      <c r="H5286">
        <v>17035</v>
      </c>
      <c r="I5286">
        <f>Table1[[#This Row],[Antal man I kommunen]]+Table1[[#This Row],[Antal kvinnor I kommunen]]</f>
        <v>34560</v>
      </c>
      <c r="J5286" s="3">
        <f>Table1[[#This Row],[Totalt antal utrikes fodda]]/I5286</f>
        <v>0.20182291666666666</v>
      </c>
      <c r="K5286" s="4">
        <f>Table1[[#This Row],[Antal utrikes fodda man]]/Table1[[#This Row],[Antal man I kommunen]]</f>
        <v>0.20131241084165477</v>
      </c>
      <c r="L5286" s="4">
        <f>Table1[[#This Row],[Antal utrikes fodda kvinnor]]/Table1[[#This Row],[Antal kvinnor I kommunen]]</f>
        <v>0.20234810683886117</v>
      </c>
    </row>
    <row r="5287" spans="1:12" x14ac:dyDescent="0.2">
      <c r="A5287">
        <v>2019</v>
      </c>
      <c r="B5287" t="s">
        <v>295</v>
      </c>
      <c r="C5287" s="1" t="s">
        <v>66</v>
      </c>
      <c r="D5287">
        <f>Table1[[#This Row],[Antal utrikes fodda man]]+Table1[[#This Row],[Antal utrikes fodda kvinnor]]</f>
        <v>2281</v>
      </c>
      <c r="E5287">
        <v>1187</v>
      </c>
      <c r="F5287">
        <v>1094</v>
      </c>
      <c r="G5287">
        <v>5985</v>
      </c>
      <c r="H5287">
        <v>5692</v>
      </c>
      <c r="I5287">
        <f>Table1[[#This Row],[Antal man I kommunen]]+Table1[[#This Row],[Antal kvinnor I kommunen]]</f>
        <v>11677</v>
      </c>
      <c r="J5287" s="3">
        <f>Table1[[#This Row],[Totalt antal utrikes fodda]]/I5287</f>
        <v>0.19534126916159972</v>
      </c>
      <c r="K5287" s="4">
        <f>Table1[[#This Row],[Antal utrikes fodda man]]/Table1[[#This Row],[Antal man I kommunen]]</f>
        <v>0.19832915622389308</v>
      </c>
      <c r="L5287" s="4">
        <f>Table1[[#This Row],[Antal utrikes fodda kvinnor]]/Table1[[#This Row],[Antal kvinnor I kommunen]]</f>
        <v>0.19219957835558679</v>
      </c>
    </row>
    <row r="5288" spans="1:12" x14ac:dyDescent="0.2">
      <c r="A5288">
        <v>2019</v>
      </c>
      <c r="B5288" t="s">
        <v>295</v>
      </c>
      <c r="C5288" s="1" t="s">
        <v>67</v>
      </c>
      <c r="D5288">
        <f>Table1[[#This Row],[Antal utrikes fodda man]]+Table1[[#This Row],[Antal utrikes fodda kvinnor]]</f>
        <v>4334</v>
      </c>
      <c r="E5288">
        <v>2243</v>
      </c>
      <c r="F5288">
        <v>2091</v>
      </c>
      <c r="G5288">
        <v>14088</v>
      </c>
      <c r="H5288">
        <v>13378</v>
      </c>
      <c r="I5288">
        <f>Table1[[#This Row],[Antal man I kommunen]]+Table1[[#This Row],[Antal kvinnor I kommunen]]</f>
        <v>27466</v>
      </c>
      <c r="J5288" s="3">
        <f>Table1[[#This Row],[Totalt antal utrikes fodda]]/I5288</f>
        <v>0.15779509211388626</v>
      </c>
      <c r="K5288" s="4">
        <f>Table1[[#This Row],[Antal utrikes fodda man]]/Table1[[#This Row],[Antal man I kommunen]]</f>
        <v>0.15921351504826803</v>
      </c>
      <c r="L5288" s="4">
        <f>Table1[[#This Row],[Antal utrikes fodda kvinnor]]/Table1[[#This Row],[Antal kvinnor I kommunen]]</f>
        <v>0.15630139034235313</v>
      </c>
    </row>
    <row r="5289" spans="1:12" x14ac:dyDescent="0.2">
      <c r="A5289">
        <v>2019</v>
      </c>
      <c r="B5289" t="s">
        <v>295</v>
      </c>
      <c r="C5289" s="1" t="s">
        <v>68</v>
      </c>
      <c r="D5289">
        <f>Table1[[#This Row],[Antal utrikes fodda man]]+Table1[[#This Row],[Antal utrikes fodda kvinnor]]</f>
        <v>2785</v>
      </c>
      <c r="E5289">
        <v>1422</v>
      </c>
      <c r="F5289">
        <v>1363</v>
      </c>
      <c r="G5289">
        <v>8912</v>
      </c>
      <c r="H5289">
        <v>8841</v>
      </c>
      <c r="I5289">
        <f>Table1[[#This Row],[Antal man I kommunen]]+Table1[[#This Row],[Antal kvinnor I kommunen]]</f>
        <v>17753</v>
      </c>
      <c r="J5289" s="3">
        <f>Table1[[#This Row],[Totalt antal utrikes fodda]]/I5289</f>
        <v>0.15687489438404775</v>
      </c>
      <c r="K5289" s="4">
        <f>Table1[[#This Row],[Antal utrikes fodda man]]/Table1[[#This Row],[Antal man I kommunen]]</f>
        <v>0.15956014362657092</v>
      </c>
      <c r="L5289" s="4">
        <f>Table1[[#This Row],[Antal utrikes fodda kvinnor]]/Table1[[#This Row],[Antal kvinnor I kommunen]]</f>
        <v>0.15416808053387626</v>
      </c>
    </row>
    <row r="5290" spans="1:12" x14ac:dyDescent="0.2">
      <c r="A5290">
        <v>2019</v>
      </c>
      <c r="B5290" t="s">
        <v>295</v>
      </c>
      <c r="C5290" s="1" t="s">
        <v>69</v>
      </c>
      <c r="D5290">
        <f>Table1[[#This Row],[Antal utrikes fodda man]]+Table1[[#This Row],[Antal utrikes fodda kvinnor]]</f>
        <v>3079</v>
      </c>
      <c r="E5290">
        <v>1591</v>
      </c>
      <c r="F5290">
        <v>1488</v>
      </c>
      <c r="G5290">
        <v>9619</v>
      </c>
      <c r="H5290">
        <v>9384</v>
      </c>
      <c r="I5290">
        <f>Table1[[#This Row],[Antal man I kommunen]]+Table1[[#This Row],[Antal kvinnor I kommunen]]</f>
        <v>19003</v>
      </c>
      <c r="J5290" s="3">
        <f>Table1[[#This Row],[Totalt antal utrikes fodda]]/I5290</f>
        <v>0.16202704836078513</v>
      </c>
      <c r="K5290" s="4">
        <f>Table1[[#This Row],[Antal utrikes fodda man]]/Table1[[#This Row],[Antal man I kommunen]]</f>
        <v>0.16540180891984613</v>
      </c>
      <c r="L5290" s="4">
        <f>Table1[[#This Row],[Antal utrikes fodda kvinnor]]/Table1[[#This Row],[Antal kvinnor I kommunen]]</f>
        <v>0.15856777493606139</v>
      </c>
    </row>
    <row r="5291" spans="1:12" x14ac:dyDescent="0.2">
      <c r="A5291">
        <v>2019</v>
      </c>
      <c r="B5291" t="s">
        <v>299</v>
      </c>
      <c r="C5291" s="1" t="s">
        <v>70</v>
      </c>
      <c r="D5291">
        <f>Table1[[#This Row],[Antal utrikes fodda man]]+Table1[[#This Row],[Antal utrikes fodda kvinnor]]</f>
        <v>2172</v>
      </c>
      <c r="E5291">
        <v>1165</v>
      </c>
      <c r="F5291">
        <v>1007</v>
      </c>
      <c r="G5291">
        <v>5005</v>
      </c>
      <c r="H5291">
        <v>4583</v>
      </c>
      <c r="I5291">
        <f>Table1[[#This Row],[Antal man I kommunen]]+Table1[[#This Row],[Antal kvinnor I kommunen]]</f>
        <v>9588</v>
      </c>
      <c r="J5291" s="3">
        <f>Table1[[#This Row],[Totalt antal utrikes fodda]]/I5291</f>
        <v>0.22653316645807259</v>
      </c>
      <c r="K5291" s="4">
        <f>Table1[[#This Row],[Antal utrikes fodda man]]/Table1[[#This Row],[Antal man I kommunen]]</f>
        <v>0.23276723276723277</v>
      </c>
      <c r="L5291" s="4">
        <f>Table1[[#This Row],[Antal utrikes fodda kvinnor]]/Table1[[#This Row],[Antal kvinnor I kommunen]]</f>
        <v>0.21972507091424831</v>
      </c>
    </row>
    <row r="5292" spans="1:12" x14ac:dyDescent="0.2">
      <c r="A5292">
        <v>2019</v>
      </c>
      <c r="B5292" t="s">
        <v>299</v>
      </c>
      <c r="C5292" s="1" t="s">
        <v>71</v>
      </c>
      <c r="D5292">
        <f>Table1[[#This Row],[Antal utrikes fodda man]]+Table1[[#This Row],[Antal utrikes fodda kvinnor]]</f>
        <v>2318</v>
      </c>
      <c r="E5292">
        <v>1200</v>
      </c>
      <c r="F5292">
        <v>1118</v>
      </c>
      <c r="G5292">
        <v>4487</v>
      </c>
      <c r="H5292">
        <v>4246</v>
      </c>
      <c r="I5292">
        <f>Table1[[#This Row],[Antal man I kommunen]]+Table1[[#This Row],[Antal kvinnor I kommunen]]</f>
        <v>8733</v>
      </c>
      <c r="J5292" s="3">
        <f>Table1[[#This Row],[Totalt antal utrikes fodda]]/I5292</f>
        <v>0.26542997824344439</v>
      </c>
      <c r="K5292" s="4">
        <f>Table1[[#This Row],[Antal utrikes fodda man]]/Table1[[#This Row],[Antal man I kommunen]]</f>
        <v>0.2674392689993314</v>
      </c>
      <c r="L5292" s="4">
        <f>Table1[[#This Row],[Antal utrikes fodda kvinnor]]/Table1[[#This Row],[Antal kvinnor I kommunen]]</f>
        <v>0.26330664154498351</v>
      </c>
    </row>
    <row r="5293" spans="1:12" x14ac:dyDescent="0.2">
      <c r="A5293">
        <v>2019</v>
      </c>
      <c r="B5293" t="s">
        <v>299</v>
      </c>
      <c r="C5293" s="1" t="s">
        <v>72</v>
      </c>
      <c r="D5293">
        <f>Table1[[#This Row],[Antal utrikes fodda man]]+Table1[[#This Row],[Antal utrikes fodda kvinnor]]</f>
        <v>2049</v>
      </c>
      <c r="E5293">
        <v>1075</v>
      </c>
      <c r="F5293">
        <v>974</v>
      </c>
      <c r="G5293">
        <v>6360</v>
      </c>
      <c r="H5293">
        <v>6033</v>
      </c>
      <c r="I5293">
        <f>Table1[[#This Row],[Antal man I kommunen]]+Table1[[#This Row],[Antal kvinnor I kommunen]]</f>
        <v>12393</v>
      </c>
      <c r="J5293" s="3">
        <f>Table1[[#This Row],[Totalt antal utrikes fodda]]/I5293</f>
        <v>0.16533526991043332</v>
      </c>
      <c r="K5293" s="4">
        <f>Table1[[#This Row],[Antal utrikes fodda man]]/Table1[[#This Row],[Antal man I kommunen]]</f>
        <v>0.16902515723270439</v>
      </c>
      <c r="L5293" s="4">
        <f>Table1[[#This Row],[Antal utrikes fodda kvinnor]]/Table1[[#This Row],[Antal kvinnor I kommunen]]</f>
        <v>0.1614453837228576</v>
      </c>
    </row>
    <row r="5294" spans="1:12" x14ac:dyDescent="0.2">
      <c r="A5294">
        <v>2019</v>
      </c>
      <c r="B5294" t="s">
        <v>299</v>
      </c>
      <c r="C5294" s="1" t="s">
        <v>73</v>
      </c>
      <c r="D5294">
        <f>Table1[[#This Row],[Antal utrikes fodda man]]+Table1[[#This Row],[Antal utrikes fodda kvinnor]]</f>
        <v>4062</v>
      </c>
      <c r="E5294">
        <v>2078</v>
      </c>
      <c r="F5294">
        <v>1984</v>
      </c>
      <c r="G5294">
        <v>10339</v>
      </c>
      <c r="H5294">
        <v>9795</v>
      </c>
      <c r="I5294">
        <f>Table1[[#This Row],[Antal man I kommunen]]+Table1[[#This Row],[Antal kvinnor I kommunen]]</f>
        <v>20134</v>
      </c>
      <c r="J5294" s="3">
        <f>Table1[[#This Row],[Totalt antal utrikes fodda]]/I5294</f>
        <v>0.2017482864805801</v>
      </c>
      <c r="K5294" s="4">
        <f>Table1[[#This Row],[Antal utrikes fodda man]]/Table1[[#This Row],[Antal man I kommunen]]</f>
        <v>0.20098655575974467</v>
      </c>
      <c r="L5294" s="4">
        <f>Table1[[#This Row],[Antal utrikes fodda kvinnor]]/Table1[[#This Row],[Antal kvinnor I kommunen]]</f>
        <v>0.20255232261357836</v>
      </c>
    </row>
    <row r="5295" spans="1:12" x14ac:dyDescent="0.2">
      <c r="A5295">
        <v>2019</v>
      </c>
      <c r="B5295" t="s">
        <v>299</v>
      </c>
      <c r="C5295" s="1" t="s">
        <v>74</v>
      </c>
      <c r="D5295">
        <f>Table1[[#This Row],[Antal utrikes fodda man]]+Table1[[#This Row],[Antal utrikes fodda kvinnor]]</f>
        <v>4570</v>
      </c>
      <c r="E5295">
        <v>2315</v>
      </c>
      <c r="F5295">
        <v>2255</v>
      </c>
      <c r="G5295">
        <v>9029</v>
      </c>
      <c r="H5295">
        <v>8622</v>
      </c>
      <c r="I5295">
        <f>Table1[[#This Row],[Antal man I kommunen]]+Table1[[#This Row],[Antal kvinnor I kommunen]]</f>
        <v>17651</v>
      </c>
      <c r="J5295" s="3">
        <f>Table1[[#This Row],[Totalt antal utrikes fodda]]/I5295</f>
        <v>0.25890884369157557</v>
      </c>
      <c r="K5295" s="4">
        <f>Table1[[#This Row],[Antal utrikes fodda man]]/Table1[[#This Row],[Antal man I kommunen]]</f>
        <v>0.25639605714918595</v>
      </c>
      <c r="L5295" s="4">
        <f>Table1[[#This Row],[Antal utrikes fodda kvinnor]]/Table1[[#This Row],[Antal kvinnor I kommunen]]</f>
        <v>0.26154024588262587</v>
      </c>
    </row>
    <row r="5296" spans="1:12" x14ac:dyDescent="0.2">
      <c r="A5296">
        <v>2019</v>
      </c>
      <c r="B5296" t="s">
        <v>299</v>
      </c>
      <c r="C5296" s="1" t="s">
        <v>75</v>
      </c>
      <c r="D5296">
        <f>Table1[[#This Row],[Antal utrikes fodda man]]+Table1[[#This Row],[Antal utrikes fodda kvinnor]]</f>
        <v>2537</v>
      </c>
      <c r="E5296">
        <v>1354</v>
      </c>
      <c r="F5296">
        <v>1183</v>
      </c>
      <c r="G5296">
        <v>5327</v>
      </c>
      <c r="H5296">
        <v>4993</v>
      </c>
      <c r="I5296">
        <f>Table1[[#This Row],[Antal man I kommunen]]+Table1[[#This Row],[Antal kvinnor I kommunen]]</f>
        <v>10320</v>
      </c>
      <c r="J5296" s="3">
        <f>Table1[[#This Row],[Totalt antal utrikes fodda]]/I5296</f>
        <v>0.24583333333333332</v>
      </c>
      <c r="K5296" s="4">
        <f>Table1[[#This Row],[Antal utrikes fodda man]]/Table1[[#This Row],[Antal man I kommunen]]</f>
        <v>0.25417683499155247</v>
      </c>
      <c r="L5296" s="4">
        <f>Table1[[#This Row],[Antal utrikes fodda kvinnor]]/Table1[[#This Row],[Antal kvinnor I kommunen]]</f>
        <v>0.23693170438614058</v>
      </c>
    </row>
    <row r="5297" spans="1:12" x14ac:dyDescent="0.2">
      <c r="A5297">
        <v>2019</v>
      </c>
      <c r="B5297" t="s">
        <v>299</v>
      </c>
      <c r="C5297" s="1" t="s">
        <v>76</v>
      </c>
      <c r="D5297">
        <f>Table1[[#This Row],[Antal utrikes fodda man]]+Table1[[#This Row],[Antal utrikes fodda kvinnor]]</f>
        <v>18067</v>
      </c>
      <c r="E5297">
        <v>9324</v>
      </c>
      <c r="F5297">
        <v>8743</v>
      </c>
      <c r="G5297">
        <v>47666</v>
      </c>
      <c r="H5297">
        <v>46463</v>
      </c>
      <c r="I5297">
        <f>Table1[[#This Row],[Antal man I kommunen]]+Table1[[#This Row],[Antal kvinnor I kommunen]]</f>
        <v>94129</v>
      </c>
      <c r="J5297" s="3">
        <f>Table1[[#This Row],[Totalt antal utrikes fodda]]/I5297</f>
        <v>0.1919387223916115</v>
      </c>
      <c r="K5297" s="4">
        <f>Table1[[#This Row],[Antal utrikes fodda man]]/Table1[[#This Row],[Antal man I kommunen]]</f>
        <v>0.19561112742835565</v>
      </c>
      <c r="L5297" s="4">
        <f>Table1[[#This Row],[Antal utrikes fodda kvinnor]]/Table1[[#This Row],[Antal kvinnor I kommunen]]</f>
        <v>0.18817123302412672</v>
      </c>
    </row>
    <row r="5298" spans="1:12" x14ac:dyDescent="0.2">
      <c r="A5298">
        <v>2019</v>
      </c>
      <c r="B5298" t="s">
        <v>299</v>
      </c>
      <c r="C5298" s="1" t="s">
        <v>77</v>
      </c>
      <c r="D5298">
        <f>Table1[[#This Row],[Antal utrikes fodda man]]+Table1[[#This Row],[Antal utrikes fodda kvinnor]]</f>
        <v>5503</v>
      </c>
      <c r="E5298">
        <v>2813</v>
      </c>
      <c r="F5298">
        <v>2690</v>
      </c>
      <c r="G5298">
        <v>14579</v>
      </c>
      <c r="H5298">
        <v>13942</v>
      </c>
      <c r="I5298">
        <f>Table1[[#This Row],[Antal man I kommunen]]+Table1[[#This Row],[Antal kvinnor I kommunen]]</f>
        <v>28521</v>
      </c>
      <c r="J5298" s="3">
        <f>Table1[[#This Row],[Totalt antal utrikes fodda]]/I5298</f>
        <v>0.19294554889379756</v>
      </c>
      <c r="K5298" s="4">
        <f>Table1[[#This Row],[Antal utrikes fodda man]]/Table1[[#This Row],[Antal man I kommunen]]</f>
        <v>0.19294876191782701</v>
      </c>
      <c r="L5298" s="4">
        <f>Table1[[#This Row],[Antal utrikes fodda kvinnor]]/Table1[[#This Row],[Antal kvinnor I kommunen]]</f>
        <v>0.19294218906900015</v>
      </c>
    </row>
    <row r="5299" spans="1:12" x14ac:dyDescent="0.2">
      <c r="A5299">
        <v>2019</v>
      </c>
      <c r="B5299" t="s">
        <v>300</v>
      </c>
      <c r="C5299" s="1" t="s">
        <v>78</v>
      </c>
      <c r="D5299">
        <f>Table1[[#This Row],[Antal utrikes fodda man]]+Table1[[#This Row],[Antal utrikes fodda kvinnor]]</f>
        <v>1467</v>
      </c>
      <c r="E5299">
        <v>792</v>
      </c>
      <c r="F5299">
        <v>675</v>
      </c>
      <c r="G5299">
        <v>3070</v>
      </c>
      <c r="H5299">
        <v>2851</v>
      </c>
      <c r="I5299">
        <f>Table1[[#This Row],[Antal man I kommunen]]+Table1[[#This Row],[Antal kvinnor I kommunen]]</f>
        <v>5921</v>
      </c>
      <c r="J5299" s="3">
        <f>Table1[[#This Row],[Totalt antal utrikes fodda]]/I5299</f>
        <v>0.24776220233068738</v>
      </c>
      <c r="K5299" s="4">
        <f>Table1[[#This Row],[Antal utrikes fodda man]]/Table1[[#This Row],[Antal man I kommunen]]</f>
        <v>0.25798045602605862</v>
      </c>
      <c r="L5299" s="4">
        <f>Table1[[#This Row],[Antal utrikes fodda kvinnor]]/Table1[[#This Row],[Antal kvinnor I kommunen]]</f>
        <v>0.23675903191862505</v>
      </c>
    </row>
    <row r="5300" spans="1:12" x14ac:dyDescent="0.2">
      <c r="A5300">
        <v>2019</v>
      </c>
      <c r="B5300" t="s">
        <v>300</v>
      </c>
      <c r="C5300" s="1" t="s">
        <v>79</v>
      </c>
      <c r="D5300">
        <f>Table1[[#This Row],[Antal utrikes fodda man]]+Table1[[#This Row],[Antal utrikes fodda kvinnor]]</f>
        <v>852</v>
      </c>
      <c r="E5300">
        <v>424</v>
      </c>
      <c r="F5300">
        <v>428</v>
      </c>
      <c r="G5300">
        <v>3708</v>
      </c>
      <c r="H5300">
        <v>3417</v>
      </c>
      <c r="I5300">
        <f>Table1[[#This Row],[Antal man I kommunen]]+Table1[[#This Row],[Antal kvinnor I kommunen]]</f>
        <v>7125</v>
      </c>
      <c r="J5300" s="3">
        <f>Table1[[#This Row],[Totalt antal utrikes fodda]]/I5300</f>
        <v>0.11957894736842105</v>
      </c>
      <c r="K5300" s="4">
        <f>Table1[[#This Row],[Antal utrikes fodda man]]/Table1[[#This Row],[Antal man I kommunen]]</f>
        <v>0.11434735706580366</v>
      </c>
      <c r="L5300" s="4">
        <f>Table1[[#This Row],[Antal utrikes fodda kvinnor]]/Table1[[#This Row],[Antal kvinnor I kommunen]]</f>
        <v>0.12525607257828505</v>
      </c>
    </row>
    <row r="5301" spans="1:12" x14ac:dyDescent="0.2">
      <c r="A5301">
        <v>2019</v>
      </c>
      <c r="B5301" t="s">
        <v>300</v>
      </c>
      <c r="C5301" s="1" t="s">
        <v>80</v>
      </c>
      <c r="D5301">
        <f>Table1[[#This Row],[Antal utrikes fodda man]]+Table1[[#This Row],[Antal utrikes fodda kvinnor]]</f>
        <v>1287</v>
      </c>
      <c r="E5301">
        <v>641</v>
      </c>
      <c r="F5301">
        <v>646</v>
      </c>
      <c r="G5301">
        <v>7568</v>
      </c>
      <c r="H5301">
        <v>7681</v>
      </c>
      <c r="I5301">
        <f>Table1[[#This Row],[Antal man I kommunen]]+Table1[[#This Row],[Antal kvinnor I kommunen]]</f>
        <v>15249</v>
      </c>
      <c r="J5301" s="3">
        <f>Table1[[#This Row],[Totalt antal utrikes fodda]]/I5301</f>
        <v>8.4398976982097182E-2</v>
      </c>
      <c r="K5301" s="4">
        <f>Table1[[#This Row],[Antal utrikes fodda man]]/Table1[[#This Row],[Antal man I kommunen]]</f>
        <v>8.4698731501057084E-2</v>
      </c>
      <c r="L5301" s="4">
        <f>Table1[[#This Row],[Antal utrikes fodda kvinnor]]/Table1[[#This Row],[Antal kvinnor I kommunen]]</f>
        <v>8.4103632339539117E-2</v>
      </c>
    </row>
    <row r="5302" spans="1:12" x14ac:dyDescent="0.2">
      <c r="A5302">
        <v>2019</v>
      </c>
      <c r="B5302" t="s">
        <v>300</v>
      </c>
      <c r="C5302" s="1" t="s">
        <v>81</v>
      </c>
      <c r="D5302">
        <f>Table1[[#This Row],[Antal utrikes fodda man]]+Table1[[#This Row],[Antal utrikes fodda kvinnor]]</f>
        <v>2997</v>
      </c>
      <c r="E5302">
        <v>1555</v>
      </c>
      <c r="F5302">
        <v>1442</v>
      </c>
      <c r="G5302">
        <v>7337</v>
      </c>
      <c r="H5302">
        <v>6887</v>
      </c>
      <c r="I5302">
        <f>Table1[[#This Row],[Antal man I kommunen]]+Table1[[#This Row],[Antal kvinnor I kommunen]]</f>
        <v>14224</v>
      </c>
      <c r="J5302" s="3">
        <f>Table1[[#This Row],[Totalt antal utrikes fodda]]/I5302</f>
        <v>0.21070022497187851</v>
      </c>
      <c r="K5302" s="4">
        <f>Table1[[#This Row],[Antal utrikes fodda man]]/Table1[[#This Row],[Antal man I kommunen]]</f>
        <v>0.21193948480305302</v>
      </c>
      <c r="L5302" s="4">
        <f>Table1[[#This Row],[Antal utrikes fodda kvinnor]]/Table1[[#This Row],[Antal kvinnor I kommunen]]</f>
        <v>0.20937999128793378</v>
      </c>
    </row>
    <row r="5303" spans="1:12" x14ac:dyDescent="0.2">
      <c r="A5303">
        <v>2019</v>
      </c>
      <c r="B5303" t="s">
        <v>300</v>
      </c>
      <c r="C5303" s="1" t="s">
        <v>82</v>
      </c>
      <c r="D5303">
        <f>Table1[[#This Row],[Antal utrikes fodda man]]+Table1[[#This Row],[Antal utrikes fodda kvinnor]]</f>
        <v>1997</v>
      </c>
      <c r="E5303">
        <v>1031</v>
      </c>
      <c r="F5303">
        <v>966</v>
      </c>
      <c r="G5303">
        <v>6785</v>
      </c>
      <c r="H5303">
        <v>6645</v>
      </c>
      <c r="I5303">
        <f>Table1[[#This Row],[Antal man I kommunen]]+Table1[[#This Row],[Antal kvinnor I kommunen]]</f>
        <v>13430</v>
      </c>
      <c r="J5303" s="3">
        <f>Table1[[#This Row],[Totalt antal utrikes fodda]]/I5303</f>
        <v>0.14869694713328369</v>
      </c>
      <c r="K5303" s="4">
        <f>Table1[[#This Row],[Antal utrikes fodda man]]/Table1[[#This Row],[Antal man I kommunen]]</f>
        <v>0.15195283714075167</v>
      </c>
      <c r="L5303" s="4">
        <f>Table1[[#This Row],[Antal utrikes fodda kvinnor]]/Table1[[#This Row],[Antal kvinnor I kommunen]]</f>
        <v>0.14537246049661401</v>
      </c>
    </row>
    <row r="5304" spans="1:12" x14ac:dyDescent="0.2">
      <c r="A5304">
        <v>2019</v>
      </c>
      <c r="B5304" t="s">
        <v>300</v>
      </c>
      <c r="C5304" s="1" t="s">
        <v>83</v>
      </c>
      <c r="D5304">
        <f>Table1[[#This Row],[Antal utrikes fodda man]]+Table1[[#This Row],[Antal utrikes fodda kvinnor]]</f>
        <v>1928</v>
      </c>
      <c r="E5304">
        <v>972</v>
      </c>
      <c r="F5304">
        <v>956</v>
      </c>
      <c r="G5304">
        <v>4868</v>
      </c>
      <c r="H5304">
        <v>4577</v>
      </c>
      <c r="I5304">
        <f>Table1[[#This Row],[Antal man I kommunen]]+Table1[[#This Row],[Antal kvinnor I kommunen]]</f>
        <v>9445</v>
      </c>
      <c r="J5304" s="3">
        <f>Table1[[#This Row],[Totalt antal utrikes fodda]]/I5304</f>
        <v>0.20412916887241928</v>
      </c>
      <c r="K5304" s="4">
        <f>Table1[[#This Row],[Antal utrikes fodda man]]/Table1[[#This Row],[Antal man I kommunen]]</f>
        <v>0.19967132292522596</v>
      </c>
      <c r="L5304" s="4">
        <f>Table1[[#This Row],[Antal utrikes fodda kvinnor]]/Table1[[#This Row],[Antal kvinnor I kommunen]]</f>
        <v>0.20887043915228315</v>
      </c>
    </row>
    <row r="5305" spans="1:12" x14ac:dyDescent="0.2">
      <c r="A5305">
        <v>2019</v>
      </c>
      <c r="B5305" t="s">
        <v>300</v>
      </c>
      <c r="C5305" s="1" t="s">
        <v>84</v>
      </c>
      <c r="D5305">
        <f>Table1[[#This Row],[Antal utrikes fodda man]]+Table1[[#This Row],[Antal utrikes fodda kvinnor]]</f>
        <v>10024</v>
      </c>
      <c r="E5305">
        <v>5083</v>
      </c>
      <c r="F5305">
        <v>4941</v>
      </c>
      <c r="G5305">
        <v>34614</v>
      </c>
      <c r="H5305">
        <v>34853</v>
      </c>
      <c r="I5305">
        <f>Table1[[#This Row],[Antal man I kommunen]]+Table1[[#This Row],[Antal kvinnor I kommunen]]</f>
        <v>69467</v>
      </c>
      <c r="J5305" s="3">
        <f>Table1[[#This Row],[Totalt antal utrikes fodda]]/I5305</f>
        <v>0.14429873177192049</v>
      </c>
      <c r="K5305" s="4">
        <f>Table1[[#This Row],[Antal utrikes fodda man]]/Table1[[#This Row],[Antal man I kommunen]]</f>
        <v>0.14684809614606806</v>
      </c>
      <c r="L5305" s="4">
        <f>Table1[[#This Row],[Antal utrikes fodda kvinnor]]/Table1[[#This Row],[Antal kvinnor I kommunen]]</f>
        <v>0.14176684933865091</v>
      </c>
    </row>
    <row r="5306" spans="1:12" x14ac:dyDescent="0.2">
      <c r="A5306">
        <v>2019</v>
      </c>
      <c r="B5306" t="s">
        <v>300</v>
      </c>
      <c r="C5306" s="1" t="s">
        <v>85</v>
      </c>
      <c r="D5306">
        <f>Table1[[#This Row],[Antal utrikes fodda man]]+Table1[[#This Row],[Antal utrikes fodda kvinnor]]</f>
        <v>3718</v>
      </c>
      <c r="E5306">
        <v>1958</v>
      </c>
      <c r="F5306">
        <v>1760</v>
      </c>
      <c r="G5306">
        <v>10356</v>
      </c>
      <c r="H5306">
        <v>9962</v>
      </c>
      <c r="I5306">
        <f>Table1[[#This Row],[Antal man I kommunen]]+Table1[[#This Row],[Antal kvinnor I kommunen]]</f>
        <v>20318</v>
      </c>
      <c r="J5306" s="3">
        <f>Table1[[#This Row],[Totalt antal utrikes fodda]]/I5306</f>
        <v>0.18299045181612364</v>
      </c>
      <c r="K5306" s="4">
        <f>Table1[[#This Row],[Antal utrikes fodda man]]/Table1[[#This Row],[Antal man I kommunen]]</f>
        <v>0.18906913866357666</v>
      </c>
      <c r="L5306" s="4">
        <f>Table1[[#This Row],[Antal utrikes fodda kvinnor]]/Table1[[#This Row],[Antal kvinnor I kommunen]]</f>
        <v>0.17667135113431037</v>
      </c>
    </row>
    <row r="5307" spans="1:12" x14ac:dyDescent="0.2">
      <c r="A5307">
        <v>2019</v>
      </c>
      <c r="B5307" t="s">
        <v>300</v>
      </c>
      <c r="C5307" s="1" t="s">
        <v>86</v>
      </c>
      <c r="D5307">
        <f>Table1[[#This Row],[Antal utrikes fodda man]]+Table1[[#This Row],[Antal utrikes fodda kvinnor]]</f>
        <v>3917</v>
      </c>
      <c r="E5307">
        <v>1994</v>
      </c>
      <c r="F5307">
        <v>1923</v>
      </c>
      <c r="G5307">
        <v>13788</v>
      </c>
      <c r="H5307">
        <v>13314</v>
      </c>
      <c r="I5307">
        <f>Table1[[#This Row],[Antal man I kommunen]]+Table1[[#This Row],[Antal kvinnor I kommunen]]</f>
        <v>27102</v>
      </c>
      <c r="J5307" s="3">
        <f>Table1[[#This Row],[Totalt antal utrikes fodda]]/I5307</f>
        <v>0.14452807910855286</v>
      </c>
      <c r="K5307" s="4">
        <f>Table1[[#This Row],[Antal utrikes fodda man]]/Table1[[#This Row],[Antal man I kommunen]]</f>
        <v>0.14461850884827387</v>
      </c>
      <c r="L5307" s="4">
        <f>Table1[[#This Row],[Antal utrikes fodda kvinnor]]/Table1[[#This Row],[Antal kvinnor I kommunen]]</f>
        <v>0.14443442992338892</v>
      </c>
    </row>
    <row r="5308" spans="1:12" x14ac:dyDescent="0.2">
      <c r="A5308">
        <v>2019</v>
      </c>
      <c r="B5308" t="s">
        <v>300</v>
      </c>
      <c r="C5308" s="1" t="s">
        <v>87</v>
      </c>
      <c r="D5308">
        <f>Table1[[#This Row],[Antal utrikes fodda man]]+Table1[[#This Row],[Antal utrikes fodda kvinnor]]</f>
        <v>4229</v>
      </c>
      <c r="E5308">
        <v>2124</v>
      </c>
      <c r="F5308">
        <v>2105</v>
      </c>
      <c r="G5308">
        <v>18407</v>
      </c>
      <c r="H5308">
        <v>18272</v>
      </c>
      <c r="I5308">
        <f>Table1[[#This Row],[Antal man I kommunen]]+Table1[[#This Row],[Antal kvinnor I kommunen]]</f>
        <v>36679</v>
      </c>
      <c r="J5308" s="3">
        <f>Table1[[#This Row],[Totalt antal utrikes fodda]]/I5308</f>
        <v>0.11529758172251152</v>
      </c>
      <c r="K5308" s="4">
        <f>Table1[[#This Row],[Antal utrikes fodda man]]/Table1[[#This Row],[Antal man I kommunen]]</f>
        <v>0.11539088390286305</v>
      </c>
      <c r="L5308" s="4">
        <f>Table1[[#This Row],[Antal utrikes fodda kvinnor]]/Table1[[#This Row],[Antal kvinnor I kommunen]]</f>
        <v>0.11520359019264448</v>
      </c>
    </row>
    <row r="5309" spans="1:12" x14ac:dyDescent="0.2">
      <c r="A5309">
        <v>2019</v>
      </c>
      <c r="B5309" t="s">
        <v>300</v>
      </c>
      <c r="C5309" s="1" t="s">
        <v>88</v>
      </c>
      <c r="D5309">
        <f>Table1[[#This Row],[Antal utrikes fodda man]]+Table1[[#This Row],[Antal utrikes fodda kvinnor]]</f>
        <v>2030</v>
      </c>
      <c r="E5309">
        <v>1078</v>
      </c>
      <c r="F5309">
        <v>952</v>
      </c>
      <c r="G5309">
        <v>8022</v>
      </c>
      <c r="H5309">
        <v>7625</v>
      </c>
      <c r="I5309">
        <f>Table1[[#This Row],[Antal man I kommunen]]+Table1[[#This Row],[Antal kvinnor I kommunen]]</f>
        <v>15647</v>
      </c>
      <c r="J5309" s="3">
        <f>Table1[[#This Row],[Totalt antal utrikes fodda]]/I5309</f>
        <v>0.12973732983958586</v>
      </c>
      <c r="K5309" s="4">
        <f>Table1[[#This Row],[Antal utrikes fodda man]]/Table1[[#This Row],[Antal man I kommunen]]</f>
        <v>0.13438045375218149</v>
      </c>
      <c r="L5309" s="4">
        <f>Table1[[#This Row],[Antal utrikes fodda kvinnor]]/Table1[[#This Row],[Antal kvinnor I kommunen]]</f>
        <v>0.12485245901639344</v>
      </c>
    </row>
    <row r="5310" spans="1:12" x14ac:dyDescent="0.2">
      <c r="A5310">
        <v>2019</v>
      </c>
      <c r="B5310" t="s">
        <v>300</v>
      </c>
      <c r="C5310" s="1" t="s">
        <v>89</v>
      </c>
      <c r="D5310">
        <f>Table1[[#This Row],[Antal utrikes fodda man]]+Table1[[#This Row],[Antal utrikes fodda kvinnor]]</f>
        <v>1167</v>
      </c>
      <c r="E5310">
        <v>615</v>
      </c>
      <c r="F5310">
        <v>552</v>
      </c>
      <c r="G5310">
        <v>5433</v>
      </c>
      <c r="H5310">
        <v>5406</v>
      </c>
      <c r="I5310">
        <f>Table1[[#This Row],[Antal man I kommunen]]+Table1[[#This Row],[Antal kvinnor I kommunen]]</f>
        <v>10839</v>
      </c>
      <c r="J5310" s="3">
        <f>Table1[[#This Row],[Totalt antal utrikes fodda]]/I5310</f>
        <v>0.1076667589261002</v>
      </c>
      <c r="K5310" s="4">
        <f>Table1[[#This Row],[Antal utrikes fodda man]]/Table1[[#This Row],[Antal man I kommunen]]</f>
        <v>0.11319712865819989</v>
      </c>
      <c r="L5310" s="4">
        <f>Table1[[#This Row],[Antal utrikes fodda kvinnor]]/Table1[[#This Row],[Antal kvinnor I kommunen]]</f>
        <v>0.10210876803551609</v>
      </c>
    </row>
    <row r="5311" spans="1:12" x14ac:dyDescent="0.2">
      <c r="A5311">
        <v>2019</v>
      </c>
      <c r="B5311" t="s">
        <v>298</v>
      </c>
      <c r="C5311" s="1" t="s">
        <v>90</v>
      </c>
      <c r="D5311">
        <f>Table1[[#This Row],[Antal utrikes fodda man]]+Table1[[#This Row],[Antal utrikes fodda kvinnor]]</f>
        <v>4704</v>
      </c>
      <c r="E5311">
        <v>2461</v>
      </c>
      <c r="F5311">
        <v>2243</v>
      </c>
      <c r="G5311">
        <v>29816</v>
      </c>
      <c r="H5311">
        <v>29870</v>
      </c>
      <c r="I5311">
        <f>Table1[[#This Row],[Antal man I kommunen]]+Table1[[#This Row],[Antal kvinnor I kommunen]]</f>
        <v>59686</v>
      </c>
      <c r="J5311" s="3">
        <f>Table1[[#This Row],[Totalt antal utrikes fodda]]/I5311</f>
        <v>7.8812451831250213E-2</v>
      </c>
      <c r="K5311" s="4">
        <f>Table1[[#This Row],[Antal utrikes fodda man]]/Table1[[#This Row],[Antal man I kommunen]]</f>
        <v>8.2539576066541456E-2</v>
      </c>
      <c r="L5311" s="4">
        <f>Table1[[#This Row],[Antal utrikes fodda kvinnor]]/Table1[[#This Row],[Antal kvinnor I kommunen]]</f>
        <v>7.5092065617676604E-2</v>
      </c>
    </row>
    <row r="5312" spans="1:12" x14ac:dyDescent="0.2">
      <c r="A5312">
        <v>2019</v>
      </c>
      <c r="B5312" t="s">
        <v>301</v>
      </c>
      <c r="C5312" s="1" t="s">
        <v>91</v>
      </c>
      <c r="D5312">
        <f>Table1[[#This Row],[Antal utrikes fodda man]]+Table1[[#This Row],[Antal utrikes fodda kvinnor]]</f>
        <v>3368</v>
      </c>
      <c r="E5312">
        <v>1659</v>
      </c>
      <c r="F5312">
        <v>1709</v>
      </c>
      <c r="G5312">
        <v>6873</v>
      </c>
      <c r="H5312">
        <v>6553</v>
      </c>
      <c r="I5312">
        <f>Table1[[#This Row],[Antal man I kommunen]]+Table1[[#This Row],[Antal kvinnor I kommunen]]</f>
        <v>13426</v>
      </c>
      <c r="J5312" s="3">
        <f>Table1[[#This Row],[Totalt antal utrikes fodda]]/I5312</f>
        <v>0.25085654699836141</v>
      </c>
      <c r="K5312" s="4">
        <f>Table1[[#This Row],[Antal utrikes fodda man]]/Table1[[#This Row],[Antal man I kommunen]]</f>
        <v>0.2413793103448276</v>
      </c>
      <c r="L5312" s="4">
        <f>Table1[[#This Row],[Antal utrikes fodda kvinnor]]/Table1[[#This Row],[Antal kvinnor I kommunen]]</f>
        <v>0.26079658171829695</v>
      </c>
    </row>
    <row r="5313" spans="1:12" x14ac:dyDescent="0.2">
      <c r="A5313">
        <v>2019</v>
      </c>
      <c r="B5313" t="s">
        <v>301</v>
      </c>
      <c r="C5313" s="1" t="s">
        <v>92</v>
      </c>
      <c r="D5313">
        <f>Table1[[#This Row],[Antal utrikes fodda man]]+Table1[[#This Row],[Antal utrikes fodda kvinnor]]</f>
        <v>8998</v>
      </c>
      <c r="E5313">
        <v>4758</v>
      </c>
      <c r="F5313">
        <v>4240</v>
      </c>
      <c r="G5313">
        <v>34259</v>
      </c>
      <c r="H5313">
        <v>32363</v>
      </c>
      <c r="I5313">
        <f>Table1[[#This Row],[Antal man I kommunen]]+Table1[[#This Row],[Antal kvinnor I kommunen]]</f>
        <v>66622</v>
      </c>
      <c r="J5313" s="3">
        <f>Table1[[#This Row],[Totalt antal utrikes fodda]]/I5313</f>
        <v>0.13506049052865421</v>
      </c>
      <c r="K5313" s="4">
        <f>Table1[[#This Row],[Antal utrikes fodda man]]/Table1[[#This Row],[Antal man I kommunen]]</f>
        <v>0.13888321317026184</v>
      </c>
      <c r="L5313" s="4">
        <f>Table1[[#This Row],[Antal utrikes fodda kvinnor]]/Table1[[#This Row],[Antal kvinnor I kommunen]]</f>
        <v>0.13101381206933843</v>
      </c>
    </row>
    <row r="5314" spans="1:12" x14ac:dyDescent="0.2">
      <c r="A5314">
        <v>2019</v>
      </c>
      <c r="B5314" t="s">
        <v>301</v>
      </c>
      <c r="C5314" s="1" t="s">
        <v>93</v>
      </c>
      <c r="D5314">
        <f>Table1[[#This Row],[Antal utrikes fodda man]]+Table1[[#This Row],[Antal utrikes fodda kvinnor]]</f>
        <v>5363</v>
      </c>
      <c r="E5314">
        <v>2841</v>
      </c>
      <c r="F5314">
        <v>2522</v>
      </c>
      <c r="G5314">
        <v>15099</v>
      </c>
      <c r="H5314">
        <v>14534</v>
      </c>
      <c r="I5314">
        <f>Table1[[#This Row],[Antal man I kommunen]]+Table1[[#This Row],[Antal kvinnor I kommunen]]</f>
        <v>29633</v>
      </c>
      <c r="J5314" s="3">
        <f>Table1[[#This Row],[Totalt antal utrikes fodda]]/I5314</f>
        <v>0.18098066344953262</v>
      </c>
      <c r="K5314" s="4">
        <f>Table1[[#This Row],[Antal utrikes fodda man]]/Table1[[#This Row],[Antal man I kommunen]]</f>
        <v>0.18815815616928275</v>
      </c>
      <c r="L5314" s="4">
        <f>Table1[[#This Row],[Antal utrikes fodda kvinnor]]/Table1[[#This Row],[Antal kvinnor I kommunen]]</f>
        <v>0.17352415026833631</v>
      </c>
    </row>
    <row r="5315" spans="1:12" x14ac:dyDescent="0.2">
      <c r="A5315">
        <v>2019</v>
      </c>
      <c r="B5315" t="s">
        <v>301</v>
      </c>
      <c r="C5315" s="1" t="s">
        <v>94</v>
      </c>
      <c r="D5315">
        <f>Table1[[#This Row],[Antal utrikes fodda man]]+Table1[[#This Row],[Antal utrikes fodda kvinnor]]</f>
        <v>4698</v>
      </c>
      <c r="E5315">
        <v>2357</v>
      </c>
      <c r="F5315">
        <v>2341</v>
      </c>
      <c r="G5315">
        <v>16381</v>
      </c>
      <c r="H5315">
        <v>16092</v>
      </c>
      <c r="I5315">
        <f>Table1[[#This Row],[Antal man I kommunen]]+Table1[[#This Row],[Antal kvinnor I kommunen]]</f>
        <v>32473</v>
      </c>
      <c r="J5315" s="3">
        <f>Table1[[#This Row],[Totalt antal utrikes fodda]]/I5315</f>
        <v>0.14467403689218736</v>
      </c>
      <c r="K5315" s="4">
        <f>Table1[[#This Row],[Antal utrikes fodda man]]/Table1[[#This Row],[Antal man I kommunen]]</f>
        <v>0.14388620963311152</v>
      </c>
      <c r="L5315" s="4">
        <f>Table1[[#This Row],[Antal utrikes fodda kvinnor]]/Table1[[#This Row],[Antal kvinnor I kommunen]]</f>
        <v>0.14547601292567736</v>
      </c>
    </row>
    <row r="5316" spans="1:12" x14ac:dyDescent="0.2">
      <c r="A5316">
        <v>2019</v>
      </c>
      <c r="B5316" t="s">
        <v>301</v>
      </c>
      <c r="C5316" s="1" t="s">
        <v>95</v>
      </c>
      <c r="D5316">
        <f>Table1[[#This Row],[Antal utrikes fodda man]]+Table1[[#This Row],[Antal utrikes fodda kvinnor]]</f>
        <v>2204</v>
      </c>
      <c r="E5316">
        <v>1090</v>
      </c>
      <c r="F5316">
        <v>1114</v>
      </c>
      <c r="G5316">
        <v>8812</v>
      </c>
      <c r="H5316">
        <v>8640</v>
      </c>
      <c r="I5316">
        <f>Table1[[#This Row],[Antal man I kommunen]]+Table1[[#This Row],[Antal kvinnor I kommunen]]</f>
        <v>17452</v>
      </c>
      <c r="J5316" s="3">
        <f>Table1[[#This Row],[Totalt antal utrikes fodda]]/I5316</f>
        <v>0.1262892505157002</v>
      </c>
      <c r="K5316" s="4">
        <f>Table1[[#This Row],[Antal utrikes fodda man]]/Table1[[#This Row],[Antal man I kommunen]]</f>
        <v>0.12369496141625057</v>
      </c>
      <c r="L5316" s="4">
        <f>Table1[[#This Row],[Antal utrikes fodda kvinnor]]/Table1[[#This Row],[Antal kvinnor I kommunen]]</f>
        <v>0.12893518518518518</v>
      </c>
    </row>
    <row r="5317" spans="1:12" x14ac:dyDescent="0.2">
      <c r="A5317">
        <v>2019</v>
      </c>
      <c r="B5317" t="s">
        <v>302</v>
      </c>
      <c r="C5317" s="1" t="s">
        <v>96</v>
      </c>
      <c r="D5317">
        <f>Table1[[#This Row],[Antal utrikes fodda man]]+Table1[[#This Row],[Antal utrikes fodda kvinnor]]</f>
        <v>2579</v>
      </c>
      <c r="E5317">
        <v>1360</v>
      </c>
      <c r="F5317">
        <v>1219</v>
      </c>
      <c r="G5317">
        <v>7475</v>
      </c>
      <c r="H5317">
        <v>6793</v>
      </c>
      <c r="I5317">
        <f>Table1[[#This Row],[Antal man I kommunen]]+Table1[[#This Row],[Antal kvinnor I kommunen]]</f>
        <v>14268</v>
      </c>
      <c r="J5317" s="3">
        <f>Table1[[#This Row],[Totalt antal utrikes fodda]]/I5317</f>
        <v>0.18075413512755817</v>
      </c>
      <c r="K5317" s="4">
        <f>Table1[[#This Row],[Antal utrikes fodda man]]/Table1[[#This Row],[Antal man I kommunen]]</f>
        <v>0.18193979933110369</v>
      </c>
      <c r="L5317" s="4">
        <f>Table1[[#This Row],[Antal utrikes fodda kvinnor]]/Table1[[#This Row],[Antal kvinnor I kommunen]]</f>
        <v>0.1794494332401001</v>
      </c>
    </row>
    <row r="5318" spans="1:12" x14ac:dyDescent="0.2">
      <c r="A5318">
        <v>2019</v>
      </c>
      <c r="B5318" t="s">
        <v>302</v>
      </c>
      <c r="C5318" s="1" t="s">
        <v>97</v>
      </c>
      <c r="D5318">
        <f>Table1[[#This Row],[Antal utrikes fodda man]]+Table1[[#This Row],[Antal utrikes fodda kvinnor]]</f>
        <v>3580</v>
      </c>
      <c r="E5318">
        <v>1714</v>
      </c>
      <c r="F5318">
        <v>1866</v>
      </c>
      <c r="G5318">
        <v>12589</v>
      </c>
      <c r="H5318">
        <v>12807</v>
      </c>
      <c r="I5318">
        <f>Table1[[#This Row],[Antal man I kommunen]]+Table1[[#This Row],[Antal kvinnor I kommunen]]</f>
        <v>25396</v>
      </c>
      <c r="J5318" s="3">
        <f>Table1[[#This Row],[Totalt antal utrikes fodda]]/I5318</f>
        <v>0.14096708143014647</v>
      </c>
      <c r="K5318" s="4">
        <f>Table1[[#This Row],[Antal utrikes fodda man]]/Table1[[#This Row],[Antal man I kommunen]]</f>
        <v>0.13615060767336565</v>
      </c>
      <c r="L5318" s="4">
        <f>Table1[[#This Row],[Antal utrikes fodda kvinnor]]/Table1[[#This Row],[Antal kvinnor I kommunen]]</f>
        <v>0.14570156945420473</v>
      </c>
    </row>
    <row r="5319" spans="1:12" x14ac:dyDescent="0.2">
      <c r="A5319">
        <v>2019</v>
      </c>
      <c r="B5319" t="s">
        <v>302</v>
      </c>
      <c r="C5319" s="1" t="s">
        <v>98</v>
      </c>
      <c r="D5319">
        <f>Table1[[#This Row],[Antal utrikes fodda man]]+Table1[[#This Row],[Antal utrikes fodda kvinnor]]</f>
        <v>6282</v>
      </c>
      <c r="E5319">
        <v>3269</v>
      </c>
      <c r="F5319">
        <v>3013</v>
      </c>
      <c r="G5319">
        <v>9668</v>
      </c>
      <c r="H5319">
        <v>9444</v>
      </c>
      <c r="I5319">
        <f>Table1[[#This Row],[Antal man I kommunen]]+Table1[[#This Row],[Antal kvinnor I kommunen]]</f>
        <v>19112</v>
      </c>
      <c r="J5319" s="3">
        <f>Table1[[#This Row],[Totalt antal utrikes fodda]]/I5319</f>
        <v>0.3286940142318962</v>
      </c>
      <c r="K5319" s="4">
        <f>Table1[[#This Row],[Antal utrikes fodda man]]/Table1[[#This Row],[Antal man I kommunen]]</f>
        <v>0.33812577575506825</v>
      </c>
      <c r="L5319" s="4">
        <f>Table1[[#This Row],[Antal utrikes fodda kvinnor]]/Table1[[#This Row],[Antal kvinnor I kommunen]]</f>
        <v>0.31903854299025836</v>
      </c>
    </row>
    <row r="5320" spans="1:12" x14ac:dyDescent="0.2">
      <c r="A5320">
        <v>2019</v>
      </c>
      <c r="B5320" t="s">
        <v>302</v>
      </c>
      <c r="C5320" s="1" t="s">
        <v>99</v>
      </c>
      <c r="D5320">
        <f>Table1[[#This Row],[Antal utrikes fodda man]]+Table1[[#This Row],[Antal utrikes fodda kvinnor]]</f>
        <v>3386</v>
      </c>
      <c r="E5320">
        <v>1661</v>
      </c>
      <c r="F5320">
        <v>1725</v>
      </c>
      <c r="G5320">
        <v>18125</v>
      </c>
      <c r="H5320">
        <v>18503</v>
      </c>
      <c r="I5320">
        <f>Table1[[#This Row],[Antal man I kommunen]]+Table1[[#This Row],[Antal kvinnor I kommunen]]</f>
        <v>36628</v>
      </c>
      <c r="J5320" s="3">
        <f>Table1[[#This Row],[Totalt antal utrikes fodda]]/I5320</f>
        <v>9.2442939827454412E-2</v>
      </c>
      <c r="K5320" s="4">
        <f>Table1[[#This Row],[Antal utrikes fodda man]]/Table1[[#This Row],[Antal man I kommunen]]</f>
        <v>9.1641379310344828E-2</v>
      </c>
      <c r="L5320" s="4">
        <f>Table1[[#This Row],[Antal utrikes fodda kvinnor]]/Table1[[#This Row],[Antal kvinnor I kommunen]]</f>
        <v>9.3228125168891535E-2</v>
      </c>
    </row>
    <row r="5321" spans="1:12" x14ac:dyDescent="0.2">
      <c r="A5321">
        <v>2019</v>
      </c>
      <c r="B5321" t="s">
        <v>302</v>
      </c>
      <c r="C5321" s="1" t="s">
        <v>100</v>
      </c>
      <c r="D5321">
        <f>Table1[[#This Row],[Antal utrikes fodda man]]+Table1[[#This Row],[Antal utrikes fodda kvinnor]]</f>
        <v>3015</v>
      </c>
      <c r="E5321">
        <v>1604</v>
      </c>
      <c r="F5321">
        <v>1411</v>
      </c>
      <c r="G5321">
        <v>7745</v>
      </c>
      <c r="H5321">
        <v>7262</v>
      </c>
      <c r="I5321">
        <f>Table1[[#This Row],[Antal man I kommunen]]+Table1[[#This Row],[Antal kvinnor I kommunen]]</f>
        <v>15007</v>
      </c>
      <c r="J5321" s="3">
        <f>Table1[[#This Row],[Totalt antal utrikes fodda]]/I5321</f>
        <v>0.2009062437529153</v>
      </c>
      <c r="K5321" s="4">
        <f>Table1[[#This Row],[Antal utrikes fodda man]]/Table1[[#This Row],[Antal man I kommunen]]</f>
        <v>0.20710135571336347</v>
      </c>
      <c r="L5321" s="4">
        <f>Table1[[#This Row],[Antal utrikes fodda kvinnor]]/Table1[[#This Row],[Antal kvinnor I kommunen]]</f>
        <v>0.1942990911594602</v>
      </c>
    </row>
    <row r="5322" spans="1:12" x14ac:dyDescent="0.2">
      <c r="A5322">
        <v>2019</v>
      </c>
      <c r="B5322" t="s">
        <v>302</v>
      </c>
      <c r="C5322" s="1" t="s">
        <v>101</v>
      </c>
      <c r="D5322">
        <f>Table1[[#This Row],[Antal utrikes fodda man]]+Table1[[#This Row],[Antal utrikes fodda kvinnor]]</f>
        <v>1925</v>
      </c>
      <c r="E5322">
        <v>1025</v>
      </c>
      <c r="F5322">
        <v>900</v>
      </c>
      <c r="G5322">
        <v>5325</v>
      </c>
      <c r="H5322">
        <v>4955</v>
      </c>
      <c r="I5322">
        <f>Table1[[#This Row],[Antal man I kommunen]]+Table1[[#This Row],[Antal kvinnor I kommunen]]</f>
        <v>10280</v>
      </c>
      <c r="J5322" s="3">
        <f>Table1[[#This Row],[Totalt antal utrikes fodda]]/I5322</f>
        <v>0.1872568093385214</v>
      </c>
      <c r="K5322" s="4">
        <f>Table1[[#This Row],[Antal utrikes fodda man]]/Table1[[#This Row],[Antal man I kommunen]]</f>
        <v>0.19248826291079812</v>
      </c>
      <c r="L5322" s="4">
        <f>Table1[[#This Row],[Antal utrikes fodda kvinnor]]/Table1[[#This Row],[Antal kvinnor I kommunen]]</f>
        <v>0.18163471241170534</v>
      </c>
    </row>
    <row r="5323" spans="1:12" x14ac:dyDescent="0.2">
      <c r="A5323">
        <v>2019</v>
      </c>
      <c r="B5323" t="s">
        <v>302</v>
      </c>
      <c r="C5323" s="1" t="s">
        <v>102</v>
      </c>
      <c r="D5323">
        <f>Table1[[#This Row],[Antal utrikes fodda man]]+Table1[[#This Row],[Antal utrikes fodda kvinnor]]</f>
        <v>3985</v>
      </c>
      <c r="E5323">
        <v>2023</v>
      </c>
      <c r="F5323">
        <v>1962</v>
      </c>
      <c r="G5323">
        <v>8053</v>
      </c>
      <c r="H5323">
        <v>7662</v>
      </c>
      <c r="I5323">
        <f>Table1[[#This Row],[Antal man I kommunen]]+Table1[[#This Row],[Antal kvinnor I kommunen]]</f>
        <v>15715</v>
      </c>
      <c r="J5323" s="3">
        <f>Table1[[#This Row],[Totalt antal utrikes fodda]]/I5323</f>
        <v>0.25357938275532932</v>
      </c>
      <c r="K5323" s="4">
        <f>Table1[[#This Row],[Antal utrikes fodda man]]/Table1[[#This Row],[Antal man I kommunen]]</f>
        <v>0.25121072892089902</v>
      </c>
      <c r="L5323" s="4">
        <f>Table1[[#This Row],[Antal utrikes fodda kvinnor]]/Table1[[#This Row],[Antal kvinnor I kommunen]]</f>
        <v>0.25606891151135475</v>
      </c>
    </row>
    <row r="5324" spans="1:12" x14ac:dyDescent="0.2">
      <c r="A5324">
        <v>2019</v>
      </c>
      <c r="B5324" t="s">
        <v>302</v>
      </c>
      <c r="C5324" s="1" t="s">
        <v>103</v>
      </c>
      <c r="D5324">
        <f>Table1[[#This Row],[Antal utrikes fodda man]]+Table1[[#This Row],[Antal utrikes fodda kvinnor]]</f>
        <v>3405</v>
      </c>
      <c r="E5324">
        <v>1659</v>
      </c>
      <c r="F5324">
        <v>1746</v>
      </c>
      <c r="G5324">
        <v>15901</v>
      </c>
      <c r="H5324">
        <v>15804</v>
      </c>
      <c r="I5324">
        <f>Table1[[#This Row],[Antal man I kommunen]]+Table1[[#This Row],[Antal kvinnor I kommunen]]</f>
        <v>31705</v>
      </c>
      <c r="J5324" s="3">
        <f>Table1[[#This Row],[Totalt antal utrikes fodda]]/I5324</f>
        <v>0.10739630973032645</v>
      </c>
      <c r="K5324" s="4">
        <f>Table1[[#This Row],[Antal utrikes fodda man]]/Table1[[#This Row],[Antal man I kommunen]]</f>
        <v>0.10433306081378529</v>
      </c>
      <c r="L5324" s="4">
        <f>Table1[[#This Row],[Antal utrikes fodda kvinnor]]/Table1[[#This Row],[Antal kvinnor I kommunen]]</f>
        <v>0.11047835990888383</v>
      </c>
    </row>
    <row r="5325" spans="1:12" x14ac:dyDescent="0.2">
      <c r="A5325">
        <v>2019</v>
      </c>
      <c r="B5325" t="s">
        <v>302</v>
      </c>
      <c r="C5325" s="1" t="s">
        <v>104</v>
      </c>
      <c r="D5325">
        <f>Table1[[#This Row],[Antal utrikes fodda man]]+Table1[[#This Row],[Antal utrikes fodda kvinnor]]</f>
        <v>2534</v>
      </c>
      <c r="E5325">
        <v>1231</v>
      </c>
      <c r="F5325">
        <v>1303</v>
      </c>
      <c r="G5325">
        <v>12385</v>
      </c>
      <c r="H5325">
        <v>12449</v>
      </c>
      <c r="I5325">
        <f>Table1[[#This Row],[Antal man I kommunen]]+Table1[[#This Row],[Antal kvinnor I kommunen]]</f>
        <v>24834</v>
      </c>
      <c r="J5325" s="3">
        <f>Table1[[#This Row],[Totalt antal utrikes fodda]]/I5325</f>
        <v>0.10203752919384715</v>
      </c>
      <c r="K5325" s="4">
        <f>Table1[[#This Row],[Antal utrikes fodda man]]/Table1[[#This Row],[Antal man I kommunen]]</f>
        <v>9.9394428744448926E-2</v>
      </c>
      <c r="L5325" s="4">
        <f>Table1[[#This Row],[Antal utrikes fodda kvinnor]]/Table1[[#This Row],[Antal kvinnor I kommunen]]</f>
        <v>0.10466704152944012</v>
      </c>
    </row>
    <row r="5326" spans="1:12" x14ac:dyDescent="0.2">
      <c r="A5326">
        <v>2019</v>
      </c>
      <c r="B5326" t="s">
        <v>302</v>
      </c>
      <c r="C5326" s="1" t="s">
        <v>105</v>
      </c>
      <c r="D5326">
        <f>Table1[[#This Row],[Antal utrikes fodda man]]+Table1[[#This Row],[Antal utrikes fodda kvinnor]]</f>
        <v>2571</v>
      </c>
      <c r="E5326">
        <v>1328</v>
      </c>
      <c r="F5326">
        <v>1243</v>
      </c>
      <c r="G5326">
        <v>11159</v>
      </c>
      <c r="H5326">
        <v>11070</v>
      </c>
      <c r="I5326">
        <f>Table1[[#This Row],[Antal man I kommunen]]+Table1[[#This Row],[Antal kvinnor I kommunen]]</f>
        <v>22229</v>
      </c>
      <c r="J5326" s="3">
        <f>Table1[[#This Row],[Totalt antal utrikes fodda]]/I5326</f>
        <v>0.1156597237842458</v>
      </c>
      <c r="K5326" s="4">
        <f>Table1[[#This Row],[Antal utrikes fodda man]]/Table1[[#This Row],[Antal man I kommunen]]</f>
        <v>0.11900707948740927</v>
      </c>
      <c r="L5326" s="4">
        <f>Table1[[#This Row],[Antal utrikes fodda kvinnor]]/Table1[[#This Row],[Antal kvinnor I kommunen]]</f>
        <v>0.11228545618789522</v>
      </c>
    </row>
    <row r="5327" spans="1:12" x14ac:dyDescent="0.2">
      <c r="A5327">
        <v>2019</v>
      </c>
      <c r="B5327" t="s">
        <v>302</v>
      </c>
      <c r="C5327" s="1" t="s">
        <v>106</v>
      </c>
      <c r="D5327">
        <f>Table1[[#This Row],[Antal utrikes fodda man]]+Table1[[#This Row],[Antal utrikes fodda kvinnor]]</f>
        <v>2138</v>
      </c>
      <c r="E5327">
        <v>1069</v>
      </c>
      <c r="F5327">
        <v>1069</v>
      </c>
      <c r="G5327">
        <v>7990</v>
      </c>
      <c r="H5327">
        <v>7899</v>
      </c>
      <c r="I5327">
        <f>Table1[[#This Row],[Antal man I kommunen]]+Table1[[#This Row],[Antal kvinnor I kommunen]]</f>
        <v>15889</v>
      </c>
      <c r="J5327" s="3">
        <f>Table1[[#This Row],[Totalt antal utrikes fodda]]/I5327</f>
        <v>0.13455849959091196</v>
      </c>
      <c r="K5327" s="4">
        <f>Table1[[#This Row],[Antal utrikes fodda man]]/Table1[[#This Row],[Antal man I kommunen]]</f>
        <v>0.13379224030037548</v>
      </c>
      <c r="L5327" s="4">
        <f>Table1[[#This Row],[Antal utrikes fodda kvinnor]]/Table1[[#This Row],[Antal kvinnor I kommunen]]</f>
        <v>0.13533358652994049</v>
      </c>
    </row>
    <row r="5328" spans="1:12" x14ac:dyDescent="0.2">
      <c r="A5328">
        <v>2019</v>
      </c>
      <c r="B5328" t="s">
        <v>302</v>
      </c>
      <c r="C5328" s="1" t="s">
        <v>107</v>
      </c>
      <c r="D5328">
        <f>Table1[[#This Row],[Antal utrikes fodda man]]+Table1[[#This Row],[Antal utrikes fodda kvinnor]]</f>
        <v>2066</v>
      </c>
      <c r="E5328">
        <v>1028</v>
      </c>
      <c r="F5328">
        <v>1038</v>
      </c>
      <c r="G5328">
        <v>9814</v>
      </c>
      <c r="H5328">
        <v>9412</v>
      </c>
      <c r="I5328">
        <f>Table1[[#This Row],[Antal man I kommunen]]+Table1[[#This Row],[Antal kvinnor I kommunen]]</f>
        <v>19226</v>
      </c>
      <c r="J5328" s="3">
        <f>Table1[[#This Row],[Totalt antal utrikes fodda]]/I5328</f>
        <v>0.10745864974513679</v>
      </c>
      <c r="K5328" s="4">
        <f>Table1[[#This Row],[Antal utrikes fodda man]]/Table1[[#This Row],[Antal man I kommunen]]</f>
        <v>0.10474831872834726</v>
      </c>
      <c r="L5328" s="4">
        <f>Table1[[#This Row],[Antal utrikes fodda kvinnor]]/Table1[[#This Row],[Antal kvinnor I kommunen]]</f>
        <v>0.11028474288142796</v>
      </c>
    </row>
    <row r="5329" spans="1:12" x14ac:dyDescent="0.2">
      <c r="A5329">
        <v>2019</v>
      </c>
      <c r="B5329" t="s">
        <v>302</v>
      </c>
      <c r="C5329" s="1" t="s">
        <v>108</v>
      </c>
      <c r="D5329">
        <f>Table1[[#This Row],[Antal utrikes fodda man]]+Table1[[#This Row],[Antal utrikes fodda kvinnor]]</f>
        <v>1986</v>
      </c>
      <c r="E5329">
        <v>1023</v>
      </c>
      <c r="F5329">
        <v>963</v>
      </c>
      <c r="G5329">
        <v>7932</v>
      </c>
      <c r="H5329">
        <v>7699</v>
      </c>
      <c r="I5329">
        <f>Table1[[#This Row],[Antal man I kommunen]]+Table1[[#This Row],[Antal kvinnor I kommunen]]</f>
        <v>15631</v>
      </c>
      <c r="J5329" s="3">
        <f>Table1[[#This Row],[Totalt antal utrikes fodda]]/I5329</f>
        <v>0.12705521079905316</v>
      </c>
      <c r="K5329" s="4">
        <f>Table1[[#This Row],[Antal utrikes fodda man]]/Table1[[#This Row],[Antal man I kommunen]]</f>
        <v>0.1289712556732224</v>
      </c>
      <c r="L5329" s="4">
        <f>Table1[[#This Row],[Antal utrikes fodda kvinnor]]/Table1[[#This Row],[Antal kvinnor I kommunen]]</f>
        <v>0.12508117937394467</v>
      </c>
    </row>
    <row r="5330" spans="1:12" x14ac:dyDescent="0.2">
      <c r="A5330">
        <v>2019</v>
      </c>
      <c r="B5330" t="s">
        <v>302</v>
      </c>
      <c r="C5330" s="1" t="s">
        <v>109</v>
      </c>
      <c r="D5330">
        <f>Table1[[#This Row],[Antal utrikes fodda man]]+Table1[[#This Row],[Antal utrikes fodda kvinnor]]</f>
        <v>2029</v>
      </c>
      <c r="E5330">
        <v>985</v>
      </c>
      <c r="F5330">
        <v>1044</v>
      </c>
      <c r="G5330">
        <v>8406</v>
      </c>
      <c r="H5330">
        <v>8307</v>
      </c>
      <c r="I5330">
        <f>Table1[[#This Row],[Antal man I kommunen]]+Table1[[#This Row],[Antal kvinnor I kommunen]]</f>
        <v>16713</v>
      </c>
      <c r="J5330" s="3">
        <f>Table1[[#This Row],[Totalt antal utrikes fodda]]/I5330</f>
        <v>0.12140250104708909</v>
      </c>
      <c r="K5330" s="4">
        <f>Table1[[#This Row],[Antal utrikes fodda man]]/Table1[[#This Row],[Antal man I kommunen]]</f>
        <v>0.1171782060433024</v>
      </c>
      <c r="L5330" s="4">
        <f>Table1[[#This Row],[Antal utrikes fodda kvinnor]]/Table1[[#This Row],[Antal kvinnor I kommunen]]</f>
        <v>0.12567713976164679</v>
      </c>
    </row>
    <row r="5331" spans="1:12" x14ac:dyDescent="0.2">
      <c r="A5331">
        <v>2019</v>
      </c>
      <c r="B5331" t="s">
        <v>302</v>
      </c>
      <c r="C5331" s="1" t="s">
        <v>110</v>
      </c>
      <c r="D5331">
        <f>Table1[[#This Row],[Antal utrikes fodda man]]+Table1[[#This Row],[Antal utrikes fodda kvinnor]]</f>
        <v>1791</v>
      </c>
      <c r="E5331">
        <v>920</v>
      </c>
      <c r="F5331">
        <v>871</v>
      </c>
      <c r="G5331">
        <v>6871</v>
      </c>
      <c r="H5331">
        <v>6746</v>
      </c>
      <c r="I5331">
        <f>Table1[[#This Row],[Antal man I kommunen]]+Table1[[#This Row],[Antal kvinnor I kommunen]]</f>
        <v>13617</v>
      </c>
      <c r="J5331" s="3">
        <f>Table1[[#This Row],[Totalt antal utrikes fodda]]/I5331</f>
        <v>0.13152676801057503</v>
      </c>
      <c r="K5331" s="4">
        <f>Table1[[#This Row],[Antal utrikes fodda man]]/Table1[[#This Row],[Antal man I kommunen]]</f>
        <v>0.13389608499490613</v>
      </c>
      <c r="L5331" s="4">
        <f>Table1[[#This Row],[Antal utrikes fodda kvinnor]]/Table1[[#This Row],[Antal kvinnor I kommunen]]</f>
        <v>0.12911354876964126</v>
      </c>
    </row>
    <row r="5332" spans="1:12" x14ac:dyDescent="0.2">
      <c r="A5332">
        <v>2019</v>
      </c>
      <c r="B5332" t="s">
        <v>302</v>
      </c>
      <c r="C5332" s="1" t="s">
        <v>111</v>
      </c>
      <c r="D5332">
        <f>Table1[[#This Row],[Antal utrikes fodda man]]+Table1[[#This Row],[Antal utrikes fodda kvinnor]]</f>
        <v>2148</v>
      </c>
      <c r="E5332">
        <v>1053</v>
      </c>
      <c r="F5332">
        <v>1095</v>
      </c>
      <c r="G5332">
        <v>6555</v>
      </c>
      <c r="H5332">
        <v>6315</v>
      </c>
      <c r="I5332">
        <f>Table1[[#This Row],[Antal man I kommunen]]+Table1[[#This Row],[Antal kvinnor I kommunen]]</f>
        <v>12870</v>
      </c>
      <c r="J5332" s="3">
        <f>Table1[[#This Row],[Totalt antal utrikes fodda]]/I5332</f>
        <v>0.1668997668997669</v>
      </c>
      <c r="K5332" s="4">
        <f>Table1[[#This Row],[Antal utrikes fodda man]]/Table1[[#This Row],[Antal man I kommunen]]</f>
        <v>0.16064073226544623</v>
      </c>
      <c r="L5332" s="4">
        <f>Table1[[#This Row],[Antal utrikes fodda kvinnor]]/Table1[[#This Row],[Antal kvinnor I kommunen]]</f>
        <v>0.17339667458432304</v>
      </c>
    </row>
    <row r="5333" spans="1:12" x14ac:dyDescent="0.2">
      <c r="A5333">
        <v>2019</v>
      </c>
      <c r="B5333" t="s">
        <v>302</v>
      </c>
      <c r="C5333" s="1" t="s">
        <v>112</v>
      </c>
      <c r="D5333">
        <f>Table1[[#This Row],[Antal utrikes fodda man]]+Table1[[#This Row],[Antal utrikes fodda kvinnor]]</f>
        <v>2276</v>
      </c>
      <c r="E5333">
        <v>1125</v>
      </c>
      <c r="F5333">
        <v>1151</v>
      </c>
      <c r="G5333">
        <v>6631</v>
      </c>
      <c r="H5333">
        <v>6577</v>
      </c>
      <c r="I5333">
        <f>Table1[[#This Row],[Antal man I kommunen]]+Table1[[#This Row],[Antal kvinnor I kommunen]]</f>
        <v>13208</v>
      </c>
      <c r="J5333" s="3">
        <f>Table1[[#This Row],[Totalt antal utrikes fodda]]/I5333</f>
        <v>0.17231980617807388</v>
      </c>
      <c r="K5333" s="4">
        <f>Table1[[#This Row],[Antal utrikes fodda man]]/Table1[[#This Row],[Antal man I kommunen]]</f>
        <v>0.1696576685266174</v>
      </c>
      <c r="L5333" s="4">
        <f>Table1[[#This Row],[Antal utrikes fodda kvinnor]]/Table1[[#This Row],[Antal kvinnor I kommunen]]</f>
        <v>0.17500380112513303</v>
      </c>
    </row>
    <row r="5334" spans="1:12" x14ac:dyDescent="0.2">
      <c r="A5334">
        <v>2019</v>
      </c>
      <c r="B5334" t="s">
        <v>302</v>
      </c>
      <c r="C5334" s="1" t="s">
        <v>113</v>
      </c>
      <c r="D5334">
        <f>Table1[[#This Row],[Antal utrikes fodda man]]+Table1[[#This Row],[Antal utrikes fodda kvinnor]]</f>
        <v>1928</v>
      </c>
      <c r="E5334">
        <v>995</v>
      </c>
      <c r="F5334">
        <v>933</v>
      </c>
      <c r="G5334">
        <v>3852</v>
      </c>
      <c r="H5334">
        <v>3640</v>
      </c>
      <c r="I5334">
        <f>Table1[[#This Row],[Antal man I kommunen]]+Table1[[#This Row],[Antal kvinnor I kommunen]]</f>
        <v>7492</v>
      </c>
      <c r="J5334" s="3">
        <f>Table1[[#This Row],[Totalt antal utrikes fodda]]/I5334</f>
        <v>0.25734116390816869</v>
      </c>
      <c r="K5334" s="4">
        <f>Table1[[#This Row],[Antal utrikes fodda man]]/Table1[[#This Row],[Antal man I kommunen]]</f>
        <v>0.25830737279335408</v>
      </c>
      <c r="L5334" s="4">
        <f>Table1[[#This Row],[Antal utrikes fodda kvinnor]]/Table1[[#This Row],[Antal kvinnor I kommunen]]</f>
        <v>0.2563186813186813</v>
      </c>
    </row>
    <row r="5335" spans="1:12" x14ac:dyDescent="0.2">
      <c r="A5335">
        <v>2019</v>
      </c>
      <c r="B5335" t="s">
        <v>302</v>
      </c>
      <c r="C5335" s="1" t="s">
        <v>114</v>
      </c>
      <c r="D5335">
        <f>Table1[[#This Row],[Antal utrikes fodda man]]+Table1[[#This Row],[Antal utrikes fodda kvinnor]]</f>
        <v>3328</v>
      </c>
      <c r="E5335">
        <v>1692</v>
      </c>
      <c r="F5335">
        <v>1636</v>
      </c>
      <c r="G5335">
        <v>9082</v>
      </c>
      <c r="H5335">
        <v>8674</v>
      </c>
      <c r="I5335">
        <f>Table1[[#This Row],[Antal man I kommunen]]+Table1[[#This Row],[Antal kvinnor I kommunen]]</f>
        <v>17756</v>
      </c>
      <c r="J5335" s="3">
        <f>Table1[[#This Row],[Totalt antal utrikes fodda]]/I5335</f>
        <v>0.1874296012615454</v>
      </c>
      <c r="K5335" s="4">
        <f>Table1[[#This Row],[Antal utrikes fodda man]]/Table1[[#This Row],[Antal man I kommunen]]</f>
        <v>0.18630257652499449</v>
      </c>
      <c r="L5335" s="4">
        <f>Table1[[#This Row],[Antal utrikes fodda kvinnor]]/Table1[[#This Row],[Antal kvinnor I kommunen]]</f>
        <v>0.18860963799861655</v>
      </c>
    </row>
    <row r="5336" spans="1:12" x14ac:dyDescent="0.2">
      <c r="A5336">
        <v>2019</v>
      </c>
      <c r="B5336" t="s">
        <v>302</v>
      </c>
      <c r="C5336" s="1" t="s">
        <v>115</v>
      </c>
      <c r="D5336">
        <f>Table1[[#This Row],[Antal utrikes fodda man]]+Table1[[#This Row],[Antal utrikes fodda kvinnor]]</f>
        <v>4115</v>
      </c>
      <c r="E5336">
        <v>2142</v>
      </c>
      <c r="F5336">
        <v>1973</v>
      </c>
      <c r="G5336">
        <v>8201</v>
      </c>
      <c r="H5336">
        <v>7739</v>
      </c>
      <c r="I5336">
        <f>Table1[[#This Row],[Antal man I kommunen]]+Table1[[#This Row],[Antal kvinnor I kommunen]]</f>
        <v>15940</v>
      </c>
      <c r="J5336" s="3">
        <f>Table1[[#This Row],[Totalt antal utrikes fodda]]/I5336</f>
        <v>0.25815558343789208</v>
      </c>
      <c r="K5336" s="4">
        <f>Table1[[#This Row],[Antal utrikes fodda man]]/Table1[[#This Row],[Antal man I kommunen]]</f>
        <v>0.26118766004145838</v>
      </c>
      <c r="L5336" s="4">
        <f>Table1[[#This Row],[Antal utrikes fodda kvinnor]]/Table1[[#This Row],[Antal kvinnor I kommunen]]</f>
        <v>0.25494249903088256</v>
      </c>
    </row>
    <row r="5337" spans="1:12" x14ac:dyDescent="0.2">
      <c r="A5337">
        <v>2019</v>
      </c>
      <c r="B5337" t="s">
        <v>302</v>
      </c>
      <c r="C5337" s="1" t="s">
        <v>116</v>
      </c>
      <c r="D5337">
        <f>Table1[[#This Row],[Antal utrikes fodda man]]+Table1[[#This Row],[Antal utrikes fodda kvinnor]]</f>
        <v>2060</v>
      </c>
      <c r="E5337">
        <v>1014</v>
      </c>
      <c r="F5337">
        <v>1046</v>
      </c>
      <c r="G5337">
        <v>7528</v>
      </c>
      <c r="H5337">
        <v>7600</v>
      </c>
      <c r="I5337">
        <f>Table1[[#This Row],[Antal man I kommunen]]+Table1[[#This Row],[Antal kvinnor I kommunen]]</f>
        <v>15128</v>
      </c>
      <c r="J5337" s="3">
        <f>Table1[[#This Row],[Totalt antal utrikes fodda]]/I5337</f>
        <v>0.13617133791644631</v>
      </c>
      <c r="K5337" s="4">
        <f>Table1[[#This Row],[Antal utrikes fodda man]]/Table1[[#This Row],[Antal man I kommunen]]</f>
        <v>0.13469713071200851</v>
      </c>
      <c r="L5337" s="4">
        <f>Table1[[#This Row],[Antal utrikes fodda kvinnor]]/Table1[[#This Row],[Antal kvinnor I kommunen]]</f>
        <v>0.13763157894736841</v>
      </c>
    </row>
    <row r="5338" spans="1:12" x14ac:dyDescent="0.2">
      <c r="A5338">
        <v>2019</v>
      </c>
      <c r="B5338" t="s">
        <v>302</v>
      </c>
      <c r="C5338" s="1" t="s">
        <v>117</v>
      </c>
      <c r="D5338">
        <f>Table1[[#This Row],[Antal utrikes fodda man]]+Table1[[#This Row],[Antal utrikes fodda kvinnor]]</f>
        <v>118323</v>
      </c>
      <c r="E5338">
        <v>59848</v>
      </c>
      <c r="F5338">
        <v>58475</v>
      </c>
      <c r="G5338">
        <v>170623</v>
      </c>
      <c r="H5338">
        <v>173543</v>
      </c>
      <c r="I5338">
        <f>Table1[[#This Row],[Antal man I kommunen]]+Table1[[#This Row],[Antal kvinnor I kommunen]]</f>
        <v>344166</v>
      </c>
      <c r="J5338" s="3">
        <f>Table1[[#This Row],[Totalt antal utrikes fodda]]/I5338</f>
        <v>0.34379630759575319</v>
      </c>
      <c r="K5338" s="4">
        <f>Table1[[#This Row],[Antal utrikes fodda man]]/Table1[[#This Row],[Antal man I kommunen]]</f>
        <v>0.35076162064903327</v>
      </c>
      <c r="L5338" s="4">
        <f>Table1[[#This Row],[Antal utrikes fodda kvinnor]]/Table1[[#This Row],[Antal kvinnor I kommunen]]</f>
        <v>0.33694819151449495</v>
      </c>
    </row>
    <row r="5339" spans="1:12" x14ac:dyDescent="0.2">
      <c r="A5339">
        <v>2019</v>
      </c>
      <c r="B5339" t="s">
        <v>302</v>
      </c>
      <c r="C5339" s="1" t="s">
        <v>118</v>
      </c>
      <c r="D5339">
        <f>Table1[[#This Row],[Antal utrikes fodda man]]+Table1[[#This Row],[Antal utrikes fodda kvinnor]]</f>
        <v>27836</v>
      </c>
      <c r="E5339">
        <v>13600</v>
      </c>
      <c r="F5339">
        <v>14236</v>
      </c>
      <c r="G5339">
        <v>61946</v>
      </c>
      <c r="H5339">
        <v>62989</v>
      </c>
      <c r="I5339">
        <f>Table1[[#This Row],[Antal man I kommunen]]+Table1[[#This Row],[Antal kvinnor I kommunen]]</f>
        <v>124935</v>
      </c>
      <c r="J5339" s="3">
        <f>Table1[[#This Row],[Totalt antal utrikes fodda]]/I5339</f>
        <v>0.2228038580061632</v>
      </c>
      <c r="K5339" s="4">
        <f>Table1[[#This Row],[Antal utrikes fodda man]]/Table1[[#This Row],[Antal man I kommunen]]</f>
        <v>0.21954605624253382</v>
      </c>
      <c r="L5339" s="4">
        <f>Table1[[#This Row],[Antal utrikes fodda kvinnor]]/Table1[[#This Row],[Antal kvinnor I kommunen]]</f>
        <v>0.2260077156328883</v>
      </c>
    </row>
    <row r="5340" spans="1:12" x14ac:dyDescent="0.2">
      <c r="A5340">
        <v>2019</v>
      </c>
      <c r="B5340" t="s">
        <v>302</v>
      </c>
      <c r="C5340" s="1" t="s">
        <v>119</v>
      </c>
      <c r="D5340">
        <f>Table1[[#This Row],[Antal utrikes fodda man]]+Table1[[#This Row],[Antal utrikes fodda kvinnor]]</f>
        <v>12547</v>
      </c>
      <c r="E5340">
        <v>6353</v>
      </c>
      <c r="F5340">
        <v>6194</v>
      </c>
      <c r="G5340">
        <v>23191</v>
      </c>
      <c r="H5340">
        <v>22899</v>
      </c>
      <c r="I5340">
        <f>Table1[[#This Row],[Antal man I kommunen]]+Table1[[#This Row],[Antal kvinnor I kommunen]]</f>
        <v>46090</v>
      </c>
      <c r="J5340" s="3">
        <f>Table1[[#This Row],[Totalt antal utrikes fodda]]/I5340</f>
        <v>0.27222824907789106</v>
      </c>
      <c r="K5340" s="4">
        <f>Table1[[#This Row],[Antal utrikes fodda man]]/Table1[[#This Row],[Antal man I kommunen]]</f>
        <v>0.27394247768530894</v>
      </c>
      <c r="L5340" s="4">
        <f>Table1[[#This Row],[Antal utrikes fodda kvinnor]]/Table1[[#This Row],[Antal kvinnor I kommunen]]</f>
        <v>0.27049216122974801</v>
      </c>
    </row>
    <row r="5341" spans="1:12" x14ac:dyDescent="0.2">
      <c r="A5341">
        <v>2019</v>
      </c>
      <c r="B5341" t="s">
        <v>302</v>
      </c>
      <c r="C5341" s="1" t="s">
        <v>120</v>
      </c>
      <c r="D5341">
        <f>Table1[[#This Row],[Antal utrikes fodda man]]+Table1[[#This Row],[Antal utrikes fodda kvinnor]]</f>
        <v>38955</v>
      </c>
      <c r="E5341">
        <v>19554</v>
      </c>
      <c r="F5341">
        <v>19401</v>
      </c>
      <c r="G5341">
        <v>73329</v>
      </c>
      <c r="H5341">
        <v>74405</v>
      </c>
      <c r="I5341">
        <f>Table1[[#This Row],[Antal man I kommunen]]+Table1[[#This Row],[Antal kvinnor I kommunen]]</f>
        <v>147734</v>
      </c>
      <c r="J5341" s="3">
        <f>Table1[[#This Row],[Totalt antal utrikes fodda]]/I5341</f>
        <v>0.26368337688006821</v>
      </c>
      <c r="K5341" s="4">
        <f>Table1[[#This Row],[Antal utrikes fodda man]]/Table1[[#This Row],[Antal man I kommunen]]</f>
        <v>0.26666121179887903</v>
      </c>
      <c r="L5341" s="4">
        <f>Table1[[#This Row],[Antal utrikes fodda kvinnor]]/Table1[[#This Row],[Antal kvinnor I kommunen]]</f>
        <v>0.26074860560446206</v>
      </c>
    </row>
    <row r="5342" spans="1:12" x14ac:dyDescent="0.2">
      <c r="A5342">
        <v>2019</v>
      </c>
      <c r="B5342" t="s">
        <v>302</v>
      </c>
      <c r="C5342" s="1" t="s">
        <v>121</v>
      </c>
      <c r="D5342">
        <f>Table1[[#This Row],[Antal utrikes fodda man]]+Table1[[#This Row],[Antal utrikes fodda kvinnor]]</f>
        <v>3739</v>
      </c>
      <c r="E5342">
        <v>1892</v>
      </c>
      <c r="F5342">
        <v>1847</v>
      </c>
      <c r="G5342">
        <v>13378</v>
      </c>
      <c r="H5342">
        <v>13564</v>
      </c>
      <c r="I5342">
        <f>Table1[[#This Row],[Antal man I kommunen]]+Table1[[#This Row],[Antal kvinnor I kommunen]]</f>
        <v>26942</v>
      </c>
      <c r="J5342" s="3">
        <f>Table1[[#This Row],[Totalt antal utrikes fodda]]/I5342</f>
        <v>0.13877960062356173</v>
      </c>
      <c r="K5342" s="4">
        <f>Table1[[#This Row],[Antal utrikes fodda man]]/Table1[[#This Row],[Antal man I kommunen]]</f>
        <v>0.14142622215577813</v>
      </c>
      <c r="L5342" s="4">
        <f>Table1[[#This Row],[Antal utrikes fodda kvinnor]]/Table1[[#This Row],[Antal kvinnor I kommunen]]</f>
        <v>0.13616927160129755</v>
      </c>
    </row>
    <row r="5343" spans="1:12" x14ac:dyDescent="0.2">
      <c r="A5343">
        <v>2019</v>
      </c>
      <c r="B5343" t="s">
        <v>302</v>
      </c>
      <c r="C5343" s="1" t="s">
        <v>122</v>
      </c>
      <c r="D5343">
        <f>Table1[[#This Row],[Antal utrikes fodda man]]+Table1[[#This Row],[Antal utrikes fodda kvinnor]]</f>
        <v>6450</v>
      </c>
      <c r="E5343">
        <v>3248</v>
      </c>
      <c r="F5343">
        <v>3202</v>
      </c>
      <c r="G5343">
        <v>17138</v>
      </c>
      <c r="H5343">
        <v>16655</v>
      </c>
      <c r="I5343">
        <f>Table1[[#This Row],[Antal man I kommunen]]+Table1[[#This Row],[Antal kvinnor I kommunen]]</f>
        <v>33793</v>
      </c>
      <c r="J5343" s="3">
        <f>Table1[[#This Row],[Totalt antal utrikes fodda]]/I5343</f>
        <v>0.1908679312283609</v>
      </c>
      <c r="K5343" s="4">
        <f>Table1[[#This Row],[Antal utrikes fodda man]]/Table1[[#This Row],[Antal man I kommunen]]</f>
        <v>0.18952036410316256</v>
      </c>
      <c r="L5343" s="4">
        <f>Table1[[#This Row],[Antal utrikes fodda kvinnor]]/Table1[[#This Row],[Antal kvinnor I kommunen]]</f>
        <v>0.19225457820474331</v>
      </c>
    </row>
    <row r="5344" spans="1:12" x14ac:dyDescent="0.2">
      <c r="A5344">
        <v>2019</v>
      </c>
      <c r="B5344" t="s">
        <v>302</v>
      </c>
      <c r="C5344" s="1" t="s">
        <v>123</v>
      </c>
      <c r="D5344">
        <f>Table1[[#This Row],[Antal utrikes fodda man]]+Table1[[#This Row],[Antal utrikes fodda kvinnor]]</f>
        <v>3277</v>
      </c>
      <c r="E5344">
        <v>1583</v>
      </c>
      <c r="F5344">
        <v>1694</v>
      </c>
      <c r="G5344">
        <v>14946</v>
      </c>
      <c r="H5344">
        <v>15595</v>
      </c>
      <c r="I5344">
        <f>Table1[[#This Row],[Antal man I kommunen]]+Table1[[#This Row],[Antal kvinnor I kommunen]]</f>
        <v>30541</v>
      </c>
      <c r="J5344" s="3">
        <f>Table1[[#This Row],[Totalt antal utrikes fodda]]/I5344</f>
        <v>0.10729838577649717</v>
      </c>
      <c r="K5344" s="4">
        <f>Table1[[#This Row],[Antal utrikes fodda man]]/Table1[[#This Row],[Antal man I kommunen]]</f>
        <v>0.10591462598688613</v>
      </c>
      <c r="L5344" s="4">
        <f>Table1[[#This Row],[Antal utrikes fodda kvinnor]]/Table1[[#This Row],[Antal kvinnor I kommunen]]</f>
        <v>0.10862455915357487</v>
      </c>
    </row>
    <row r="5345" spans="1:12" x14ac:dyDescent="0.2">
      <c r="A5345">
        <v>2019</v>
      </c>
      <c r="B5345" t="s">
        <v>302</v>
      </c>
      <c r="C5345" s="1" t="s">
        <v>124</v>
      </c>
      <c r="D5345">
        <f>Table1[[#This Row],[Antal utrikes fodda man]]+Table1[[#This Row],[Antal utrikes fodda kvinnor]]</f>
        <v>7930</v>
      </c>
      <c r="E5345">
        <v>4054</v>
      </c>
      <c r="F5345">
        <v>3876</v>
      </c>
      <c r="G5345">
        <v>22794</v>
      </c>
      <c r="H5345">
        <v>22646</v>
      </c>
      <c r="I5345">
        <f>Table1[[#This Row],[Antal man I kommunen]]+Table1[[#This Row],[Antal kvinnor I kommunen]]</f>
        <v>45440</v>
      </c>
      <c r="J5345" s="3">
        <f>Table1[[#This Row],[Totalt antal utrikes fodda]]/I5345</f>
        <v>0.17451584507042253</v>
      </c>
      <c r="K5345" s="4">
        <f>Table1[[#This Row],[Antal utrikes fodda man]]/Table1[[#This Row],[Antal man I kommunen]]</f>
        <v>0.17785382118101253</v>
      </c>
      <c r="L5345" s="4">
        <f>Table1[[#This Row],[Antal utrikes fodda kvinnor]]/Table1[[#This Row],[Antal kvinnor I kommunen]]</f>
        <v>0.17115605404928022</v>
      </c>
    </row>
    <row r="5346" spans="1:12" x14ac:dyDescent="0.2">
      <c r="A5346">
        <v>2019</v>
      </c>
      <c r="B5346" t="s">
        <v>302</v>
      </c>
      <c r="C5346" s="1" t="s">
        <v>125</v>
      </c>
      <c r="D5346">
        <f>Table1[[#This Row],[Antal utrikes fodda man]]+Table1[[#This Row],[Antal utrikes fodda kvinnor]]</f>
        <v>16275</v>
      </c>
      <c r="E5346">
        <v>8447</v>
      </c>
      <c r="F5346">
        <v>7828</v>
      </c>
      <c r="G5346">
        <v>42829</v>
      </c>
      <c r="H5346">
        <v>42918</v>
      </c>
      <c r="I5346">
        <f>Table1[[#This Row],[Antal man I kommunen]]+Table1[[#This Row],[Antal kvinnor I kommunen]]</f>
        <v>85747</v>
      </c>
      <c r="J5346" s="3">
        <f>Table1[[#This Row],[Totalt antal utrikes fodda]]/I5346</f>
        <v>0.18980255869009993</v>
      </c>
      <c r="K5346" s="4">
        <f>Table1[[#This Row],[Antal utrikes fodda man]]/Table1[[#This Row],[Antal man I kommunen]]</f>
        <v>0.19722617852389737</v>
      </c>
      <c r="L5346" s="4">
        <f>Table1[[#This Row],[Antal utrikes fodda kvinnor]]/Table1[[#This Row],[Antal kvinnor I kommunen]]</f>
        <v>0.18239433337993383</v>
      </c>
    </row>
    <row r="5347" spans="1:12" x14ac:dyDescent="0.2">
      <c r="A5347">
        <v>2019</v>
      </c>
      <c r="B5347" t="s">
        <v>302</v>
      </c>
      <c r="C5347" s="1" t="s">
        <v>126</v>
      </c>
      <c r="D5347">
        <f>Table1[[#This Row],[Antal utrikes fodda man]]+Table1[[#This Row],[Antal utrikes fodda kvinnor]]</f>
        <v>2524</v>
      </c>
      <c r="E5347">
        <v>1284</v>
      </c>
      <c r="F5347">
        <v>1240</v>
      </c>
      <c r="G5347">
        <v>9463</v>
      </c>
      <c r="H5347">
        <v>9711</v>
      </c>
      <c r="I5347">
        <f>Table1[[#This Row],[Antal man I kommunen]]+Table1[[#This Row],[Antal kvinnor I kommunen]]</f>
        <v>19174</v>
      </c>
      <c r="J5347" s="3">
        <f>Table1[[#This Row],[Totalt antal utrikes fodda]]/I5347</f>
        <v>0.13163659121727339</v>
      </c>
      <c r="K5347" s="4">
        <f>Table1[[#This Row],[Antal utrikes fodda man]]/Table1[[#This Row],[Antal man I kommunen]]</f>
        <v>0.13568635739194759</v>
      </c>
      <c r="L5347" s="4">
        <f>Table1[[#This Row],[Antal utrikes fodda kvinnor]]/Table1[[#This Row],[Antal kvinnor I kommunen]]</f>
        <v>0.12769024817217589</v>
      </c>
    </row>
    <row r="5348" spans="1:12" x14ac:dyDescent="0.2">
      <c r="A5348">
        <v>2019</v>
      </c>
      <c r="B5348" t="s">
        <v>302</v>
      </c>
      <c r="C5348" s="1" t="s">
        <v>127</v>
      </c>
      <c r="D5348">
        <f>Table1[[#This Row],[Antal utrikes fodda man]]+Table1[[#This Row],[Antal utrikes fodda kvinnor]]</f>
        <v>5375</v>
      </c>
      <c r="E5348">
        <v>2629</v>
      </c>
      <c r="F5348">
        <v>2746</v>
      </c>
      <c r="G5348">
        <v>20880</v>
      </c>
      <c r="H5348">
        <v>21596</v>
      </c>
      <c r="I5348">
        <f>Table1[[#This Row],[Antal man I kommunen]]+Table1[[#This Row],[Antal kvinnor I kommunen]]</f>
        <v>42476</v>
      </c>
      <c r="J5348" s="3">
        <f>Table1[[#This Row],[Totalt antal utrikes fodda]]/I5348</f>
        <v>0.12654204727375459</v>
      </c>
      <c r="K5348" s="4">
        <f>Table1[[#This Row],[Antal utrikes fodda man]]/Table1[[#This Row],[Antal man I kommunen]]</f>
        <v>0.12590996168582375</v>
      </c>
      <c r="L5348" s="4">
        <f>Table1[[#This Row],[Antal utrikes fodda kvinnor]]/Table1[[#This Row],[Antal kvinnor I kommunen]]</f>
        <v>0.1271531765141693</v>
      </c>
    </row>
    <row r="5349" spans="1:12" x14ac:dyDescent="0.2">
      <c r="A5349">
        <v>2019</v>
      </c>
      <c r="B5349" t="s">
        <v>302</v>
      </c>
      <c r="C5349" s="1" t="s">
        <v>128</v>
      </c>
      <c r="D5349">
        <f>Table1[[#This Row],[Antal utrikes fodda man]]+Table1[[#This Row],[Antal utrikes fodda kvinnor]]</f>
        <v>8727</v>
      </c>
      <c r="E5349">
        <v>4415</v>
      </c>
      <c r="F5349">
        <v>4312</v>
      </c>
      <c r="G5349">
        <v>26282</v>
      </c>
      <c r="H5349">
        <v>25863</v>
      </c>
      <c r="I5349">
        <f>Table1[[#This Row],[Antal man I kommunen]]+Table1[[#This Row],[Antal kvinnor I kommunen]]</f>
        <v>52145</v>
      </c>
      <c r="J5349" s="3">
        <f>Table1[[#This Row],[Totalt antal utrikes fodda]]/I5349</f>
        <v>0.16736024546936426</v>
      </c>
      <c r="K5349" s="4">
        <f>Table1[[#This Row],[Antal utrikes fodda man]]/Table1[[#This Row],[Antal man I kommunen]]</f>
        <v>0.16798569363062171</v>
      </c>
      <c r="L5349" s="4">
        <f>Table1[[#This Row],[Antal utrikes fodda kvinnor]]/Table1[[#This Row],[Antal kvinnor I kommunen]]</f>
        <v>0.16672466457874183</v>
      </c>
    </row>
    <row r="5350" spans="1:12" x14ac:dyDescent="0.2">
      <c r="A5350">
        <v>2019</v>
      </c>
      <c r="B5350" t="s">
        <v>303</v>
      </c>
      <c r="C5350" s="1" t="s">
        <v>129</v>
      </c>
      <c r="D5350">
        <f>Table1[[#This Row],[Antal utrikes fodda man]]+Table1[[#This Row],[Antal utrikes fodda kvinnor]]</f>
        <v>2793</v>
      </c>
      <c r="E5350">
        <v>1434</v>
      </c>
      <c r="F5350">
        <v>1359</v>
      </c>
      <c r="G5350">
        <v>5548</v>
      </c>
      <c r="H5350">
        <v>5267</v>
      </c>
      <c r="I5350">
        <f>Table1[[#This Row],[Antal man I kommunen]]+Table1[[#This Row],[Antal kvinnor I kommunen]]</f>
        <v>10815</v>
      </c>
      <c r="J5350" s="3">
        <f>Table1[[#This Row],[Totalt antal utrikes fodda]]/I5350</f>
        <v>0.258252427184466</v>
      </c>
      <c r="K5350" s="4">
        <f>Table1[[#This Row],[Antal utrikes fodda man]]/Table1[[#This Row],[Antal man I kommunen]]</f>
        <v>0.25847152126892575</v>
      </c>
      <c r="L5350" s="4">
        <f>Table1[[#This Row],[Antal utrikes fodda kvinnor]]/Table1[[#This Row],[Antal kvinnor I kommunen]]</f>
        <v>0.25802164419973417</v>
      </c>
    </row>
    <row r="5351" spans="1:12" x14ac:dyDescent="0.2">
      <c r="A5351">
        <v>2019</v>
      </c>
      <c r="B5351" t="s">
        <v>303</v>
      </c>
      <c r="C5351" s="1" t="s">
        <v>130</v>
      </c>
      <c r="D5351">
        <f>Table1[[#This Row],[Antal utrikes fodda man]]+Table1[[#This Row],[Antal utrikes fodda kvinnor]]</f>
        <v>19646</v>
      </c>
      <c r="E5351">
        <v>10052</v>
      </c>
      <c r="F5351">
        <v>9594</v>
      </c>
      <c r="G5351">
        <v>51487</v>
      </c>
      <c r="H5351">
        <v>51280</v>
      </c>
      <c r="I5351">
        <f>Table1[[#This Row],[Antal man I kommunen]]+Table1[[#This Row],[Antal kvinnor I kommunen]]</f>
        <v>102767</v>
      </c>
      <c r="J5351" s="3">
        <f>Table1[[#This Row],[Totalt antal utrikes fodda]]/I5351</f>
        <v>0.19117031731976217</v>
      </c>
      <c r="K5351" s="4">
        <f>Table1[[#This Row],[Antal utrikes fodda man]]/Table1[[#This Row],[Antal man I kommunen]]</f>
        <v>0.19523374832481985</v>
      </c>
      <c r="L5351" s="4">
        <f>Table1[[#This Row],[Antal utrikes fodda kvinnor]]/Table1[[#This Row],[Antal kvinnor I kommunen]]</f>
        <v>0.18709048361934477</v>
      </c>
    </row>
    <row r="5352" spans="1:12" x14ac:dyDescent="0.2">
      <c r="A5352">
        <v>2019</v>
      </c>
      <c r="B5352" t="s">
        <v>303</v>
      </c>
      <c r="C5352" s="1" t="s">
        <v>131</v>
      </c>
      <c r="D5352">
        <f>Table1[[#This Row],[Antal utrikes fodda man]]+Table1[[#This Row],[Antal utrikes fodda kvinnor]]</f>
        <v>3979</v>
      </c>
      <c r="E5352">
        <v>2062</v>
      </c>
      <c r="F5352">
        <v>1917</v>
      </c>
      <c r="G5352">
        <v>13173</v>
      </c>
      <c r="H5352">
        <v>12730</v>
      </c>
      <c r="I5352">
        <f>Table1[[#This Row],[Antal man I kommunen]]+Table1[[#This Row],[Antal kvinnor I kommunen]]</f>
        <v>25903</v>
      </c>
      <c r="J5352" s="3">
        <f>Table1[[#This Row],[Totalt antal utrikes fodda]]/I5352</f>
        <v>0.15361155078562327</v>
      </c>
      <c r="K5352" s="4">
        <f>Table1[[#This Row],[Antal utrikes fodda man]]/Table1[[#This Row],[Antal man I kommunen]]</f>
        <v>0.1565323009185455</v>
      </c>
      <c r="L5352" s="4">
        <f>Table1[[#This Row],[Antal utrikes fodda kvinnor]]/Table1[[#This Row],[Antal kvinnor I kommunen]]</f>
        <v>0.15058915946582876</v>
      </c>
    </row>
    <row r="5353" spans="1:12" x14ac:dyDescent="0.2">
      <c r="A5353">
        <v>2019</v>
      </c>
      <c r="B5353" t="s">
        <v>303</v>
      </c>
      <c r="C5353" s="1" t="s">
        <v>132</v>
      </c>
      <c r="D5353">
        <f>Table1[[#This Row],[Antal utrikes fodda man]]+Table1[[#This Row],[Antal utrikes fodda kvinnor]]</f>
        <v>6736</v>
      </c>
      <c r="E5353">
        <v>3397</v>
      </c>
      <c r="F5353">
        <v>3339</v>
      </c>
      <c r="G5353">
        <v>22842</v>
      </c>
      <c r="H5353">
        <v>22525</v>
      </c>
      <c r="I5353">
        <f>Table1[[#This Row],[Antal man I kommunen]]+Table1[[#This Row],[Antal kvinnor I kommunen]]</f>
        <v>45367</v>
      </c>
      <c r="J5353" s="3">
        <f>Table1[[#This Row],[Totalt antal utrikes fodda]]/I5353</f>
        <v>0.14847796856746093</v>
      </c>
      <c r="K5353" s="4">
        <f>Table1[[#This Row],[Antal utrikes fodda man]]/Table1[[#This Row],[Antal man I kommunen]]</f>
        <v>0.14871727519481656</v>
      </c>
      <c r="L5353" s="4">
        <f>Table1[[#This Row],[Antal utrikes fodda kvinnor]]/Table1[[#This Row],[Antal kvinnor I kommunen]]</f>
        <v>0.14823529411764705</v>
      </c>
    </row>
    <row r="5354" spans="1:12" x14ac:dyDescent="0.2">
      <c r="A5354">
        <v>2019</v>
      </c>
      <c r="B5354" t="s">
        <v>303</v>
      </c>
      <c r="C5354" s="1" t="s">
        <v>133</v>
      </c>
      <c r="D5354">
        <f>Table1[[#This Row],[Antal utrikes fodda man]]+Table1[[#This Row],[Antal utrikes fodda kvinnor]]</f>
        <v>7233</v>
      </c>
      <c r="E5354">
        <v>3594</v>
      </c>
      <c r="F5354">
        <v>3639</v>
      </c>
      <c r="G5354">
        <v>32397</v>
      </c>
      <c r="H5354">
        <v>32204</v>
      </c>
      <c r="I5354">
        <f>Table1[[#This Row],[Antal man I kommunen]]+Table1[[#This Row],[Antal kvinnor I kommunen]]</f>
        <v>64601</v>
      </c>
      <c r="J5354" s="3">
        <f>Table1[[#This Row],[Totalt antal utrikes fodda]]/I5354</f>
        <v>0.11196421108032384</v>
      </c>
      <c r="K5354" s="4">
        <f>Table1[[#This Row],[Antal utrikes fodda man]]/Table1[[#This Row],[Antal man I kommunen]]</f>
        <v>0.11093619779609223</v>
      </c>
      <c r="L5354" s="4">
        <f>Table1[[#This Row],[Antal utrikes fodda kvinnor]]/Table1[[#This Row],[Antal kvinnor I kommunen]]</f>
        <v>0.11299838529375233</v>
      </c>
    </row>
    <row r="5355" spans="1:12" x14ac:dyDescent="0.2">
      <c r="A5355">
        <v>2019</v>
      </c>
      <c r="B5355" t="s">
        <v>303</v>
      </c>
      <c r="C5355" s="1" t="s">
        <v>134</v>
      </c>
      <c r="D5355">
        <f>Table1[[#This Row],[Antal utrikes fodda man]]+Table1[[#This Row],[Antal utrikes fodda kvinnor]]</f>
        <v>7652</v>
      </c>
      <c r="E5355">
        <v>3736</v>
      </c>
      <c r="F5355">
        <v>3916</v>
      </c>
      <c r="G5355">
        <v>42053</v>
      </c>
      <c r="H5355">
        <v>42342</v>
      </c>
      <c r="I5355">
        <f>Table1[[#This Row],[Antal man I kommunen]]+Table1[[#This Row],[Antal kvinnor I kommunen]]</f>
        <v>84395</v>
      </c>
      <c r="J5355" s="3">
        <f>Table1[[#This Row],[Totalt antal utrikes fodda]]/I5355</f>
        <v>9.0668878488062085E-2</v>
      </c>
      <c r="K5355" s="4">
        <f>Table1[[#This Row],[Antal utrikes fodda man]]/Table1[[#This Row],[Antal man I kommunen]]</f>
        <v>8.8840272988847405E-2</v>
      </c>
      <c r="L5355" s="4">
        <f>Table1[[#This Row],[Antal utrikes fodda kvinnor]]/Table1[[#This Row],[Antal kvinnor I kommunen]]</f>
        <v>9.248500307023759E-2</v>
      </c>
    </row>
    <row r="5356" spans="1:12" x14ac:dyDescent="0.2">
      <c r="A5356">
        <v>2019</v>
      </c>
      <c r="B5356" t="s">
        <v>304</v>
      </c>
      <c r="C5356" s="1" t="s">
        <v>135</v>
      </c>
      <c r="D5356">
        <f>Table1[[#This Row],[Antal utrikes fodda man]]+Table1[[#This Row],[Antal utrikes fodda kvinnor]]</f>
        <v>4508</v>
      </c>
      <c r="E5356">
        <v>2199</v>
      </c>
      <c r="F5356">
        <v>2309</v>
      </c>
      <c r="G5356">
        <v>19140</v>
      </c>
      <c r="H5356">
        <v>18837</v>
      </c>
      <c r="I5356">
        <f>Table1[[#This Row],[Antal man I kommunen]]+Table1[[#This Row],[Antal kvinnor I kommunen]]</f>
        <v>37977</v>
      </c>
      <c r="J5356" s="3">
        <f>Table1[[#This Row],[Totalt antal utrikes fodda]]/I5356</f>
        <v>0.11870342575769545</v>
      </c>
      <c r="K5356" s="4">
        <f>Table1[[#This Row],[Antal utrikes fodda man]]/Table1[[#This Row],[Antal man I kommunen]]</f>
        <v>0.11489028213166144</v>
      </c>
      <c r="L5356" s="4">
        <f>Table1[[#This Row],[Antal utrikes fodda kvinnor]]/Table1[[#This Row],[Antal kvinnor I kommunen]]</f>
        <v>0.12257790518660083</v>
      </c>
    </row>
    <row r="5357" spans="1:12" x14ac:dyDescent="0.2">
      <c r="A5357">
        <v>2019</v>
      </c>
      <c r="B5357" t="s">
        <v>304</v>
      </c>
      <c r="C5357" s="1" t="s">
        <v>136</v>
      </c>
      <c r="D5357">
        <f>Table1[[#This Row],[Antal utrikes fodda man]]+Table1[[#This Row],[Antal utrikes fodda kvinnor]]</f>
        <v>7475</v>
      </c>
      <c r="E5357">
        <v>3818</v>
      </c>
      <c r="F5357">
        <v>3657</v>
      </c>
      <c r="G5357">
        <v>19802</v>
      </c>
      <c r="H5357">
        <v>19487</v>
      </c>
      <c r="I5357">
        <f>Table1[[#This Row],[Antal man I kommunen]]+Table1[[#This Row],[Antal kvinnor I kommunen]]</f>
        <v>39289</v>
      </c>
      <c r="J5357" s="3">
        <f>Table1[[#This Row],[Totalt antal utrikes fodda]]/I5357</f>
        <v>0.1902568148845733</v>
      </c>
      <c r="K5357" s="4">
        <f>Table1[[#This Row],[Antal utrikes fodda man]]/Table1[[#This Row],[Antal man I kommunen]]</f>
        <v>0.19280880719119281</v>
      </c>
      <c r="L5357" s="4">
        <f>Table1[[#This Row],[Antal utrikes fodda kvinnor]]/Table1[[#This Row],[Antal kvinnor I kommunen]]</f>
        <v>0.18766357058551855</v>
      </c>
    </row>
    <row r="5358" spans="1:12" x14ac:dyDescent="0.2">
      <c r="A5358">
        <v>2019</v>
      </c>
      <c r="B5358" t="s">
        <v>304</v>
      </c>
      <c r="C5358" s="1" t="s">
        <v>137</v>
      </c>
      <c r="D5358">
        <f>Table1[[#This Row],[Antal utrikes fodda man]]+Table1[[#This Row],[Antal utrikes fodda kvinnor]]</f>
        <v>914</v>
      </c>
      <c r="E5358">
        <v>445</v>
      </c>
      <c r="F5358">
        <v>469</v>
      </c>
      <c r="G5358">
        <v>6486</v>
      </c>
      <c r="H5358">
        <v>6430</v>
      </c>
      <c r="I5358">
        <f>Table1[[#This Row],[Antal man I kommunen]]+Table1[[#This Row],[Antal kvinnor I kommunen]]</f>
        <v>12916</v>
      </c>
      <c r="J5358" s="3">
        <f>Table1[[#This Row],[Totalt antal utrikes fodda]]/I5358</f>
        <v>7.0764942706720346E-2</v>
      </c>
      <c r="K5358" s="4">
        <f>Table1[[#This Row],[Antal utrikes fodda man]]/Table1[[#This Row],[Antal man I kommunen]]</f>
        <v>6.8609312365094044E-2</v>
      </c>
      <c r="L5358" s="4">
        <f>Table1[[#This Row],[Antal utrikes fodda kvinnor]]/Table1[[#This Row],[Antal kvinnor I kommunen]]</f>
        <v>7.29393468118196E-2</v>
      </c>
    </row>
    <row r="5359" spans="1:12" x14ac:dyDescent="0.2">
      <c r="A5359">
        <v>2019</v>
      </c>
      <c r="B5359" t="s">
        <v>304</v>
      </c>
      <c r="C5359" s="1" t="s">
        <v>138</v>
      </c>
      <c r="D5359">
        <f>Table1[[#This Row],[Antal utrikes fodda man]]+Table1[[#This Row],[Antal utrikes fodda kvinnor]]</f>
        <v>3058</v>
      </c>
      <c r="E5359">
        <v>1488</v>
      </c>
      <c r="F5359">
        <v>1570</v>
      </c>
      <c r="G5359">
        <v>13463</v>
      </c>
      <c r="H5359">
        <v>13314</v>
      </c>
      <c r="I5359">
        <f>Table1[[#This Row],[Antal man I kommunen]]+Table1[[#This Row],[Antal kvinnor I kommunen]]</f>
        <v>26777</v>
      </c>
      <c r="J5359" s="3">
        <f>Table1[[#This Row],[Totalt antal utrikes fodda]]/I5359</f>
        <v>0.11420248720917205</v>
      </c>
      <c r="K5359" s="4">
        <f>Table1[[#This Row],[Antal utrikes fodda man]]/Table1[[#This Row],[Antal man I kommunen]]</f>
        <v>0.11052514298447597</v>
      </c>
      <c r="L5359" s="4">
        <f>Table1[[#This Row],[Antal utrikes fodda kvinnor]]/Table1[[#This Row],[Antal kvinnor I kommunen]]</f>
        <v>0.11792098542887186</v>
      </c>
    </row>
    <row r="5360" spans="1:12" x14ac:dyDescent="0.2">
      <c r="A5360">
        <v>2019</v>
      </c>
      <c r="B5360" t="s">
        <v>304</v>
      </c>
      <c r="C5360" s="1" t="s">
        <v>139</v>
      </c>
      <c r="D5360">
        <f>Table1[[#This Row],[Antal utrikes fodda man]]+Table1[[#This Row],[Antal utrikes fodda kvinnor]]</f>
        <v>1434</v>
      </c>
      <c r="E5360">
        <v>708</v>
      </c>
      <c r="F5360">
        <v>726</v>
      </c>
      <c r="G5360">
        <v>8146</v>
      </c>
      <c r="H5360">
        <v>7870</v>
      </c>
      <c r="I5360">
        <f>Table1[[#This Row],[Antal man I kommunen]]+Table1[[#This Row],[Antal kvinnor I kommunen]]</f>
        <v>16016</v>
      </c>
      <c r="J5360" s="3">
        <f>Table1[[#This Row],[Totalt antal utrikes fodda]]/I5360</f>
        <v>8.9535464535464529E-2</v>
      </c>
      <c r="K5360" s="4">
        <f>Table1[[#This Row],[Antal utrikes fodda man]]/Table1[[#This Row],[Antal man I kommunen]]</f>
        <v>8.6913822735084703E-2</v>
      </c>
      <c r="L5360" s="4">
        <f>Table1[[#This Row],[Antal utrikes fodda kvinnor]]/Table1[[#This Row],[Antal kvinnor I kommunen]]</f>
        <v>9.2249047013977126E-2</v>
      </c>
    </row>
    <row r="5361" spans="1:12" x14ac:dyDescent="0.2">
      <c r="A5361">
        <v>2019</v>
      </c>
      <c r="B5361" t="s">
        <v>304</v>
      </c>
      <c r="C5361" s="1" t="s">
        <v>140</v>
      </c>
      <c r="D5361">
        <f>Table1[[#This Row],[Antal utrikes fodda man]]+Table1[[#This Row],[Antal utrikes fodda kvinnor]]</f>
        <v>1319</v>
      </c>
      <c r="E5361">
        <v>662</v>
      </c>
      <c r="F5361">
        <v>657</v>
      </c>
      <c r="G5361">
        <v>7726</v>
      </c>
      <c r="H5361">
        <v>7492</v>
      </c>
      <c r="I5361">
        <f>Table1[[#This Row],[Antal man I kommunen]]+Table1[[#This Row],[Antal kvinnor I kommunen]]</f>
        <v>15218</v>
      </c>
      <c r="J5361" s="3">
        <f>Table1[[#This Row],[Totalt antal utrikes fodda]]/I5361</f>
        <v>8.6673675910106454E-2</v>
      </c>
      <c r="K5361" s="4">
        <f>Table1[[#This Row],[Antal utrikes fodda man]]/Table1[[#This Row],[Antal man I kommunen]]</f>
        <v>8.5684701009578049E-2</v>
      </c>
      <c r="L5361" s="4">
        <f>Table1[[#This Row],[Antal utrikes fodda kvinnor]]/Table1[[#This Row],[Antal kvinnor I kommunen]]</f>
        <v>8.7693539775760818E-2</v>
      </c>
    </row>
    <row r="5362" spans="1:12" x14ac:dyDescent="0.2">
      <c r="A5362">
        <v>2019</v>
      </c>
      <c r="B5362" t="s">
        <v>304</v>
      </c>
      <c r="C5362" s="1" t="s">
        <v>141</v>
      </c>
      <c r="D5362">
        <f>Table1[[#This Row],[Antal utrikes fodda man]]+Table1[[#This Row],[Antal utrikes fodda kvinnor]]</f>
        <v>953</v>
      </c>
      <c r="E5362">
        <v>477</v>
      </c>
      <c r="F5362">
        <v>476</v>
      </c>
      <c r="G5362">
        <v>4622</v>
      </c>
      <c r="H5362">
        <v>4439</v>
      </c>
      <c r="I5362">
        <f>Table1[[#This Row],[Antal man I kommunen]]+Table1[[#This Row],[Antal kvinnor I kommunen]]</f>
        <v>9061</v>
      </c>
      <c r="J5362" s="3">
        <f>Table1[[#This Row],[Totalt antal utrikes fodda]]/I5362</f>
        <v>0.10517602913585697</v>
      </c>
      <c r="K5362" s="4">
        <f>Table1[[#This Row],[Antal utrikes fodda man]]/Table1[[#This Row],[Antal man I kommunen]]</f>
        <v>0.1032020770229338</v>
      </c>
      <c r="L5362" s="4">
        <f>Table1[[#This Row],[Antal utrikes fodda kvinnor]]/Table1[[#This Row],[Antal kvinnor I kommunen]]</f>
        <v>0.10723135841405722</v>
      </c>
    </row>
    <row r="5363" spans="1:12" x14ac:dyDescent="0.2">
      <c r="A5363">
        <v>2019</v>
      </c>
      <c r="B5363" t="s">
        <v>304</v>
      </c>
      <c r="C5363" s="1" t="s">
        <v>142</v>
      </c>
      <c r="D5363">
        <f>Table1[[#This Row],[Antal utrikes fodda man]]+Table1[[#This Row],[Antal utrikes fodda kvinnor]]</f>
        <v>1252</v>
      </c>
      <c r="E5363">
        <v>632</v>
      </c>
      <c r="F5363">
        <v>620</v>
      </c>
      <c r="G5363">
        <v>5454</v>
      </c>
      <c r="H5363">
        <v>5059</v>
      </c>
      <c r="I5363">
        <f>Table1[[#This Row],[Antal man I kommunen]]+Table1[[#This Row],[Antal kvinnor I kommunen]]</f>
        <v>10513</v>
      </c>
      <c r="J5363" s="3">
        <f>Table1[[#This Row],[Totalt antal utrikes fodda]]/I5363</f>
        <v>0.11909064967183487</v>
      </c>
      <c r="K5363" s="4">
        <f>Table1[[#This Row],[Antal utrikes fodda man]]/Table1[[#This Row],[Antal man I kommunen]]</f>
        <v>0.11587825449211588</v>
      </c>
      <c r="L5363" s="4">
        <f>Table1[[#This Row],[Antal utrikes fodda kvinnor]]/Table1[[#This Row],[Antal kvinnor I kommunen]]</f>
        <v>0.12255386440007907</v>
      </c>
    </row>
    <row r="5364" spans="1:12" x14ac:dyDescent="0.2">
      <c r="A5364">
        <v>2019</v>
      </c>
      <c r="B5364" t="s">
        <v>304</v>
      </c>
      <c r="C5364" s="1" t="s">
        <v>143</v>
      </c>
      <c r="D5364">
        <f>Table1[[#This Row],[Antal utrikes fodda man]]+Table1[[#This Row],[Antal utrikes fodda kvinnor]]</f>
        <v>1629</v>
      </c>
      <c r="E5364">
        <v>784</v>
      </c>
      <c r="F5364">
        <v>845</v>
      </c>
      <c r="G5364">
        <v>6553</v>
      </c>
      <c r="H5364">
        <v>6288</v>
      </c>
      <c r="I5364">
        <f>Table1[[#This Row],[Antal man I kommunen]]+Table1[[#This Row],[Antal kvinnor I kommunen]]</f>
        <v>12841</v>
      </c>
      <c r="J5364" s="3">
        <f>Table1[[#This Row],[Totalt antal utrikes fodda]]/I5364</f>
        <v>0.12685927887236195</v>
      </c>
      <c r="K5364" s="4">
        <f>Table1[[#This Row],[Antal utrikes fodda man]]/Table1[[#This Row],[Antal man I kommunen]]</f>
        <v>0.1196398596062872</v>
      </c>
      <c r="L5364" s="4">
        <f>Table1[[#This Row],[Antal utrikes fodda kvinnor]]/Table1[[#This Row],[Antal kvinnor I kommunen]]</f>
        <v>0.13438295165394401</v>
      </c>
    </row>
    <row r="5365" spans="1:12" x14ac:dyDescent="0.2">
      <c r="A5365">
        <v>2019</v>
      </c>
      <c r="B5365" t="s">
        <v>304</v>
      </c>
      <c r="C5365" s="1" t="s">
        <v>144</v>
      </c>
      <c r="D5365">
        <f>Table1[[#This Row],[Antal utrikes fodda man]]+Table1[[#This Row],[Antal utrikes fodda kvinnor]]</f>
        <v>754</v>
      </c>
      <c r="E5365">
        <v>401</v>
      </c>
      <c r="F5365">
        <v>353</v>
      </c>
      <c r="G5365">
        <v>2518</v>
      </c>
      <c r="H5365">
        <v>2295</v>
      </c>
      <c r="I5365">
        <f>Table1[[#This Row],[Antal man I kommunen]]+Table1[[#This Row],[Antal kvinnor I kommunen]]</f>
        <v>4813</v>
      </c>
      <c r="J5365" s="3">
        <f>Table1[[#This Row],[Totalt antal utrikes fodda]]/I5365</f>
        <v>0.15665904841055475</v>
      </c>
      <c r="K5365" s="4">
        <f>Table1[[#This Row],[Antal utrikes fodda man]]/Table1[[#This Row],[Antal man I kommunen]]</f>
        <v>0.15925337569499604</v>
      </c>
      <c r="L5365" s="4">
        <f>Table1[[#This Row],[Antal utrikes fodda kvinnor]]/Table1[[#This Row],[Antal kvinnor I kommunen]]</f>
        <v>0.15381263616557733</v>
      </c>
    </row>
    <row r="5366" spans="1:12" x14ac:dyDescent="0.2">
      <c r="A5366">
        <v>2019</v>
      </c>
      <c r="B5366" t="s">
        <v>304</v>
      </c>
      <c r="C5366" s="1" t="s">
        <v>145</v>
      </c>
      <c r="D5366">
        <f>Table1[[#This Row],[Antal utrikes fodda man]]+Table1[[#This Row],[Antal utrikes fodda kvinnor]]</f>
        <v>809</v>
      </c>
      <c r="E5366">
        <v>407</v>
      </c>
      <c r="F5366">
        <v>402</v>
      </c>
      <c r="G5366">
        <v>3459</v>
      </c>
      <c r="H5366">
        <v>3178</v>
      </c>
      <c r="I5366">
        <f>Table1[[#This Row],[Antal man I kommunen]]+Table1[[#This Row],[Antal kvinnor I kommunen]]</f>
        <v>6637</v>
      </c>
      <c r="J5366" s="3">
        <f>Table1[[#This Row],[Totalt antal utrikes fodda]]/I5366</f>
        <v>0.12189242127467229</v>
      </c>
      <c r="K5366" s="4">
        <f>Table1[[#This Row],[Antal utrikes fodda man]]/Table1[[#This Row],[Antal man I kommunen]]</f>
        <v>0.11766406475860075</v>
      </c>
      <c r="L5366" s="4">
        <f>Table1[[#This Row],[Antal utrikes fodda kvinnor]]/Table1[[#This Row],[Antal kvinnor I kommunen]]</f>
        <v>0.12649465072372562</v>
      </c>
    </row>
    <row r="5367" spans="1:12" x14ac:dyDescent="0.2">
      <c r="A5367">
        <v>2019</v>
      </c>
      <c r="B5367" t="s">
        <v>304</v>
      </c>
      <c r="C5367" s="1" t="s">
        <v>146</v>
      </c>
      <c r="D5367">
        <f>Table1[[#This Row],[Antal utrikes fodda man]]+Table1[[#This Row],[Antal utrikes fodda kvinnor]]</f>
        <v>5337</v>
      </c>
      <c r="E5367">
        <v>2657</v>
      </c>
      <c r="F5367">
        <v>2680</v>
      </c>
      <c r="G5367">
        <v>16054</v>
      </c>
      <c r="H5367">
        <v>15348</v>
      </c>
      <c r="I5367">
        <f>Table1[[#This Row],[Antal man I kommunen]]+Table1[[#This Row],[Antal kvinnor I kommunen]]</f>
        <v>31402</v>
      </c>
      <c r="J5367" s="3">
        <f>Table1[[#This Row],[Totalt antal utrikes fodda]]/I5367</f>
        <v>0.16995732755875423</v>
      </c>
      <c r="K5367" s="4">
        <f>Table1[[#This Row],[Antal utrikes fodda man]]/Table1[[#This Row],[Antal man I kommunen]]</f>
        <v>0.16550392425563723</v>
      </c>
      <c r="L5367" s="4">
        <f>Table1[[#This Row],[Antal utrikes fodda kvinnor]]/Table1[[#This Row],[Antal kvinnor I kommunen]]</f>
        <v>0.1746155850925202</v>
      </c>
    </row>
    <row r="5368" spans="1:12" x14ac:dyDescent="0.2">
      <c r="A5368">
        <v>2019</v>
      </c>
      <c r="B5368" t="s">
        <v>304</v>
      </c>
      <c r="C5368" s="1" t="s">
        <v>147</v>
      </c>
      <c r="D5368">
        <f>Table1[[#This Row],[Antal utrikes fodda man]]+Table1[[#This Row],[Antal utrikes fodda kvinnor]]</f>
        <v>4668</v>
      </c>
      <c r="E5368">
        <v>2390</v>
      </c>
      <c r="F5368">
        <v>2278</v>
      </c>
      <c r="G5368">
        <v>21404</v>
      </c>
      <c r="H5368">
        <v>21164</v>
      </c>
      <c r="I5368">
        <f>Table1[[#This Row],[Antal man I kommunen]]+Table1[[#This Row],[Antal kvinnor I kommunen]]</f>
        <v>42568</v>
      </c>
      <c r="J5368" s="3">
        <f>Table1[[#This Row],[Totalt antal utrikes fodda]]/I5368</f>
        <v>0.10965983837624507</v>
      </c>
      <c r="K5368" s="4">
        <f>Table1[[#This Row],[Antal utrikes fodda man]]/Table1[[#This Row],[Antal man I kommunen]]</f>
        <v>0.11166137170622313</v>
      </c>
      <c r="L5368" s="4">
        <f>Table1[[#This Row],[Antal utrikes fodda kvinnor]]/Table1[[#This Row],[Antal kvinnor I kommunen]]</f>
        <v>0.10763560763560763</v>
      </c>
    </row>
    <row r="5369" spans="1:12" x14ac:dyDescent="0.2">
      <c r="A5369">
        <v>2019</v>
      </c>
      <c r="B5369" t="s">
        <v>304</v>
      </c>
      <c r="C5369" s="1" t="s">
        <v>148</v>
      </c>
      <c r="D5369">
        <f>Table1[[#This Row],[Antal utrikes fodda man]]+Table1[[#This Row],[Antal utrikes fodda kvinnor]]</f>
        <v>1531</v>
      </c>
      <c r="E5369">
        <v>799</v>
      </c>
      <c r="F5369">
        <v>732</v>
      </c>
      <c r="G5369">
        <v>6031</v>
      </c>
      <c r="H5369">
        <v>5779</v>
      </c>
      <c r="I5369">
        <f>Table1[[#This Row],[Antal man I kommunen]]+Table1[[#This Row],[Antal kvinnor I kommunen]]</f>
        <v>11810</v>
      </c>
      <c r="J5369" s="3">
        <f>Table1[[#This Row],[Totalt antal utrikes fodda]]/I5369</f>
        <v>0.12963590177815409</v>
      </c>
      <c r="K5369" s="4">
        <f>Table1[[#This Row],[Antal utrikes fodda man]]/Table1[[#This Row],[Antal man I kommunen]]</f>
        <v>0.1324821754269607</v>
      </c>
      <c r="L5369" s="4">
        <f>Table1[[#This Row],[Antal utrikes fodda kvinnor]]/Table1[[#This Row],[Antal kvinnor I kommunen]]</f>
        <v>0.12666551306454404</v>
      </c>
    </row>
    <row r="5370" spans="1:12" x14ac:dyDescent="0.2">
      <c r="A5370">
        <v>2019</v>
      </c>
      <c r="B5370" t="s">
        <v>304</v>
      </c>
      <c r="C5370" s="1" t="s">
        <v>149</v>
      </c>
      <c r="D5370">
        <f>Table1[[#This Row],[Antal utrikes fodda man]]+Table1[[#This Row],[Antal utrikes fodda kvinnor]]</f>
        <v>1022</v>
      </c>
      <c r="E5370">
        <v>498</v>
      </c>
      <c r="F5370">
        <v>524</v>
      </c>
      <c r="G5370">
        <v>4801</v>
      </c>
      <c r="H5370">
        <v>4694</v>
      </c>
      <c r="I5370">
        <f>Table1[[#This Row],[Antal man I kommunen]]+Table1[[#This Row],[Antal kvinnor I kommunen]]</f>
        <v>9495</v>
      </c>
      <c r="J5370" s="3">
        <f>Table1[[#This Row],[Totalt antal utrikes fodda]]/I5370</f>
        <v>0.10763559768299105</v>
      </c>
      <c r="K5370" s="4">
        <f>Table1[[#This Row],[Antal utrikes fodda man]]/Table1[[#This Row],[Antal man I kommunen]]</f>
        <v>0.10372838991876693</v>
      </c>
      <c r="L5370" s="4">
        <f>Table1[[#This Row],[Antal utrikes fodda kvinnor]]/Table1[[#This Row],[Antal kvinnor I kommunen]]</f>
        <v>0.11163187047294418</v>
      </c>
    </row>
    <row r="5371" spans="1:12" x14ac:dyDescent="0.2">
      <c r="A5371">
        <v>2019</v>
      </c>
      <c r="B5371" t="s">
        <v>304</v>
      </c>
      <c r="C5371" s="1" t="s">
        <v>150</v>
      </c>
      <c r="D5371">
        <f>Table1[[#This Row],[Antal utrikes fodda man]]+Table1[[#This Row],[Antal utrikes fodda kvinnor]]</f>
        <v>440</v>
      </c>
      <c r="E5371">
        <v>208</v>
      </c>
      <c r="F5371">
        <v>232</v>
      </c>
      <c r="G5371">
        <v>2895</v>
      </c>
      <c r="H5371">
        <v>2798</v>
      </c>
      <c r="I5371">
        <f>Table1[[#This Row],[Antal man I kommunen]]+Table1[[#This Row],[Antal kvinnor I kommunen]]</f>
        <v>5693</v>
      </c>
      <c r="J5371" s="3">
        <f>Table1[[#This Row],[Totalt antal utrikes fodda]]/I5371</f>
        <v>7.7287897417881612E-2</v>
      </c>
      <c r="K5371" s="4">
        <f>Table1[[#This Row],[Antal utrikes fodda man]]/Table1[[#This Row],[Antal man I kommunen]]</f>
        <v>7.1848013816925738E-2</v>
      </c>
      <c r="L5371" s="4">
        <f>Table1[[#This Row],[Antal utrikes fodda kvinnor]]/Table1[[#This Row],[Antal kvinnor I kommunen]]</f>
        <v>8.2916368834882057E-2</v>
      </c>
    </row>
    <row r="5372" spans="1:12" x14ac:dyDescent="0.2">
      <c r="A5372">
        <v>2019</v>
      </c>
      <c r="B5372" t="s">
        <v>304</v>
      </c>
      <c r="C5372" s="1" t="s">
        <v>151</v>
      </c>
      <c r="D5372">
        <f>Table1[[#This Row],[Antal utrikes fodda man]]+Table1[[#This Row],[Antal utrikes fodda kvinnor]]</f>
        <v>549</v>
      </c>
      <c r="E5372">
        <v>269</v>
      </c>
      <c r="F5372">
        <v>280</v>
      </c>
      <c r="G5372">
        <v>2842</v>
      </c>
      <c r="H5372">
        <v>2812</v>
      </c>
      <c r="I5372">
        <f>Table1[[#This Row],[Antal man I kommunen]]+Table1[[#This Row],[Antal kvinnor I kommunen]]</f>
        <v>5654</v>
      </c>
      <c r="J5372" s="3">
        <f>Table1[[#This Row],[Totalt antal utrikes fodda]]/I5372</f>
        <v>9.7099398655818889E-2</v>
      </c>
      <c r="K5372" s="4">
        <f>Table1[[#This Row],[Antal utrikes fodda man]]/Table1[[#This Row],[Antal man I kommunen]]</f>
        <v>9.4651653764954255E-2</v>
      </c>
      <c r="L5372" s="4">
        <f>Table1[[#This Row],[Antal utrikes fodda kvinnor]]/Table1[[#This Row],[Antal kvinnor I kommunen]]</f>
        <v>9.9573257467994308E-2</v>
      </c>
    </row>
    <row r="5373" spans="1:12" x14ac:dyDescent="0.2">
      <c r="A5373">
        <v>2019</v>
      </c>
      <c r="B5373" t="s">
        <v>304</v>
      </c>
      <c r="C5373" s="1" t="s">
        <v>152</v>
      </c>
      <c r="D5373">
        <f>Table1[[#This Row],[Antal utrikes fodda man]]+Table1[[#This Row],[Antal utrikes fodda kvinnor]]</f>
        <v>639</v>
      </c>
      <c r="E5373">
        <v>318</v>
      </c>
      <c r="F5373">
        <v>321</v>
      </c>
      <c r="G5373">
        <v>3544</v>
      </c>
      <c r="H5373">
        <v>3396</v>
      </c>
      <c r="I5373">
        <f>Table1[[#This Row],[Antal man I kommunen]]+Table1[[#This Row],[Antal kvinnor I kommunen]]</f>
        <v>6940</v>
      </c>
      <c r="J5373" s="3">
        <f>Table1[[#This Row],[Totalt antal utrikes fodda]]/I5373</f>
        <v>9.2074927953890495E-2</v>
      </c>
      <c r="K5373" s="4">
        <f>Table1[[#This Row],[Antal utrikes fodda man]]/Table1[[#This Row],[Antal man I kommunen]]</f>
        <v>8.9729119638826182E-2</v>
      </c>
      <c r="L5373" s="4">
        <f>Table1[[#This Row],[Antal utrikes fodda kvinnor]]/Table1[[#This Row],[Antal kvinnor I kommunen]]</f>
        <v>9.4522968197879864E-2</v>
      </c>
    </row>
    <row r="5374" spans="1:12" x14ac:dyDescent="0.2">
      <c r="A5374">
        <v>2019</v>
      </c>
      <c r="B5374" t="s">
        <v>304</v>
      </c>
      <c r="C5374" s="1" t="s">
        <v>153</v>
      </c>
      <c r="D5374">
        <f>Table1[[#This Row],[Antal utrikes fodda man]]+Table1[[#This Row],[Antal utrikes fodda kvinnor]]</f>
        <v>924</v>
      </c>
      <c r="E5374">
        <v>449</v>
      </c>
      <c r="F5374">
        <v>475</v>
      </c>
      <c r="G5374">
        <v>2667</v>
      </c>
      <c r="H5374">
        <v>2613</v>
      </c>
      <c r="I5374">
        <f>Table1[[#This Row],[Antal man I kommunen]]+Table1[[#This Row],[Antal kvinnor I kommunen]]</f>
        <v>5280</v>
      </c>
      <c r="J5374" s="3">
        <f>Table1[[#This Row],[Totalt antal utrikes fodda]]/I5374</f>
        <v>0.17499999999999999</v>
      </c>
      <c r="K5374" s="4">
        <f>Table1[[#This Row],[Antal utrikes fodda man]]/Table1[[#This Row],[Antal man I kommunen]]</f>
        <v>0.16835395575553055</v>
      </c>
      <c r="L5374" s="4">
        <f>Table1[[#This Row],[Antal utrikes fodda kvinnor]]/Table1[[#This Row],[Antal kvinnor I kommunen]]</f>
        <v>0.18178339073861463</v>
      </c>
    </row>
    <row r="5375" spans="1:12" x14ac:dyDescent="0.2">
      <c r="A5375">
        <v>2019</v>
      </c>
      <c r="B5375" t="s">
        <v>304</v>
      </c>
      <c r="C5375" s="1" t="s">
        <v>154</v>
      </c>
      <c r="D5375">
        <f>Table1[[#This Row],[Antal utrikes fodda man]]+Table1[[#This Row],[Antal utrikes fodda kvinnor]]</f>
        <v>2013</v>
      </c>
      <c r="E5375">
        <v>1026</v>
      </c>
      <c r="F5375">
        <v>987</v>
      </c>
      <c r="G5375">
        <v>6239</v>
      </c>
      <c r="H5375">
        <v>5697</v>
      </c>
      <c r="I5375">
        <f>Table1[[#This Row],[Antal man I kommunen]]+Table1[[#This Row],[Antal kvinnor I kommunen]]</f>
        <v>11936</v>
      </c>
      <c r="J5375" s="3">
        <f>Table1[[#This Row],[Totalt antal utrikes fodda]]/I5375</f>
        <v>0.16864946380697052</v>
      </c>
      <c r="K5375" s="4">
        <f>Table1[[#This Row],[Antal utrikes fodda man]]/Table1[[#This Row],[Antal man I kommunen]]</f>
        <v>0.16444943099855747</v>
      </c>
      <c r="L5375" s="4">
        <f>Table1[[#This Row],[Antal utrikes fodda kvinnor]]/Table1[[#This Row],[Antal kvinnor I kommunen]]</f>
        <v>0.1732490784623486</v>
      </c>
    </row>
    <row r="5376" spans="1:12" x14ac:dyDescent="0.2">
      <c r="A5376">
        <v>2019</v>
      </c>
      <c r="B5376" t="s">
        <v>304</v>
      </c>
      <c r="C5376" s="1" t="s">
        <v>155</v>
      </c>
      <c r="D5376">
        <f>Table1[[#This Row],[Antal utrikes fodda man]]+Table1[[#This Row],[Antal utrikes fodda kvinnor]]</f>
        <v>1964</v>
      </c>
      <c r="E5376">
        <v>1013</v>
      </c>
      <c r="F5376">
        <v>951</v>
      </c>
      <c r="G5376">
        <v>5051</v>
      </c>
      <c r="H5376">
        <v>4699</v>
      </c>
      <c r="I5376">
        <f>Table1[[#This Row],[Antal man I kommunen]]+Table1[[#This Row],[Antal kvinnor I kommunen]]</f>
        <v>9750</v>
      </c>
      <c r="J5376" s="3">
        <f>Table1[[#This Row],[Totalt antal utrikes fodda]]/I5376</f>
        <v>0.20143589743589743</v>
      </c>
      <c r="K5376" s="4">
        <f>Table1[[#This Row],[Antal utrikes fodda man]]/Table1[[#This Row],[Antal man I kommunen]]</f>
        <v>0.20055434567412395</v>
      </c>
      <c r="L5376" s="4">
        <f>Table1[[#This Row],[Antal utrikes fodda kvinnor]]/Table1[[#This Row],[Antal kvinnor I kommunen]]</f>
        <v>0.20238348584805277</v>
      </c>
    </row>
    <row r="5377" spans="1:12" x14ac:dyDescent="0.2">
      <c r="A5377">
        <v>2019</v>
      </c>
      <c r="B5377" t="s">
        <v>304</v>
      </c>
      <c r="C5377" s="1" t="s">
        <v>156</v>
      </c>
      <c r="D5377">
        <f>Table1[[#This Row],[Antal utrikes fodda man]]+Table1[[#This Row],[Antal utrikes fodda kvinnor]]</f>
        <v>1723</v>
      </c>
      <c r="E5377">
        <v>891</v>
      </c>
      <c r="F5377">
        <v>832</v>
      </c>
      <c r="G5377">
        <v>4834</v>
      </c>
      <c r="H5377">
        <v>4476</v>
      </c>
      <c r="I5377">
        <f>Table1[[#This Row],[Antal man I kommunen]]+Table1[[#This Row],[Antal kvinnor I kommunen]]</f>
        <v>9310</v>
      </c>
      <c r="J5377" s="3">
        <f>Table1[[#This Row],[Totalt antal utrikes fodda]]/I5377</f>
        <v>0.18506981740064446</v>
      </c>
      <c r="K5377" s="4">
        <f>Table1[[#This Row],[Antal utrikes fodda man]]/Table1[[#This Row],[Antal man I kommunen]]</f>
        <v>0.18431940422010756</v>
      </c>
      <c r="L5377" s="4">
        <f>Table1[[#This Row],[Antal utrikes fodda kvinnor]]/Table1[[#This Row],[Antal kvinnor I kommunen]]</f>
        <v>0.18588025022341376</v>
      </c>
    </row>
    <row r="5378" spans="1:12" x14ac:dyDescent="0.2">
      <c r="A5378">
        <v>2019</v>
      </c>
      <c r="B5378" t="s">
        <v>304</v>
      </c>
      <c r="C5378" s="1" t="s">
        <v>157</v>
      </c>
      <c r="D5378">
        <f>Table1[[#This Row],[Antal utrikes fodda man]]+Table1[[#This Row],[Antal utrikes fodda kvinnor]]</f>
        <v>2382</v>
      </c>
      <c r="E5378">
        <v>1235</v>
      </c>
      <c r="F5378">
        <v>1147</v>
      </c>
      <c r="G5378">
        <v>7367</v>
      </c>
      <c r="H5378">
        <v>6742</v>
      </c>
      <c r="I5378">
        <f>Table1[[#This Row],[Antal man I kommunen]]+Table1[[#This Row],[Antal kvinnor I kommunen]]</f>
        <v>14109</v>
      </c>
      <c r="J5378" s="3">
        <f>Table1[[#This Row],[Totalt antal utrikes fodda]]/I5378</f>
        <v>0.16882840739953223</v>
      </c>
      <c r="K5378" s="4">
        <f>Table1[[#This Row],[Antal utrikes fodda man]]/Table1[[#This Row],[Antal man I kommunen]]</f>
        <v>0.16763947332699877</v>
      </c>
      <c r="L5378" s="4">
        <f>Table1[[#This Row],[Antal utrikes fodda kvinnor]]/Table1[[#This Row],[Antal kvinnor I kommunen]]</f>
        <v>0.17012755858795608</v>
      </c>
    </row>
    <row r="5379" spans="1:12" x14ac:dyDescent="0.2">
      <c r="A5379">
        <v>2019</v>
      </c>
      <c r="B5379" t="s">
        <v>304</v>
      </c>
      <c r="C5379" s="1" t="s">
        <v>158</v>
      </c>
      <c r="D5379">
        <f>Table1[[#This Row],[Antal utrikes fodda man]]+Table1[[#This Row],[Antal utrikes fodda kvinnor]]</f>
        <v>4595</v>
      </c>
      <c r="E5379">
        <v>2261</v>
      </c>
      <c r="F5379">
        <v>2334</v>
      </c>
      <c r="G5379">
        <v>17575</v>
      </c>
      <c r="H5379">
        <v>17179</v>
      </c>
      <c r="I5379">
        <f>Table1[[#This Row],[Antal man I kommunen]]+Table1[[#This Row],[Antal kvinnor I kommunen]]</f>
        <v>34754</v>
      </c>
      <c r="J5379" s="3">
        <f>Table1[[#This Row],[Totalt antal utrikes fodda]]/I5379</f>
        <v>0.13221499683489671</v>
      </c>
      <c r="K5379" s="4">
        <f>Table1[[#This Row],[Antal utrikes fodda man]]/Table1[[#This Row],[Antal man I kommunen]]</f>
        <v>0.12864864864864864</v>
      </c>
      <c r="L5379" s="4">
        <f>Table1[[#This Row],[Antal utrikes fodda kvinnor]]/Table1[[#This Row],[Antal kvinnor I kommunen]]</f>
        <v>0.13586355433960068</v>
      </c>
    </row>
    <row r="5380" spans="1:12" x14ac:dyDescent="0.2">
      <c r="A5380">
        <v>2019</v>
      </c>
      <c r="B5380" t="s">
        <v>304</v>
      </c>
      <c r="C5380" s="1" t="s">
        <v>159</v>
      </c>
      <c r="D5380">
        <f>Table1[[#This Row],[Antal utrikes fodda man]]+Table1[[#This Row],[Antal utrikes fodda kvinnor]]</f>
        <v>1666</v>
      </c>
      <c r="E5380">
        <v>802</v>
      </c>
      <c r="F5380">
        <v>864</v>
      </c>
      <c r="G5380">
        <v>5537</v>
      </c>
      <c r="H5380">
        <v>5243</v>
      </c>
      <c r="I5380">
        <f>Table1[[#This Row],[Antal man I kommunen]]+Table1[[#This Row],[Antal kvinnor I kommunen]]</f>
        <v>10780</v>
      </c>
      <c r="J5380" s="3">
        <f>Table1[[#This Row],[Totalt antal utrikes fodda]]/I5380</f>
        <v>0.15454545454545454</v>
      </c>
      <c r="K5380" s="4">
        <f>Table1[[#This Row],[Antal utrikes fodda man]]/Table1[[#This Row],[Antal man I kommunen]]</f>
        <v>0.14484377821925229</v>
      </c>
      <c r="L5380" s="4">
        <f>Table1[[#This Row],[Antal utrikes fodda kvinnor]]/Table1[[#This Row],[Antal kvinnor I kommunen]]</f>
        <v>0.16479115010490178</v>
      </c>
    </row>
    <row r="5381" spans="1:12" x14ac:dyDescent="0.2">
      <c r="A5381">
        <v>2019</v>
      </c>
      <c r="B5381" t="s">
        <v>304</v>
      </c>
      <c r="C5381" s="1" t="s">
        <v>160</v>
      </c>
      <c r="D5381">
        <f>Table1[[#This Row],[Antal utrikes fodda man]]+Table1[[#This Row],[Antal utrikes fodda kvinnor]]</f>
        <v>1155</v>
      </c>
      <c r="E5381">
        <v>583</v>
      </c>
      <c r="F5381">
        <v>572</v>
      </c>
      <c r="G5381">
        <v>4824</v>
      </c>
      <c r="H5381">
        <v>4640</v>
      </c>
      <c r="I5381">
        <f>Table1[[#This Row],[Antal man I kommunen]]+Table1[[#This Row],[Antal kvinnor I kommunen]]</f>
        <v>9464</v>
      </c>
      <c r="J5381" s="3">
        <f>Table1[[#This Row],[Totalt antal utrikes fodda]]/I5381</f>
        <v>0.12204142011834319</v>
      </c>
      <c r="K5381" s="4">
        <f>Table1[[#This Row],[Antal utrikes fodda man]]/Table1[[#This Row],[Antal man I kommunen]]</f>
        <v>0.12085406301824213</v>
      </c>
      <c r="L5381" s="4">
        <f>Table1[[#This Row],[Antal utrikes fodda kvinnor]]/Table1[[#This Row],[Antal kvinnor I kommunen]]</f>
        <v>0.12327586206896551</v>
      </c>
    </row>
    <row r="5382" spans="1:12" x14ac:dyDescent="0.2">
      <c r="A5382">
        <v>2019</v>
      </c>
      <c r="B5382" t="s">
        <v>304</v>
      </c>
      <c r="C5382" s="1" t="s">
        <v>161</v>
      </c>
      <c r="D5382">
        <f>Table1[[#This Row],[Antal utrikes fodda man]]+Table1[[#This Row],[Antal utrikes fodda kvinnor]]</f>
        <v>1753</v>
      </c>
      <c r="E5382">
        <v>898</v>
      </c>
      <c r="F5382">
        <v>855</v>
      </c>
      <c r="G5382">
        <v>8221</v>
      </c>
      <c r="H5382">
        <v>7803</v>
      </c>
      <c r="I5382">
        <f>Table1[[#This Row],[Antal man I kommunen]]+Table1[[#This Row],[Antal kvinnor I kommunen]]</f>
        <v>16024</v>
      </c>
      <c r="J5382" s="3">
        <f>Table1[[#This Row],[Totalt antal utrikes fodda]]/I5382</f>
        <v>0.10939840239640539</v>
      </c>
      <c r="K5382" s="4">
        <f>Table1[[#This Row],[Antal utrikes fodda man]]/Table1[[#This Row],[Antal man I kommunen]]</f>
        <v>0.10923245347281353</v>
      </c>
      <c r="L5382" s="4">
        <f>Table1[[#This Row],[Antal utrikes fodda kvinnor]]/Table1[[#This Row],[Antal kvinnor I kommunen]]</f>
        <v>0.10957324106113034</v>
      </c>
    </row>
    <row r="5383" spans="1:12" x14ac:dyDescent="0.2">
      <c r="A5383">
        <v>2019</v>
      </c>
      <c r="B5383" t="s">
        <v>304</v>
      </c>
      <c r="C5383" s="1" t="s">
        <v>162</v>
      </c>
      <c r="D5383">
        <f>Table1[[#This Row],[Antal utrikes fodda man]]+Table1[[#This Row],[Antal utrikes fodda kvinnor]]</f>
        <v>1514</v>
      </c>
      <c r="E5383">
        <v>761</v>
      </c>
      <c r="F5383">
        <v>753</v>
      </c>
      <c r="G5383">
        <v>6746</v>
      </c>
      <c r="H5383">
        <v>6461</v>
      </c>
      <c r="I5383">
        <f>Table1[[#This Row],[Antal man I kommunen]]+Table1[[#This Row],[Antal kvinnor I kommunen]]</f>
        <v>13207</v>
      </c>
      <c r="J5383" s="3">
        <f>Table1[[#This Row],[Totalt antal utrikes fodda]]/I5383</f>
        <v>0.11463617778450821</v>
      </c>
      <c r="K5383" s="4">
        <f>Table1[[#This Row],[Antal utrikes fodda man]]/Table1[[#This Row],[Antal man I kommunen]]</f>
        <v>0.11280758968277498</v>
      </c>
      <c r="L5383" s="4">
        <f>Table1[[#This Row],[Antal utrikes fodda kvinnor]]/Table1[[#This Row],[Antal kvinnor I kommunen]]</f>
        <v>0.11654542640458133</v>
      </c>
    </row>
    <row r="5384" spans="1:12" x14ac:dyDescent="0.2">
      <c r="A5384">
        <v>2019</v>
      </c>
      <c r="B5384" t="s">
        <v>304</v>
      </c>
      <c r="C5384" s="1" t="s">
        <v>163</v>
      </c>
      <c r="D5384">
        <f>Table1[[#This Row],[Antal utrikes fodda man]]+Table1[[#This Row],[Antal utrikes fodda kvinnor]]</f>
        <v>1853</v>
      </c>
      <c r="E5384">
        <v>958</v>
      </c>
      <c r="F5384">
        <v>895</v>
      </c>
      <c r="G5384">
        <v>5713</v>
      </c>
      <c r="H5384">
        <v>5527</v>
      </c>
      <c r="I5384">
        <f>Table1[[#This Row],[Antal man I kommunen]]+Table1[[#This Row],[Antal kvinnor I kommunen]]</f>
        <v>11240</v>
      </c>
      <c r="J5384" s="3">
        <f>Table1[[#This Row],[Totalt antal utrikes fodda]]/I5384</f>
        <v>0.1648576512455516</v>
      </c>
      <c r="K5384" s="4">
        <f>Table1[[#This Row],[Antal utrikes fodda man]]/Table1[[#This Row],[Antal man I kommunen]]</f>
        <v>0.16768772973919133</v>
      </c>
      <c r="L5384" s="4">
        <f>Table1[[#This Row],[Antal utrikes fodda kvinnor]]/Table1[[#This Row],[Antal kvinnor I kommunen]]</f>
        <v>0.16193233218744346</v>
      </c>
    </row>
    <row r="5385" spans="1:12" x14ac:dyDescent="0.2">
      <c r="A5385">
        <v>2019</v>
      </c>
      <c r="B5385" t="s">
        <v>304</v>
      </c>
      <c r="C5385" s="1" t="s">
        <v>164</v>
      </c>
      <c r="D5385">
        <f>Table1[[#This Row],[Antal utrikes fodda man]]+Table1[[#This Row],[Antal utrikes fodda kvinnor]]</f>
        <v>1372</v>
      </c>
      <c r="E5385">
        <v>721</v>
      </c>
      <c r="F5385">
        <v>651</v>
      </c>
      <c r="G5385">
        <v>4810</v>
      </c>
      <c r="H5385">
        <v>4483</v>
      </c>
      <c r="I5385">
        <f>Table1[[#This Row],[Antal man I kommunen]]+Table1[[#This Row],[Antal kvinnor I kommunen]]</f>
        <v>9293</v>
      </c>
      <c r="J5385" s="3">
        <f>Table1[[#This Row],[Totalt antal utrikes fodda]]/I5385</f>
        <v>0.14763800710211988</v>
      </c>
      <c r="K5385" s="4">
        <f>Table1[[#This Row],[Antal utrikes fodda man]]/Table1[[#This Row],[Antal man I kommunen]]</f>
        <v>0.1498960498960499</v>
      </c>
      <c r="L5385" s="4">
        <f>Table1[[#This Row],[Antal utrikes fodda kvinnor]]/Table1[[#This Row],[Antal kvinnor I kommunen]]</f>
        <v>0.14521525763997323</v>
      </c>
    </row>
    <row r="5386" spans="1:12" x14ac:dyDescent="0.2">
      <c r="A5386">
        <v>2019</v>
      </c>
      <c r="B5386" t="s">
        <v>304</v>
      </c>
      <c r="C5386" s="1" t="s">
        <v>165</v>
      </c>
      <c r="D5386">
        <f>Table1[[#This Row],[Antal utrikes fodda man]]+Table1[[#This Row],[Antal utrikes fodda kvinnor]]</f>
        <v>159342</v>
      </c>
      <c r="E5386">
        <v>81503</v>
      </c>
      <c r="F5386">
        <v>77839</v>
      </c>
      <c r="G5386">
        <v>290308</v>
      </c>
      <c r="H5386">
        <v>288973</v>
      </c>
      <c r="I5386">
        <f>Table1[[#This Row],[Antal man I kommunen]]+Table1[[#This Row],[Antal kvinnor I kommunen]]</f>
        <v>579281</v>
      </c>
      <c r="J5386" s="3">
        <f>Table1[[#This Row],[Totalt antal utrikes fodda]]/I5386</f>
        <v>0.2750685763903874</v>
      </c>
      <c r="K5386" s="4">
        <f>Table1[[#This Row],[Antal utrikes fodda man]]/Table1[[#This Row],[Antal man I kommunen]]</f>
        <v>0.28074665527646497</v>
      </c>
      <c r="L5386" s="4">
        <f>Table1[[#This Row],[Antal utrikes fodda kvinnor]]/Table1[[#This Row],[Antal kvinnor I kommunen]]</f>
        <v>0.26936426586566908</v>
      </c>
    </row>
    <row r="5387" spans="1:12" x14ac:dyDescent="0.2">
      <c r="A5387">
        <v>2019</v>
      </c>
      <c r="B5387" t="s">
        <v>304</v>
      </c>
      <c r="C5387" s="1" t="s">
        <v>166</v>
      </c>
      <c r="D5387">
        <f>Table1[[#This Row],[Antal utrikes fodda man]]+Table1[[#This Row],[Antal utrikes fodda kvinnor]]</f>
        <v>12572</v>
      </c>
      <c r="E5387">
        <v>6274</v>
      </c>
      <c r="F5387">
        <v>6298</v>
      </c>
      <c r="G5387">
        <v>34864</v>
      </c>
      <c r="H5387">
        <v>34500</v>
      </c>
      <c r="I5387">
        <f>Table1[[#This Row],[Antal man I kommunen]]+Table1[[#This Row],[Antal kvinnor I kommunen]]</f>
        <v>69364</v>
      </c>
      <c r="J5387" s="3">
        <f>Table1[[#This Row],[Totalt antal utrikes fodda]]/I5387</f>
        <v>0.18124675624243122</v>
      </c>
      <c r="K5387" s="4">
        <f>Table1[[#This Row],[Antal utrikes fodda man]]/Table1[[#This Row],[Antal man I kommunen]]</f>
        <v>0.1799564020192749</v>
      </c>
      <c r="L5387" s="4">
        <f>Table1[[#This Row],[Antal utrikes fodda kvinnor]]/Table1[[#This Row],[Antal kvinnor I kommunen]]</f>
        <v>0.18255072463768116</v>
      </c>
    </row>
    <row r="5388" spans="1:12" x14ac:dyDescent="0.2">
      <c r="A5388">
        <v>2019</v>
      </c>
      <c r="B5388" t="s">
        <v>304</v>
      </c>
      <c r="C5388" s="1" t="s">
        <v>167</v>
      </c>
      <c r="D5388">
        <f>Table1[[#This Row],[Antal utrikes fodda man]]+Table1[[#This Row],[Antal utrikes fodda kvinnor]]</f>
        <v>4910</v>
      </c>
      <c r="E5388">
        <v>2445</v>
      </c>
      <c r="F5388">
        <v>2465</v>
      </c>
      <c r="G5388">
        <v>23189</v>
      </c>
      <c r="H5388">
        <v>23147</v>
      </c>
      <c r="I5388">
        <f>Table1[[#This Row],[Antal man I kommunen]]+Table1[[#This Row],[Antal kvinnor I kommunen]]</f>
        <v>46336</v>
      </c>
      <c r="J5388" s="3">
        <f>Table1[[#This Row],[Totalt antal utrikes fodda]]/I5388</f>
        <v>0.10596512430939227</v>
      </c>
      <c r="K5388" s="4">
        <f>Table1[[#This Row],[Antal utrikes fodda man]]/Table1[[#This Row],[Antal man I kommunen]]</f>
        <v>0.1054379231532192</v>
      </c>
      <c r="L5388" s="4">
        <f>Table1[[#This Row],[Antal utrikes fodda kvinnor]]/Table1[[#This Row],[Antal kvinnor I kommunen]]</f>
        <v>0.10649328206679051</v>
      </c>
    </row>
    <row r="5389" spans="1:12" x14ac:dyDescent="0.2">
      <c r="A5389">
        <v>2019</v>
      </c>
      <c r="B5389" t="s">
        <v>304</v>
      </c>
      <c r="C5389" s="1" t="s">
        <v>168</v>
      </c>
      <c r="D5389">
        <f>Table1[[#This Row],[Antal utrikes fodda man]]+Table1[[#This Row],[Antal utrikes fodda kvinnor]]</f>
        <v>2085</v>
      </c>
      <c r="E5389">
        <v>1053</v>
      </c>
      <c r="F5389">
        <v>1032</v>
      </c>
      <c r="G5389">
        <v>7326</v>
      </c>
      <c r="H5389">
        <v>7229</v>
      </c>
      <c r="I5389">
        <f>Table1[[#This Row],[Antal man I kommunen]]+Table1[[#This Row],[Antal kvinnor I kommunen]]</f>
        <v>14555</v>
      </c>
      <c r="J5389" s="3">
        <f>Table1[[#This Row],[Totalt antal utrikes fodda]]/I5389</f>
        <v>0.1432497423565785</v>
      </c>
      <c r="K5389" s="4">
        <f>Table1[[#This Row],[Antal utrikes fodda man]]/Table1[[#This Row],[Antal man I kommunen]]</f>
        <v>0.14373464373464373</v>
      </c>
      <c r="L5389" s="4">
        <f>Table1[[#This Row],[Antal utrikes fodda kvinnor]]/Table1[[#This Row],[Antal kvinnor I kommunen]]</f>
        <v>0.14275833448609765</v>
      </c>
    </row>
    <row r="5390" spans="1:12" x14ac:dyDescent="0.2">
      <c r="A5390">
        <v>2019</v>
      </c>
      <c r="B5390" t="s">
        <v>304</v>
      </c>
      <c r="C5390" s="1" t="s">
        <v>169</v>
      </c>
      <c r="D5390">
        <f>Table1[[#This Row],[Antal utrikes fodda man]]+Table1[[#This Row],[Antal utrikes fodda kvinnor]]</f>
        <v>9717</v>
      </c>
      <c r="E5390">
        <v>4975</v>
      </c>
      <c r="F5390">
        <v>4742</v>
      </c>
      <c r="G5390">
        <v>28404</v>
      </c>
      <c r="H5390">
        <v>28299</v>
      </c>
      <c r="I5390">
        <f>Table1[[#This Row],[Antal man I kommunen]]+Table1[[#This Row],[Antal kvinnor I kommunen]]</f>
        <v>56703</v>
      </c>
      <c r="J5390" s="3">
        <f>Table1[[#This Row],[Totalt antal utrikes fodda]]/I5390</f>
        <v>0.17136659436008678</v>
      </c>
      <c r="K5390" s="4">
        <f>Table1[[#This Row],[Antal utrikes fodda man]]/Table1[[#This Row],[Antal man I kommunen]]</f>
        <v>0.17515138712857345</v>
      </c>
      <c r="L5390" s="4">
        <f>Table1[[#This Row],[Antal utrikes fodda kvinnor]]/Table1[[#This Row],[Antal kvinnor I kommunen]]</f>
        <v>0.16756775857804163</v>
      </c>
    </row>
    <row r="5391" spans="1:12" x14ac:dyDescent="0.2">
      <c r="A5391">
        <v>2019</v>
      </c>
      <c r="B5391" t="s">
        <v>304</v>
      </c>
      <c r="C5391" s="1" t="s">
        <v>170</v>
      </c>
      <c r="D5391">
        <f>Table1[[#This Row],[Antal utrikes fodda man]]+Table1[[#This Row],[Antal utrikes fodda kvinnor]]</f>
        <v>3602</v>
      </c>
      <c r="E5391">
        <v>1855</v>
      </c>
      <c r="F5391">
        <v>1747</v>
      </c>
      <c r="G5391">
        <v>6740</v>
      </c>
      <c r="H5391">
        <v>6478</v>
      </c>
      <c r="I5391">
        <f>Table1[[#This Row],[Antal man I kommunen]]+Table1[[#This Row],[Antal kvinnor I kommunen]]</f>
        <v>13218</v>
      </c>
      <c r="J5391" s="3">
        <f>Table1[[#This Row],[Totalt antal utrikes fodda]]/I5391</f>
        <v>0.27250718716901196</v>
      </c>
      <c r="K5391" s="4">
        <f>Table1[[#This Row],[Antal utrikes fodda man]]/Table1[[#This Row],[Antal man I kommunen]]</f>
        <v>0.27522255192878337</v>
      </c>
      <c r="L5391" s="4">
        <f>Table1[[#This Row],[Antal utrikes fodda kvinnor]]/Table1[[#This Row],[Antal kvinnor I kommunen]]</f>
        <v>0.26968200061747455</v>
      </c>
    </row>
    <row r="5392" spans="1:12" x14ac:dyDescent="0.2">
      <c r="A5392">
        <v>2019</v>
      </c>
      <c r="B5392" t="s">
        <v>304</v>
      </c>
      <c r="C5392" s="1" t="s">
        <v>171</v>
      </c>
      <c r="D5392">
        <f>Table1[[#This Row],[Antal utrikes fodda man]]+Table1[[#This Row],[Antal utrikes fodda kvinnor]]</f>
        <v>6231</v>
      </c>
      <c r="E5392">
        <v>3227</v>
      </c>
      <c r="F5392">
        <v>3004</v>
      </c>
      <c r="G5392">
        <v>19992</v>
      </c>
      <c r="H5392">
        <v>19599</v>
      </c>
      <c r="I5392">
        <f>Table1[[#This Row],[Antal man I kommunen]]+Table1[[#This Row],[Antal kvinnor I kommunen]]</f>
        <v>39591</v>
      </c>
      <c r="J5392" s="3">
        <f>Table1[[#This Row],[Totalt antal utrikes fodda]]/I5392</f>
        <v>0.15738425399712055</v>
      </c>
      <c r="K5392" s="4">
        <f>Table1[[#This Row],[Antal utrikes fodda man]]/Table1[[#This Row],[Antal man I kommunen]]</f>
        <v>0.16141456582633054</v>
      </c>
      <c r="L5392" s="4">
        <f>Table1[[#This Row],[Antal utrikes fodda kvinnor]]/Table1[[#This Row],[Antal kvinnor I kommunen]]</f>
        <v>0.15327312617990713</v>
      </c>
    </row>
    <row r="5393" spans="1:12" x14ac:dyDescent="0.2">
      <c r="A5393">
        <v>2019</v>
      </c>
      <c r="B5393" t="s">
        <v>304</v>
      </c>
      <c r="C5393" s="1" t="s">
        <v>172</v>
      </c>
      <c r="D5393">
        <f>Table1[[#This Row],[Antal utrikes fodda man]]+Table1[[#This Row],[Antal utrikes fodda kvinnor]]</f>
        <v>12854</v>
      </c>
      <c r="E5393">
        <v>6448</v>
      </c>
      <c r="F5393">
        <v>6406</v>
      </c>
      <c r="G5393">
        <v>29767</v>
      </c>
      <c r="H5393">
        <v>29291</v>
      </c>
      <c r="I5393">
        <f>Table1[[#This Row],[Antal man I kommunen]]+Table1[[#This Row],[Antal kvinnor I kommunen]]</f>
        <v>59058</v>
      </c>
      <c r="J5393" s="3">
        <f>Table1[[#This Row],[Totalt antal utrikes fodda]]/I5393</f>
        <v>0.2176504453249348</v>
      </c>
      <c r="K5393" s="4">
        <f>Table1[[#This Row],[Antal utrikes fodda man]]/Table1[[#This Row],[Antal man I kommunen]]</f>
        <v>0.21661571538952532</v>
      </c>
      <c r="L5393" s="4">
        <f>Table1[[#This Row],[Antal utrikes fodda kvinnor]]/Table1[[#This Row],[Antal kvinnor I kommunen]]</f>
        <v>0.21870199037246935</v>
      </c>
    </row>
    <row r="5394" spans="1:12" x14ac:dyDescent="0.2">
      <c r="A5394">
        <v>2019</v>
      </c>
      <c r="B5394" t="s">
        <v>304</v>
      </c>
      <c r="C5394" s="1" t="s">
        <v>173</v>
      </c>
      <c r="D5394">
        <f>Table1[[#This Row],[Antal utrikes fodda man]]+Table1[[#This Row],[Antal utrikes fodda kvinnor]]</f>
        <v>4970</v>
      </c>
      <c r="E5394">
        <v>2454</v>
      </c>
      <c r="F5394">
        <v>2516</v>
      </c>
      <c r="G5394">
        <v>20646</v>
      </c>
      <c r="H5394">
        <v>20774</v>
      </c>
      <c r="I5394">
        <f>Table1[[#This Row],[Antal man I kommunen]]+Table1[[#This Row],[Antal kvinnor I kommunen]]</f>
        <v>41420</v>
      </c>
      <c r="J5394" s="3">
        <f>Table1[[#This Row],[Totalt antal utrikes fodda]]/I5394</f>
        <v>0.11999034282955094</v>
      </c>
      <c r="K5394" s="4">
        <f>Table1[[#This Row],[Antal utrikes fodda man]]/Table1[[#This Row],[Antal man I kommunen]]</f>
        <v>0.11886079628015112</v>
      </c>
      <c r="L5394" s="4">
        <f>Table1[[#This Row],[Antal utrikes fodda kvinnor]]/Table1[[#This Row],[Antal kvinnor I kommunen]]</f>
        <v>0.12111292962356793</v>
      </c>
    </row>
    <row r="5395" spans="1:12" x14ac:dyDescent="0.2">
      <c r="A5395">
        <v>2019</v>
      </c>
      <c r="B5395" t="s">
        <v>304</v>
      </c>
      <c r="C5395" s="1" t="s">
        <v>174</v>
      </c>
      <c r="D5395">
        <f>Table1[[#This Row],[Antal utrikes fodda man]]+Table1[[#This Row],[Antal utrikes fodda kvinnor]]</f>
        <v>26331</v>
      </c>
      <c r="E5395">
        <v>12977</v>
      </c>
      <c r="F5395">
        <v>13354</v>
      </c>
      <c r="G5395">
        <v>56606</v>
      </c>
      <c r="H5395">
        <v>56573</v>
      </c>
      <c r="I5395">
        <f>Table1[[#This Row],[Antal man I kommunen]]+Table1[[#This Row],[Antal kvinnor I kommunen]]</f>
        <v>113179</v>
      </c>
      <c r="J5395" s="3">
        <f>Table1[[#This Row],[Totalt antal utrikes fodda]]/I5395</f>
        <v>0.232649166364785</v>
      </c>
      <c r="K5395" s="4">
        <f>Table1[[#This Row],[Antal utrikes fodda man]]/Table1[[#This Row],[Antal man I kommunen]]</f>
        <v>0.22925131611489949</v>
      </c>
      <c r="L5395" s="4">
        <f>Table1[[#This Row],[Antal utrikes fodda kvinnor]]/Table1[[#This Row],[Antal kvinnor I kommunen]]</f>
        <v>0.2360489986389267</v>
      </c>
    </row>
    <row r="5396" spans="1:12" x14ac:dyDescent="0.2">
      <c r="A5396">
        <v>2019</v>
      </c>
      <c r="B5396" t="s">
        <v>304</v>
      </c>
      <c r="C5396" s="1" t="s">
        <v>175</v>
      </c>
      <c r="D5396">
        <f>Table1[[#This Row],[Antal utrikes fodda man]]+Table1[[#This Row],[Antal utrikes fodda kvinnor]]</f>
        <v>3336</v>
      </c>
      <c r="E5396">
        <v>1698</v>
      </c>
      <c r="F5396">
        <v>1638</v>
      </c>
      <c r="G5396">
        <v>12552</v>
      </c>
      <c r="H5396">
        <v>12116</v>
      </c>
      <c r="I5396">
        <f>Table1[[#This Row],[Antal man I kommunen]]+Table1[[#This Row],[Antal kvinnor I kommunen]]</f>
        <v>24668</v>
      </c>
      <c r="J5396" s="3">
        <f>Table1[[#This Row],[Totalt antal utrikes fodda]]/I5396</f>
        <v>0.13523593319280039</v>
      </c>
      <c r="K5396" s="4">
        <f>Table1[[#This Row],[Antal utrikes fodda man]]/Table1[[#This Row],[Antal man I kommunen]]</f>
        <v>0.13527724665391969</v>
      </c>
      <c r="L5396" s="4">
        <f>Table1[[#This Row],[Antal utrikes fodda kvinnor]]/Table1[[#This Row],[Antal kvinnor I kommunen]]</f>
        <v>0.13519313304721031</v>
      </c>
    </row>
    <row r="5397" spans="1:12" x14ac:dyDescent="0.2">
      <c r="A5397">
        <v>2019</v>
      </c>
      <c r="B5397" t="s">
        <v>304</v>
      </c>
      <c r="C5397" s="1" t="s">
        <v>176</v>
      </c>
      <c r="D5397">
        <f>Table1[[#This Row],[Antal utrikes fodda man]]+Table1[[#This Row],[Antal utrikes fodda kvinnor]]</f>
        <v>2125</v>
      </c>
      <c r="E5397">
        <v>1085</v>
      </c>
      <c r="F5397">
        <v>1040</v>
      </c>
      <c r="G5397">
        <v>6343</v>
      </c>
      <c r="H5397">
        <v>6267</v>
      </c>
      <c r="I5397">
        <f>Table1[[#This Row],[Antal man I kommunen]]+Table1[[#This Row],[Antal kvinnor I kommunen]]</f>
        <v>12610</v>
      </c>
      <c r="J5397" s="3">
        <f>Table1[[#This Row],[Totalt antal utrikes fodda]]/I5397</f>
        <v>0.16851704996034894</v>
      </c>
      <c r="K5397" s="4">
        <f>Table1[[#This Row],[Antal utrikes fodda man]]/Table1[[#This Row],[Antal man I kommunen]]</f>
        <v>0.17105470597509065</v>
      </c>
      <c r="L5397" s="4">
        <f>Table1[[#This Row],[Antal utrikes fodda kvinnor]]/Table1[[#This Row],[Antal kvinnor I kommunen]]</f>
        <v>0.16594861975426839</v>
      </c>
    </row>
    <row r="5398" spans="1:12" x14ac:dyDescent="0.2">
      <c r="A5398">
        <v>2019</v>
      </c>
      <c r="B5398" t="s">
        <v>304</v>
      </c>
      <c r="C5398" s="1" t="s">
        <v>177</v>
      </c>
      <c r="D5398">
        <f>Table1[[#This Row],[Antal utrikes fodda man]]+Table1[[#This Row],[Antal utrikes fodda kvinnor]]</f>
        <v>2908</v>
      </c>
      <c r="E5398">
        <v>1479</v>
      </c>
      <c r="F5398">
        <v>1429</v>
      </c>
      <c r="G5398">
        <v>12389</v>
      </c>
      <c r="H5398">
        <v>12148</v>
      </c>
      <c r="I5398">
        <f>Table1[[#This Row],[Antal man I kommunen]]+Table1[[#This Row],[Antal kvinnor I kommunen]]</f>
        <v>24537</v>
      </c>
      <c r="J5398" s="3">
        <f>Table1[[#This Row],[Totalt antal utrikes fodda]]/I5398</f>
        <v>0.11851489587154093</v>
      </c>
      <c r="K5398" s="4">
        <f>Table1[[#This Row],[Antal utrikes fodda man]]/Table1[[#This Row],[Antal man I kommunen]]</f>
        <v>0.11938009524578255</v>
      </c>
      <c r="L5398" s="4">
        <f>Table1[[#This Row],[Antal utrikes fodda kvinnor]]/Table1[[#This Row],[Antal kvinnor I kommunen]]</f>
        <v>0.11763253210405004</v>
      </c>
    </row>
    <row r="5399" spans="1:12" x14ac:dyDescent="0.2">
      <c r="A5399">
        <v>2019</v>
      </c>
      <c r="B5399" t="s">
        <v>304</v>
      </c>
      <c r="C5399" s="1" t="s">
        <v>178</v>
      </c>
      <c r="D5399">
        <f>Table1[[#This Row],[Antal utrikes fodda man]]+Table1[[#This Row],[Antal utrikes fodda kvinnor]]</f>
        <v>4281</v>
      </c>
      <c r="E5399">
        <v>2134</v>
      </c>
      <c r="F5399">
        <v>2147</v>
      </c>
      <c r="G5399">
        <v>20107</v>
      </c>
      <c r="H5399">
        <v>19982</v>
      </c>
      <c r="I5399">
        <f>Table1[[#This Row],[Antal man I kommunen]]+Table1[[#This Row],[Antal kvinnor I kommunen]]</f>
        <v>40089</v>
      </c>
      <c r="J5399" s="3">
        <f>Table1[[#This Row],[Totalt antal utrikes fodda]]/I5399</f>
        <v>0.10678739803936242</v>
      </c>
      <c r="K5399" s="4">
        <f>Table1[[#This Row],[Antal utrikes fodda man]]/Table1[[#This Row],[Antal man I kommunen]]</f>
        <v>0.10613219276868752</v>
      </c>
      <c r="L5399" s="4">
        <f>Table1[[#This Row],[Antal utrikes fodda kvinnor]]/Table1[[#This Row],[Antal kvinnor I kommunen]]</f>
        <v>0.10744670203182864</v>
      </c>
    </row>
    <row r="5400" spans="1:12" x14ac:dyDescent="0.2">
      <c r="A5400">
        <v>2019</v>
      </c>
      <c r="B5400" t="s">
        <v>304</v>
      </c>
      <c r="C5400" s="1" t="s">
        <v>179</v>
      </c>
      <c r="D5400">
        <f>Table1[[#This Row],[Antal utrikes fodda man]]+Table1[[#This Row],[Antal utrikes fodda kvinnor]]</f>
        <v>3094</v>
      </c>
      <c r="E5400">
        <v>1594</v>
      </c>
      <c r="F5400">
        <v>1500</v>
      </c>
      <c r="G5400">
        <v>9459</v>
      </c>
      <c r="H5400">
        <v>9378</v>
      </c>
      <c r="I5400">
        <f>Table1[[#This Row],[Antal man I kommunen]]+Table1[[#This Row],[Antal kvinnor I kommunen]]</f>
        <v>18837</v>
      </c>
      <c r="J5400" s="3">
        <f>Table1[[#This Row],[Totalt antal utrikes fodda]]/I5400</f>
        <v>0.16425120772946861</v>
      </c>
      <c r="K5400" s="4">
        <f>Table1[[#This Row],[Antal utrikes fodda man]]/Table1[[#This Row],[Antal man I kommunen]]</f>
        <v>0.16851675652817422</v>
      </c>
      <c r="L5400" s="4">
        <f>Table1[[#This Row],[Antal utrikes fodda kvinnor]]/Table1[[#This Row],[Antal kvinnor I kommunen]]</f>
        <v>0.1599488163787588</v>
      </c>
    </row>
    <row r="5401" spans="1:12" x14ac:dyDescent="0.2">
      <c r="A5401">
        <v>2019</v>
      </c>
      <c r="B5401" t="s">
        <v>304</v>
      </c>
      <c r="C5401" s="1" t="s">
        <v>180</v>
      </c>
      <c r="D5401">
        <f>Table1[[#This Row],[Antal utrikes fodda man]]+Table1[[#This Row],[Antal utrikes fodda kvinnor]]</f>
        <v>8835</v>
      </c>
      <c r="E5401">
        <v>4300</v>
      </c>
      <c r="F5401">
        <v>4535</v>
      </c>
      <c r="G5401">
        <v>28572</v>
      </c>
      <c r="H5401">
        <v>27794</v>
      </c>
      <c r="I5401">
        <f>Table1[[#This Row],[Antal man I kommunen]]+Table1[[#This Row],[Antal kvinnor I kommunen]]</f>
        <v>56366</v>
      </c>
      <c r="J5401" s="3">
        <f>Table1[[#This Row],[Totalt antal utrikes fodda]]/I5401</f>
        <v>0.15674342688854984</v>
      </c>
      <c r="K5401" s="4">
        <f>Table1[[#This Row],[Antal utrikes fodda man]]/Table1[[#This Row],[Antal man I kommunen]]</f>
        <v>0.15049699006019879</v>
      </c>
      <c r="L5401" s="4">
        <f>Table1[[#This Row],[Antal utrikes fodda kvinnor]]/Table1[[#This Row],[Antal kvinnor I kommunen]]</f>
        <v>0.16316471180830394</v>
      </c>
    </row>
    <row r="5402" spans="1:12" x14ac:dyDescent="0.2">
      <c r="A5402">
        <v>2019</v>
      </c>
      <c r="B5402" t="s">
        <v>304</v>
      </c>
      <c r="C5402" s="1" t="s">
        <v>181</v>
      </c>
      <c r="D5402">
        <f>Table1[[#This Row],[Antal utrikes fodda man]]+Table1[[#This Row],[Antal utrikes fodda kvinnor]]</f>
        <v>808</v>
      </c>
      <c r="E5402">
        <v>396</v>
      </c>
      <c r="F5402">
        <v>412</v>
      </c>
      <c r="G5402">
        <v>4609</v>
      </c>
      <c r="H5402">
        <v>4601</v>
      </c>
      <c r="I5402">
        <f>Table1[[#This Row],[Antal man I kommunen]]+Table1[[#This Row],[Antal kvinnor I kommunen]]</f>
        <v>9210</v>
      </c>
      <c r="J5402" s="3">
        <f>Table1[[#This Row],[Totalt antal utrikes fodda]]/I5402</f>
        <v>8.7730727470141157E-2</v>
      </c>
      <c r="K5402" s="4">
        <f>Table1[[#This Row],[Antal utrikes fodda man]]/Table1[[#This Row],[Antal man I kommunen]]</f>
        <v>8.5918854415274457E-2</v>
      </c>
      <c r="L5402" s="4">
        <f>Table1[[#This Row],[Antal utrikes fodda kvinnor]]/Table1[[#This Row],[Antal kvinnor I kommunen]]</f>
        <v>8.9545750923712239E-2</v>
      </c>
    </row>
    <row r="5403" spans="1:12" x14ac:dyDescent="0.2">
      <c r="A5403">
        <v>2019</v>
      </c>
      <c r="B5403" t="s">
        <v>304</v>
      </c>
      <c r="C5403" s="1" t="s">
        <v>182</v>
      </c>
      <c r="D5403">
        <f>Table1[[#This Row],[Antal utrikes fodda man]]+Table1[[#This Row],[Antal utrikes fodda kvinnor]]</f>
        <v>1462</v>
      </c>
      <c r="E5403">
        <v>734</v>
      </c>
      <c r="F5403">
        <v>728</v>
      </c>
      <c r="G5403">
        <v>6488</v>
      </c>
      <c r="H5403">
        <v>6358</v>
      </c>
      <c r="I5403">
        <f>Table1[[#This Row],[Antal man I kommunen]]+Table1[[#This Row],[Antal kvinnor I kommunen]]</f>
        <v>12846</v>
      </c>
      <c r="J5403" s="3">
        <f>Table1[[#This Row],[Totalt antal utrikes fodda]]/I5403</f>
        <v>0.11380974622450568</v>
      </c>
      <c r="K5403" s="4">
        <f>Table1[[#This Row],[Antal utrikes fodda man]]/Table1[[#This Row],[Antal man I kommunen]]</f>
        <v>0.11313193588162762</v>
      </c>
      <c r="L5403" s="4">
        <f>Table1[[#This Row],[Antal utrikes fodda kvinnor]]/Table1[[#This Row],[Antal kvinnor I kommunen]]</f>
        <v>0.11450141553947782</v>
      </c>
    </row>
    <row r="5404" spans="1:12" x14ac:dyDescent="0.2">
      <c r="A5404">
        <v>2019</v>
      </c>
      <c r="B5404" t="s">
        <v>304</v>
      </c>
      <c r="C5404" s="1" t="s">
        <v>183</v>
      </c>
      <c r="D5404">
        <f>Table1[[#This Row],[Antal utrikes fodda man]]+Table1[[#This Row],[Antal utrikes fodda kvinnor]]</f>
        <v>5025</v>
      </c>
      <c r="E5404">
        <v>2572</v>
      </c>
      <c r="F5404">
        <v>2453</v>
      </c>
      <c r="G5404">
        <v>16724</v>
      </c>
      <c r="H5404">
        <v>16522</v>
      </c>
      <c r="I5404">
        <f>Table1[[#This Row],[Antal man I kommunen]]+Table1[[#This Row],[Antal kvinnor I kommunen]]</f>
        <v>33246</v>
      </c>
      <c r="J5404" s="3">
        <f>Table1[[#This Row],[Totalt antal utrikes fodda]]/I5404</f>
        <v>0.15114600252661975</v>
      </c>
      <c r="K5404" s="4">
        <f>Table1[[#This Row],[Antal utrikes fodda man]]/Table1[[#This Row],[Antal man I kommunen]]</f>
        <v>0.15379095910069362</v>
      </c>
      <c r="L5404" s="4">
        <f>Table1[[#This Row],[Antal utrikes fodda kvinnor]]/Table1[[#This Row],[Antal kvinnor I kommunen]]</f>
        <v>0.1484687083888149</v>
      </c>
    </row>
    <row r="5405" spans="1:12" x14ac:dyDescent="0.2">
      <c r="A5405">
        <v>2019</v>
      </c>
      <c r="B5405" t="s">
        <v>305</v>
      </c>
      <c r="C5405" s="1" t="s">
        <v>184</v>
      </c>
      <c r="D5405">
        <f>Table1[[#This Row],[Antal utrikes fodda man]]+Table1[[#This Row],[Antal utrikes fodda kvinnor]]</f>
        <v>966</v>
      </c>
      <c r="E5405">
        <v>481</v>
      </c>
      <c r="F5405">
        <v>485</v>
      </c>
      <c r="G5405">
        <v>6125</v>
      </c>
      <c r="H5405">
        <v>5962</v>
      </c>
      <c r="I5405">
        <f>Table1[[#This Row],[Antal man I kommunen]]+Table1[[#This Row],[Antal kvinnor I kommunen]]</f>
        <v>12087</v>
      </c>
      <c r="J5405" s="3">
        <f>Table1[[#This Row],[Totalt antal utrikes fodda]]/I5405</f>
        <v>7.9920575825266821E-2</v>
      </c>
      <c r="K5405" s="4">
        <f>Table1[[#This Row],[Antal utrikes fodda man]]/Table1[[#This Row],[Antal man I kommunen]]</f>
        <v>7.8530612244897963E-2</v>
      </c>
      <c r="L5405" s="4">
        <f>Table1[[#This Row],[Antal utrikes fodda kvinnor]]/Table1[[#This Row],[Antal kvinnor I kommunen]]</f>
        <v>8.1348540758134857E-2</v>
      </c>
    </row>
    <row r="5406" spans="1:12" x14ac:dyDescent="0.2">
      <c r="A5406">
        <v>2019</v>
      </c>
      <c r="B5406" t="s">
        <v>305</v>
      </c>
      <c r="C5406" s="1" t="s">
        <v>185</v>
      </c>
      <c r="D5406">
        <f>Table1[[#This Row],[Antal utrikes fodda man]]+Table1[[#This Row],[Antal utrikes fodda kvinnor]]</f>
        <v>2413</v>
      </c>
      <c r="E5406">
        <v>1163</v>
      </c>
      <c r="F5406">
        <v>1250</v>
      </c>
      <c r="G5406">
        <v>4387</v>
      </c>
      <c r="H5406">
        <v>4177</v>
      </c>
      <c r="I5406">
        <f>Table1[[#This Row],[Antal man I kommunen]]+Table1[[#This Row],[Antal kvinnor I kommunen]]</f>
        <v>8564</v>
      </c>
      <c r="J5406" s="3">
        <f>Table1[[#This Row],[Totalt antal utrikes fodda]]/I5406</f>
        <v>0.28176085941148998</v>
      </c>
      <c r="K5406" s="4">
        <f>Table1[[#This Row],[Antal utrikes fodda man]]/Table1[[#This Row],[Antal man I kommunen]]</f>
        <v>0.2651014360610896</v>
      </c>
      <c r="L5406" s="4">
        <f>Table1[[#This Row],[Antal utrikes fodda kvinnor]]/Table1[[#This Row],[Antal kvinnor I kommunen]]</f>
        <v>0.29925784055542254</v>
      </c>
    </row>
    <row r="5407" spans="1:12" x14ac:dyDescent="0.2">
      <c r="A5407">
        <v>2019</v>
      </c>
      <c r="B5407" t="s">
        <v>305</v>
      </c>
      <c r="C5407" s="1" t="s">
        <v>186</v>
      </c>
      <c r="D5407">
        <f>Table1[[#This Row],[Antal utrikes fodda man]]+Table1[[#This Row],[Antal utrikes fodda kvinnor]]</f>
        <v>1543</v>
      </c>
      <c r="E5407">
        <v>744</v>
      </c>
      <c r="F5407">
        <v>799</v>
      </c>
      <c r="G5407">
        <v>5922</v>
      </c>
      <c r="H5407">
        <v>5694</v>
      </c>
      <c r="I5407">
        <f>Table1[[#This Row],[Antal man I kommunen]]+Table1[[#This Row],[Antal kvinnor I kommunen]]</f>
        <v>11616</v>
      </c>
      <c r="J5407" s="3">
        <f>Table1[[#This Row],[Totalt antal utrikes fodda]]/I5407</f>
        <v>0.13283402203856751</v>
      </c>
      <c r="K5407" s="4">
        <f>Table1[[#This Row],[Antal utrikes fodda man]]/Table1[[#This Row],[Antal man I kommunen]]</f>
        <v>0.12563323201621074</v>
      </c>
      <c r="L5407" s="4">
        <f>Table1[[#This Row],[Antal utrikes fodda kvinnor]]/Table1[[#This Row],[Antal kvinnor I kommunen]]</f>
        <v>0.14032314717246225</v>
      </c>
    </row>
    <row r="5408" spans="1:12" x14ac:dyDescent="0.2">
      <c r="A5408">
        <v>2019</v>
      </c>
      <c r="B5408" t="s">
        <v>305</v>
      </c>
      <c r="C5408" s="1" t="s">
        <v>187</v>
      </c>
      <c r="D5408">
        <f>Table1[[#This Row],[Antal utrikes fodda man]]+Table1[[#This Row],[Antal utrikes fodda kvinnor]]</f>
        <v>636</v>
      </c>
      <c r="E5408">
        <v>327</v>
      </c>
      <c r="F5408">
        <v>309</v>
      </c>
      <c r="G5408">
        <v>2108</v>
      </c>
      <c r="H5408">
        <v>1906</v>
      </c>
      <c r="I5408">
        <f>Table1[[#This Row],[Antal man I kommunen]]+Table1[[#This Row],[Antal kvinnor I kommunen]]</f>
        <v>4014</v>
      </c>
      <c r="J5408" s="3">
        <f>Table1[[#This Row],[Totalt antal utrikes fodda]]/I5408</f>
        <v>0.15844544095665172</v>
      </c>
      <c r="K5408" s="4">
        <f>Table1[[#This Row],[Antal utrikes fodda man]]/Table1[[#This Row],[Antal man I kommunen]]</f>
        <v>0.15512333965844402</v>
      </c>
      <c r="L5408" s="4">
        <f>Table1[[#This Row],[Antal utrikes fodda kvinnor]]/Table1[[#This Row],[Antal kvinnor I kommunen]]</f>
        <v>0.16211962224554041</v>
      </c>
    </row>
    <row r="5409" spans="1:12" x14ac:dyDescent="0.2">
      <c r="A5409">
        <v>2019</v>
      </c>
      <c r="B5409" t="s">
        <v>305</v>
      </c>
      <c r="C5409" s="1" t="s">
        <v>188</v>
      </c>
      <c r="D5409">
        <f>Table1[[#This Row],[Antal utrikes fodda man]]+Table1[[#This Row],[Antal utrikes fodda kvinnor]]</f>
        <v>1229</v>
      </c>
      <c r="E5409">
        <v>613</v>
      </c>
      <c r="F5409">
        <v>616</v>
      </c>
      <c r="G5409">
        <v>8302</v>
      </c>
      <c r="H5409">
        <v>8266</v>
      </c>
      <c r="I5409">
        <f>Table1[[#This Row],[Antal man I kommunen]]+Table1[[#This Row],[Antal kvinnor I kommunen]]</f>
        <v>16568</v>
      </c>
      <c r="J5409" s="3">
        <f>Table1[[#This Row],[Totalt antal utrikes fodda]]/I5409</f>
        <v>7.4179140511830027E-2</v>
      </c>
      <c r="K5409" s="4">
        <f>Table1[[#This Row],[Antal utrikes fodda man]]/Table1[[#This Row],[Antal man I kommunen]]</f>
        <v>7.3837629486870629E-2</v>
      </c>
      <c r="L5409" s="4">
        <f>Table1[[#This Row],[Antal utrikes fodda kvinnor]]/Table1[[#This Row],[Antal kvinnor I kommunen]]</f>
        <v>7.4522138882167924E-2</v>
      </c>
    </row>
    <row r="5410" spans="1:12" x14ac:dyDescent="0.2">
      <c r="A5410">
        <v>2019</v>
      </c>
      <c r="B5410" t="s">
        <v>305</v>
      </c>
      <c r="C5410" s="1" t="s">
        <v>189</v>
      </c>
      <c r="D5410">
        <f>Table1[[#This Row],[Antal utrikes fodda man]]+Table1[[#This Row],[Antal utrikes fodda kvinnor]]</f>
        <v>552</v>
      </c>
      <c r="E5410">
        <v>278</v>
      </c>
      <c r="F5410">
        <v>274</v>
      </c>
      <c r="G5410">
        <v>1887</v>
      </c>
      <c r="H5410">
        <v>1853</v>
      </c>
      <c r="I5410">
        <f>Table1[[#This Row],[Antal man I kommunen]]+Table1[[#This Row],[Antal kvinnor I kommunen]]</f>
        <v>3740</v>
      </c>
      <c r="J5410" s="3">
        <f>Table1[[#This Row],[Totalt antal utrikes fodda]]/I5410</f>
        <v>0.14759358288770053</v>
      </c>
      <c r="K5410" s="4">
        <f>Table1[[#This Row],[Antal utrikes fodda man]]/Table1[[#This Row],[Antal man I kommunen]]</f>
        <v>0.14732379438261792</v>
      </c>
      <c r="L5410" s="4">
        <f>Table1[[#This Row],[Antal utrikes fodda kvinnor]]/Table1[[#This Row],[Antal kvinnor I kommunen]]</f>
        <v>0.14786832164058283</v>
      </c>
    </row>
    <row r="5411" spans="1:12" x14ac:dyDescent="0.2">
      <c r="A5411">
        <v>2019</v>
      </c>
      <c r="B5411" t="s">
        <v>305</v>
      </c>
      <c r="C5411" s="1" t="s">
        <v>190</v>
      </c>
      <c r="D5411">
        <f>Table1[[#This Row],[Antal utrikes fodda man]]+Table1[[#This Row],[Antal utrikes fodda kvinnor]]</f>
        <v>1035</v>
      </c>
      <c r="E5411">
        <v>529</v>
      </c>
      <c r="F5411">
        <v>506</v>
      </c>
      <c r="G5411">
        <v>5839</v>
      </c>
      <c r="H5411">
        <v>5660</v>
      </c>
      <c r="I5411">
        <f>Table1[[#This Row],[Antal man I kommunen]]+Table1[[#This Row],[Antal kvinnor I kommunen]]</f>
        <v>11499</v>
      </c>
      <c r="J5411" s="3">
        <f>Table1[[#This Row],[Totalt antal utrikes fodda]]/I5411</f>
        <v>9.0007826767544999E-2</v>
      </c>
      <c r="K5411" s="4">
        <f>Table1[[#This Row],[Antal utrikes fodda man]]/Table1[[#This Row],[Antal man I kommunen]]</f>
        <v>9.0597705086487415E-2</v>
      </c>
      <c r="L5411" s="4">
        <f>Table1[[#This Row],[Antal utrikes fodda kvinnor]]/Table1[[#This Row],[Antal kvinnor I kommunen]]</f>
        <v>8.9399293286219081E-2</v>
      </c>
    </row>
    <row r="5412" spans="1:12" x14ac:dyDescent="0.2">
      <c r="A5412">
        <v>2019</v>
      </c>
      <c r="B5412" t="s">
        <v>305</v>
      </c>
      <c r="C5412" s="1" t="s">
        <v>191</v>
      </c>
      <c r="D5412">
        <f>Table1[[#This Row],[Antal utrikes fodda man]]+Table1[[#This Row],[Antal utrikes fodda kvinnor]]</f>
        <v>1038</v>
      </c>
      <c r="E5412">
        <v>534</v>
      </c>
      <c r="F5412">
        <v>504</v>
      </c>
      <c r="G5412">
        <v>4578</v>
      </c>
      <c r="H5412">
        <v>4469</v>
      </c>
      <c r="I5412">
        <f>Table1[[#This Row],[Antal man I kommunen]]+Table1[[#This Row],[Antal kvinnor I kommunen]]</f>
        <v>9047</v>
      </c>
      <c r="J5412" s="3">
        <f>Table1[[#This Row],[Totalt antal utrikes fodda]]/I5412</f>
        <v>0.11473416602188571</v>
      </c>
      <c r="K5412" s="4">
        <f>Table1[[#This Row],[Antal utrikes fodda man]]/Table1[[#This Row],[Antal man I kommunen]]</f>
        <v>0.11664482306684142</v>
      </c>
      <c r="L5412" s="4">
        <f>Table1[[#This Row],[Antal utrikes fodda kvinnor]]/Table1[[#This Row],[Antal kvinnor I kommunen]]</f>
        <v>0.11277690758558961</v>
      </c>
    </row>
    <row r="5413" spans="1:12" x14ac:dyDescent="0.2">
      <c r="A5413">
        <v>2019</v>
      </c>
      <c r="B5413" t="s">
        <v>305</v>
      </c>
      <c r="C5413" s="1" t="s">
        <v>192</v>
      </c>
      <c r="D5413">
        <f>Table1[[#This Row],[Antal utrikes fodda man]]+Table1[[#This Row],[Antal utrikes fodda kvinnor]]</f>
        <v>2263</v>
      </c>
      <c r="E5413">
        <v>1148</v>
      </c>
      <c r="F5413">
        <v>1115</v>
      </c>
      <c r="G5413">
        <v>5172</v>
      </c>
      <c r="H5413">
        <v>4898</v>
      </c>
      <c r="I5413">
        <f>Table1[[#This Row],[Antal man I kommunen]]+Table1[[#This Row],[Antal kvinnor I kommunen]]</f>
        <v>10070</v>
      </c>
      <c r="J5413" s="3">
        <f>Table1[[#This Row],[Totalt antal utrikes fodda]]/I5413</f>
        <v>0.22472691161866931</v>
      </c>
      <c r="K5413" s="4">
        <f>Table1[[#This Row],[Antal utrikes fodda man]]/Table1[[#This Row],[Antal man I kommunen]]</f>
        <v>0.2219644238205723</v>
      </c>
      <c r="L5413" s="4">
        <f>Table1[[#This Row],[Antal utrikes fodda kvinnor]]/Table1[[#This Row],[Antal kvinnor I kommunen]]</f>
        <v>0.22764393630053084</v>
      </c>
    </row>
    <row r="5414" spans="1:12" x14ac:dyDescent="0.2">
      <c r="A5414">
        <v>2019</v>
      </c>
      <c r="B5414" t="s">
        <v>305</v>
      </c>
      <c r="C5414" s="1" t="s">
        <v>193</v>
      </c>
      <c r="D5414">
        <f>Table1[[#This Row],[Antal utrikes fodda man]]+Table1[[#This Row],[Antal utrikes fodda kvinnor]]</f>
        <v>1369</v>
      </c>
      <c r="E5414">
        <v>693</v>
      </c>
      <c r="F5414">
        <v>676</v>
      </c>
      <c r="G5414">
        <v>6776</v>
      </c>
      <c r="H5414">
        <v>6530</v>
      </c>
      <c r="I5414">
        <f>Table1[[#This Row],[Antal man I kommunen]]+Table1[[#This Row],[Antal kvinnor I kommunen]]</f>
        <v>13306</v>
      </c>
      <c r="J5414" s="3">
        <f>Table1[[#This Row],[Totalt antal utrikes fodda]]/I5414</f>
        <v>0.10288591612806253</v>
      </c>
      <c r="K5414" s="4">
        <f>Table1[[#This Row],[Antal utrikes fodda man]]/Table1[[#This Row],[Antal man I kommunen]]</f>
        <v>0.10227272727272728</v>
      </c>
      <c r="L5414" s="4">
        <f>Table1[[#This Row],[Antal utrikes fodda kvinnor]]/Table1[[#This Row],[Antal kvinnor I kommunen]]</f>
        <v>0.10352220520673813</v>
      </c>
    </row>
    <row r="5415" spans="1:12" x14ac:dyDescent="0.2">
      <c r="A5415">
        <v>2019</v>
      </c>
      <c r="B5415" t="s">
        <v>305</v>
      </c>
      <c r="C5415" s="1" t="s">
        <v>194</v>
      </c>
      <c r="D5415">
        <f>Table1[[#This Row],[Antal utrikes fodda man]]+Table1[[#This Row],[Antal utrikes fodda kvinnor]]</f>
        <v>12855</v>
      </c>
      <c r="E5415">
        <v>6407</v>
      </c>
      <c r="F5415">
        <v>6448</v>
      </c>
      <c r="G5415">
        <v>46651</v>
      </c>
      <c r="H5415">
        <v>47247</v>
      </c>
      <c r="I5415">
        <f>Table1[[#This Row],[Antal man I kommunen]]+Table1[[#This Row],[Antal kvinnor I kommunen]]</f>
        <v>93898</v>
      </c>
      <c r="J5415" s="3">
        <f>Table1[[#This Row],[Totalt antal utrikes fodda]]/I5415</f>
        <v>0.13690387441692048</v>
      </c>
      <c r="K5415" s="4">
        <f>Table1[[#This Row],[Antal utrikes fodda man]]/Table1[[#This Row],[Antal man I kommunen]]</f>
        <v>0.13733896379498831</v>
      </c>
      <c r="L5415" s="4">
        <f>Table1[[#This Row],[Antal utrikes fodda kvinnor]]/Table1[[#This Row],[Antal kvinnor I kommunen]]</f>
        <v>0.1364742734988465</v>
      </c>
    </row>
    <row r="5416" spans="1:12" x14ac:dyDescent="0.2">
      <c r="A5416">
        <v>2019</v>
      </c>
      <c r="B5416" t="s">
        <v>305</v>
      </c>
      <c r="C5416" s="1" t="s">
        <v>195</v>
      </c>
      <c r="D5416">
        <f>Table1[[#This Row],[Antal utrikes fodda man]]+Table1[[#This Row],[Antal utrikes fodda kvinnor]]</f>
        <v>3430</v>
      </c>
      <c r="E5416">
        <v>1762</v>
      </c>
      <c r="F5416">
        <v>1668</v>
      </c>
      <c r="G5416">
        <v>12232</v>
      </c>
      <c r="H5416">
        <v>12023</v>
      </c>
      <c r="I5416">
        <f>Table1[[#This Row],[Antal man I kommunen]]+Table1[[#This Row],[Antal kvinnor I kommunen]]</f>
        <v>24255</v>
      </c>
      <c r="J5416" s="3">
        <f>Table1[[#This Row],[Totalt antal utrikes fodda]]/I5416</f>
        <v>0.14141414141414141</v>
      </c>
      <c r="K5416" s="4">
        <f>Table1[[#This Row],[Antal utrikes fodda man]]/Table1[[#This Row],[Antal man I kommunen]]</f>
        <v>0.14404839764551994</v>
      </c>
      <c r="L5416" s="4">
        <f>Table1[[#This Row],[Antal utrikes fodda kvinnor]]/Table1[[#This Row],[Antal kvinnor I kommunen]]</f>
        <v>0.13873409298843883</v>
      </c>
    </row>
    <row r="5417" spans="1:12" x14ac:dyDescent="0.2">
      <c r="A5417">
        <v>2019</v>
      </c>
      <c r="B5417" t="s">
        <v>305</v>
      </c>
      <c r="C5417" s="1" t="s">
        <v>196</v>
      </c>
      <c r="D5417">
        <f>Table1[[#This Row],[Antal utrikes fodda man]]+Table1[[#This Row],[Antal utrikes fodda kvinnor]]</f>
        <v>1989</v>
      </c>
      <c r="E5417">
        <v>1023</v>
      </c>
      <c r="F5417">
        <v>966</v>
      </c>
      <c r="G5417">
        <v>5448</v>
      </c>
      <c r="H5417">
        <v>5196</v>
      </c>
      <c r="I5417">
        <f>Table1[[#This Row],[Antal man I kommunen]]+Table1[[#This Row],[Antal kvinnor I kommunen]]</f>
        <v>10644</v>
      </c>
      <c r="J5417" s="3">
        <f>Table1[[#This Row],[Totalt antal utrikes fodda]]/I5417</f>
        <v>0.18686583990980835</v>
      </c>
      <c r="K5417" s="4">
        <f>Table1[[#This Row],[Antal utrikes fodda man]]/Table1[[#This Row],[Antal man I kommunen]]</f>
        <v>0.18777533039647576</v>
      </c>
      <c r="L5417" s="4">
        <f>Table1[[#This Row],[Antal utrikes fodda kvinnor]]/Table1[[#This Row],[Antal kvinnor I kommunen]]</f>
        <v>0.18591224018475749</v>
      </c>
    </row>
    <row r="5418" spans="1:12" x14ac:dyDescent="0.2">
      <c r="A5418">
        <v>2019</v>
      </c>
      <c r="B5418" t="s">
        <v>305</v>
      </c>
      <c r="C5418" s="1" t="s">
        <v>197</v>
      </c>
      <c r="D5418">
        <f>Table1[[#This Row],[Antal utrikes fodda man]]+Table1[[#This Row],[Antal utrikes fodda kvinnor]]</f>
        <v>1672</v>
      </c>
      <c r="E5418">
        <v>863</v>
      </c>
      <c r="F5418">
        <v>809</v>
      </c>
      <c r="G5418">
        <v>5997</v>
      </c>
      <c r="H5418">
        <v>5609</v>
      </c>
      <c r="I5418">
        <f>Table1[[#This Row],[Antal man I kommunen]]+Table1[[#This Row],[Antal kvinnor I kommunen]]</f>
        <v>11606</v>
      </c>
      <c r="J5418" s="3">
        <f>Table1[[#This Row],[Totalt antal utrikes fodda]]/I5418</f>
        <v>0.14406341547475443</v>
      </c>
      <c r="K5418" s="4">
        <f>Table1[[#This Row],[Antal utrikes fodda man]]/Table1[[#This Row],[Antal man I kommunen]]</f>
        <v>0.14390528597632149</v>
      </c>
      <c r="L5418" s="4">
        <f>Table1[[#This Row],[Antal utrikes fodda kvinnor]]/Table1[[#This Row],[Antal kvinnor I kommunen]]</f>
        <v>0.14423248350864681</v>
      </c>
    </row>
    <row r="5419" spans="1:12" x14ac:dyDescent="0.2">
      <c r="A5419">
        <v>2019</v>
      </c>
      <c r="B5419" t="s">
        <v>305</v>
      </c>
      <c r="C5419" s="1" t="s">
        <v>198</v>
      </c>
      <c r="D5419">
        <f>Table1[[#This Row],[Antal utrikes fodda man]]+Table1[[#This Row],[Antal utrikes fodda kvinnor]]</f>
        <v>3235</v>
      </c>
      <c r="E5419">
        <v>1563</v>
      </c>
      <c r="F5419">
        <v>1672</v>
      </c>
      <c r="G5419">
        <v>13064</v>
      </c>
      <c r="H5419">
        <v>12981</v>
      </c>
      <c r="I5419">
        <f>Table1[[#This Row],[Antal man I kommunen]]+Table1[[#This Row],[Antal kvinnor I kommunen]]</f>
        <v>26045</v>
      </c>
      <c r="J5419" s="3">
        <f>Table1[[#This Row],[Totalt antal utrikes fodda]]/I5419</f>
        <v>0.12420810136302553</v>
      </c>
      <c r="K5419" s="4">
        <f>Table1[[#This Row],[Antal utrikes fodda man]]/Table1[[#This Row],[Antal man I kommunen]]</f>
        <v>0.11964176362522964</v>
      </c>
      <c r="L5419" s="4">
        <f>Table1[[#This Row],[Antal utrikes fodda kvinnor]]/Table1[[#This Row],[Antal kvinnor I kommunen]]</f>
        <v>0.12880363608350667</v>
      </c>
    </row>
    <row r="5420" spans="1:12" x14ac:dyDescent="0.2">
      <c r="A5420">
        <v>2019</v>
      </c>
      <c r="B5420" t="s">
        <v>305</v>
      </c>
      <c r="C5420" s="1" t="s">
        <v>199</v>
      </c>
      <c r="D5420">
        <f>Table1[[#This Row],[Antal utrikes fodda man]]+Table1[[#This Row],[Antal utrikes fodda kvinnor]]</f>
        <v>2274</v>
      </c>
      <c r="E5420">
        <v>1170</v>
      </c>
      <c r="F5420">
        <v>1104</v>
      </c>
      <c r="G5420">
        <v>7792</v>
      </c>
      <c r="H5420">
        <v>7663</v>
      </c>
      <c r="I5420">
        <f>Table1[[#This Row],[Antal man I kommunen]]+Table1[[#This Row],[Antal kvinnor I kommunen]]</f>
        <v>15455</v>
      </c>
      <c r="J5420" s="3">
        <f>Table1[[#This Row],[Totalt antal utrikes fodda]]/I5420</f>
        <v>0.14713684891620835</v>
      </c>
      <c r="K5420" s="4">
        <f>Table1[[#This Row],[Antal utrikes fodda man]]/Table1[[#This Row],[Antal man I kommunen]]</f>
        <v>0.15015400410677618</v>
      </c>
      <c r="L5420" s="4">
        <f>Table1[[#This Row],[Antal utrikes fodda kvinnor]]/Table1[[#This Row],[Antal kvinnor I kommunen]]</f>
        <v>0.14406890251859586</v>
      </c>
    </row>
    <row r="5421" spans="1:12" x14ac:dyDescent="0.2">
      <c r="A5421">
        <v>2019</v>
      </c>
      <c r="B5421" t="s">
        <v>306</v>
      </c>
      <c r="C5421" s="1" t="s">
        <v>200</v>
      </c>
      <c r="D5421">
        <f>Table1[[#This Row],[Antal utrikes fodda man]]+Table1[[#This Row],[Antal utrikes fodda kvinnor]]</f>
        <v>591</v>
      </c>
      <c r="E5421">
        <v>308</v>
      </c>
      <c r="F5421">
        <v>283</v>
      </c>
      <c r="G5421">
        <v>4286</v>
      </c>
      <c r="H5421">
        <v>3948</v>
      </c>
      <c r="I5421">
        <f>Table1[[#This Row],[Antal man I kommunen]]+Table1[[#This Row],[Antal kvinnor I kommunen]]</f>
        <v>8234</v>
      </c>
      <c r="J5421" s="3">
        <f>Table1[[#This Row],[Totalt antal utrikes fodda]]/I5421</f>
        <v>7.1775564731600683E-2</v>
      </c>
      <c r="K5421" s="4">
        <f>Table1[[#This Row],[Antal utrikes fodda man]]/Table1[[#This Row],[Antal man I kommunen]]</f>
        <v>7.1861875874941666E-2</v>
      </c>
      <c r="L5421" s="4">
        <f>Table1[[#This Row],[Antal utrikes fodda kvinnor]]/Table1[[#This Row],[Antal kvinnor I kommunen]]</f>
        <v>7.1681864235055723E-2</v>
      </c>
    </row>
    <row r="5422" spans="1:12" x14ac:dyDescent="0.2">
      <c r="A5422">
        <v>2019</v>
      </c>
      <c r="B5422" t="s">
        <v>306</v>
      </c>
      <c r="C5422" s="1" t="s">
        <v>201</v>
      </c>
      <c r="D5422">
        <f>Table1[[#This Row],[Antal utrikes fodda man]]+Table1[[#This Row],[Antal utrikes fodda kvinnor]]</f>
        <v>1013</v>
      </c>
      <c r="E5422">
        <v>515</v>
      </c>
      <c r="F5422">
        <v>498</v>
      </c>
      <c r="G5422">
        <v>2954</v>
      </c>
      <c r="H5422">
        <v>2729</v>
      </c>
      <c r="I5422">
        <f>Table1[[#This Row],[Antal man I kommunen]]+Table1[[#This Row],[Antal kvinnor I kommunen]]</f>
        <v>5683</v>
      </c>
      <c r="J5422" s="3">
        <f>Table1[[#This Row],[Totalt antal utrikes fodda]]/I5422</f>
        <v>0.17825092380784796</v>
      </c>
      <c r="K5422" s="4">
        <f>Table1[[#This Row],[Antal utrikes fodda man]]/Table1[[#This Row],[Antal man I kommunen]]</f>
        <v>0.17433987813134733</v>
      </c>
      <c r="L5422" s="4">
        <f>Table1[[#This Row],[Antal utrikes fodda kvinnor]]/Table1[[#This Row],[Antal kvinnor I kommunen]]</f>
        <v>0.18248442652986441</v>
      </c>
    </row>
    <row r="5423" spans="1:12" x14ac:dyDescent="0.2">
      <c r="A5423">
        <v>2019</v>
      </c>
      <c r="B5423" t="s">
        <v>306</v>
      </c>
      <c r="C5423" s="1" t="s">
        <v>202</v>
      </c>
      <c r="D5423">
        <f>Table1[[#This Row],[Antal utrikes fodda man]]+Table1[[#This Row],[Antal utrikes fodda kvinnor]]</f>
        <v>2595</v>
      </c>
      <c r="E5423">
        <v>1345</v>
      </c>
      <c r="F5423">
        <v>1250</v>
      </c>
      <c r="G5423">
        <v>8178</v>
      </c>
      <c r="H5423">
        <v>7754</v>
      </c>
      <c r="I5423">
        <f>Table1[[#This Row],[Antal man I kommunen]]+Table1[[#This Row],[Antal kvinnor I kommunen]]</f>
        <v>15932</v>
      </c>
      <c r="J5423" s="3">
        <f>Table1[[#This Row],[Totalt antal utrikes fodda]]/I5423</f>
        <v>0.1628797388902837</v>
      </c>
      <c r="K5423" s="4">
        <f>Table1[[#This Row],[Antal utrikes fodda man]]/Table1[[#This Row],[Antal man I kommunen]]</f>
        <v>0.1644656395206652</v>
      </c>
      <c r="L5423" s="4">
        <f>Table1[[#This Row],[Antal utrikes fodda kvinnor]]/Table1[[#This Row],[Antal kvinnor I kommunen]]</f>
        <v>0.16120711890637091</v>
      </c>
    </row>
    <row r="5424" spans="1:12" x14ac:dyDescent="0.2">
      <c r="A5424">
        <v>2019</v>
      </c>
      <c r="B5424" t="s">
        <v>306</v>
      </c>
      <c r="C5424" s="1" t="s">
        <v>203</v>
      </c>
      <c r="D5424">
        <f>Table1[[#This Row],[Antal utrikes fodda man]]+Table1[[#This Row],[Antal utrikes fodda kvinnor]]</f>
        <v>1552</v>
      </c>
      <c r="E5424">
        <v>759</v>
      </c>
      <c r="F5424">
        <v>793</v>
      </c>
      <c r="G5424">
        <v>4901</v>
      </c>
      <c r="H5424">
        <v>4765</v>
      </c>
      <c r="I5424">
        <f>Table1[[#This Row],[Antal man I kommunen]]+Table1[[#This Row],[Antal kvinnor I kommunen]]</f>
        <v>9666</v>
      </c>
      <c r="J5424" s="3">
        <f>Table1[[#This Row],[Totalt antal utrikes fodda]]/I5424</f>
        <v>0.16056279743430582</v>
      </c>
      <c r="K5424" s="4">
        <f>Table1[[#This Row],[Antal utrikes fodda man]]/Table1[[#This Row],[Antal man I kommunen]]</f>
        <v>0.15486635380534586</v>
      </c>
      <c r="L5424" s="4">
        <f>Table1[[#This Row],[Antal utrikes fodda kvinnor]]/Table1[[#This Row],[Antal kvinnor I kommunen]]</f>
        <v>0.1664218258132214</v>
      </c>
    </row>
    <row r="5425" spans="1:12" x14ac:dyDescent="0.2">
      <c r="A5425">
        <v>2019</v>
      </c>
      <c r="B5425" t="s">
        <v>306</v>
      </c>
      <c r="C5425" s="1" t="s">
        <v>204</v>
      </c>
      <c r="D5425">
        <f>Table1[[#This Row],[Antal utrikes fodda man]]+Table1[[#This Row],[Antal utrikes fodda kvinnor]]</f>
        <v>1536</v>
      </c>
      <c r="E5425">
        <v>813</v>
      </c>
      <c r="F5425">
        <v>723</v>
      </c>
      <c r="G5425">
        <v>3613</v>
      </c>
      <c r="H5425">
        <v>3400</v>
      </c>
      <c r="I5425">
        <f>Table1[[#This Row],[Antal man I kommunen]]+Table1[[#This Row],[Antal kvinnor I kommunen]]</f>
        <v>7013</v>
      </c>
      <c r="J5425" s="3">
        <f>Table1[[#This Row],[Totalt antal utrikes fodda]]/I5425</f>
        <v>0.21902181662626552</v>
      </c>
      <c r="K5425" s="4">
        <f>Table1[[#This Row],[Antal utrikes fodda man]]/Table1[[#This Row],[Antal man I kommunen]]</f>
        <v>0.22502075837254359</v>
      </c>
      <c r="L5425" s="4">
        <f>Table1[[#This Row],[Antal utrikes fodda kvinnor]]/Table1[[#This Row],[Antal kvinnor I kommunen]]</f>
        <v>0.21264705882352941</v>
      </c>
    </row>
    <row r="5426" spans="1:12" x14ac:dyDescent="0.2">
      <c r="A5426">
        <v>2019</v>
      </c>
      <c r="B5426" t="s">
        <v>306</v>
      </c>
      <c r="C5426" s="1" t="s">
        <v>205</v>
      </c>
      <c r="D5426">
        <f>Table1[[#This Row],[Antal utrikes fodda man]]+Table1[[#This Row],[Antal utrikes fodda kvinnor]]</f>
        <v>895</v>
      </c>
      <c r="E5426">
        <v>449</v>
      </c>
      <c r="F5426">
        <v>446</v>
      </c>
      <c r="G5426">
        <v>2463</v>
      </c>
      <c r="H5426">
        <v>2308</v>
      </c>
      <c r="I5426">
        <f>Table1[[#This Row],[Antal man I kommunen]]+Table1[[#This Row],[Antal kvinnor I kommunen]]</f>
        <v>4771</v>
      </c>
      <c r="J5426" s="3">
        <f>Table1[[#This Row],[Totalt antal utrikes fodda]]/I5426</f>
        <v>0.18759169985328022</v>
      </c>
      <c r="K5426" s="4">
        <f>Table1[[#This Row],[Antal utrikes fodda man]]/Table1[[#This Row],[Antal man I kommunen]]</f>
        <v>0.18229801055623224</v>
      </c>
      <c r="L5426" s="4">
        <f>Table1[[#This Row],[Antal utrikes fodda kvinnor]]/Table1[[#This Row],[Antal kvinnor I kommunen]]</f>
        <v>0.19324090121317158</v>
      </c>
    </row>
    <row r="5427" spans="1:12" x14ac:dyDescent="0.2">
      <c r="A5427">
        <v>2019</v>
      </c>
      <c r="B5427" t="s">
        <v>306</v>
      </c>
      <c r="C5427" s="1" t="s">
        <v>206</v>
      </c>
      <c r="D5427">
        <f>Table1[[#This Row],[Antal utrikes fodda man]]+Table1[[#This Row],[Antal utrikes fodda kvinnor]]</f>
        <v>29321</v>
      </c>
      <c r="E5427">
        <v>14687</v>
      </c>
      <c r="F5427">
        <v>14634</v>
      </c>
      <c r="G5427">
        <v>77228</v>
      </c>
      <c r="H5427">
        <v>78468</v>
      </c>
      <c r="I5427">
        <f>Table1[[#This Row],[Antal man I kommunen]]+Table1[[#This Row],[Antal kvinnor I kommunen]]</f>
        <v>155696</v>
      </c>
      <c r="J5427" s="3">
        <f>Table1[[#This Row],[Totalt antal utrikes fodda]]/I5427</f>
        <v>0.18832211489055595</v>
      </c>
      <c r="K5427" s="4">
        <f>Table1[[#This Row],[Antal utrikes fodda man]]/Table1[[#This Row],[Antal man I kommunen]]</f>
        <v>0.19017713782565909</v>
      </c>
      <c r="L5427" s="4">
        <f>Table1[[#This Row],[Antal utrikes fodda kvinnor]]/Table1[[#This Row],[Antal kvinnor I kommunen]]</f>
        <v>0.18649640617831473</v>
      </c>
    </row>
    <row r="5428" spans="1:12" x14ac:dyDescent="0.2">
      <c r="A5428">
        <v>2019</v>
      </c>
      <c r="B5428" t="s">
        <v>306</v>
      </c>
      <c r="C5428" s="1" t="s">
        <v>207</v>
      </c>
      <c r="D5428">
        <f>Table1[[#This Row],[Antal utrikes fodda man]]+Table1[[#This Row],[Antal utrikes fodda kvinnor]]</f>
        <v>2813</v>
      </c>
      <c r="E5428">
        <v>1414</v>
      </c>
      <c r="F5428">
        <v>1399</v>
      </c>
      <c r="G5428">
        <v>10887</v>
      </c>
      <c r="H5428">
        <v>10851</v>
      </c>
      <c r="I5428">
        <f>Table1[[#This Row],[Antal man I kommunen]]+Table1[[#This Row],[Antal kvinnor I kommunen]]</f>
        <v>21738</v>
      </c>
      <c r="J5428" s="3">
        <f>Table1[[#This Row],[Totalt antal utrikes fodda]]/I5428</f>
        <v>0.12940472904591038</v>
      </c>
      <c r="K5428" s="4">
        <f>Table1[[#This Row],[Antal utrikes fodda man]]/Table1[[#This Row],[Antal man I kommunen]]</f>
        <v>0.12987967300450079</v>
      </c>
      <c r="L5428" s="4">
        <f>Table1[[#This Row],[Antal utrikes fodda kvinnor]]/Table1[[#This Row],[Antal kvinnor I kommunen]]</f>
        <v>0.1289282093816238</v>
      </c>
    </row>
    <row r="5429" spans="1:12" x14ac:dyDescent="0.2">
      <c r="A5429">
        <v>2019</v>
      </c>
      <c r="B5429" t="s">
        <v>306</v>
      </c>
      <c r="C5429" s="1" t="s">
        <v>208</v>
      </c>
      <c r="D5429">
        <f>Table1[[#This Row],[Antal utrikes fodda man]]+Table1[[#This Row],[Antal utrikes fodda kvinnor]]</f>
        <v>999</v>
      </c>
      <c r="E5429">
        <v>523</v>
      </c>
      <c r="F5429">
        <v>476</v>
      </c>
      <c r="G5429">
        <v>5788</v>
      </c>
      <c r="H5429">
        <v>5589</v>
      </c>
      <c r="I5429">
        <f>Table1[[#This Row],[Antal man I kommunen]]+Table1[[#This Row],[Antal kvinnor I kommunen]]</f>
        <v>11377</v>
      </c>
      <c r="J5429" s="3">
        <f>Table1[[#This Row],[Totalt antal utrikes fodda]]/I5429</f>
        <v>8.780873692537576E-2</v>
      </c>
      <c r="K5429" s="4">
        <f>Table1[[#This Row],[Antal utrikes fodda man]]/Table1[[#This Row],[Antal man I kommunen]]</f>
        <v>9.0359364201796827E-2</v>
      </c>
      <c r="L5429" s="4">
        <f>Table1[[#This Row],[Antal utrikes fodda kvinnor]]/Table1[[#This Row],[Antal kvinnor I kommunen]]</f>
        <v>8.516729289676149E-2</v>
      </c>
    </row>
    <row r="5430" spans="1:12" x14ac:dyDescent="0.2">
      <c r="A5430">
        <v>2019</v>
      </c>
      <c r="B5430" t="s">
        <v>306</v>
      </c>
      <c r="C5430" s="1" t="s">
        <v>209</v>
      </c>
      <c r="D5430">
        <f>Table1[[#This Row],[Antal utrikes fodda man]]+Table1[[#This Row],[Antal utrikes fodda kvinnor]]</f>
        <v>5041</v>
      </c>
      <c r="E5430">
        <v>2499</v>
      </c>
      <c r="F5430">
        <v>2542</v>
      </c>
      <c r="G5430">
        <v>15222</v>
      </c>
      <c r="H5430">
        <v>15159</v>
      </c>
      <c r="I5430">
        <f>Table1[[#This Row],[Antal man I kommunen]]+Table1[[#This Row],[Antal kvinnor I kommunen]]</f>
        <v>30381</v>
      </c>
      <c r="J5430" s="3">
        <f>Table1[[#This Row],[Totalt antal utrikes fodda]]/I5430</f>
        <v>0.16592607221618774</v>
      </c>
      <c r="K5430" s="4">
        <f>Table1[[#This Row],[Antal utrikes fodda man]]/Table1[[#This Row],[Antal man I kommunen]]</f>
        <v>0.16417027985810012</v>
      </c>
      <c r="L5430" s="4">
        <f>Table1[[#This Row],[Antal utrikes fodda kvinnor]]/Table1[[#This Row],[Antal kvinnor I kommunen]]</f>
        <v>0.16768916155419222</v>
      </c>
    </row>
    <row r="5431" spans="1:12" x14ac:dyDescent="0.2">
      <c r="A5431">
        <v>2019</v>
      </c>
      <c r="B5431" t="s">
        <v>306</v>
      </c>
      <c r="C5431" s="1" t="s">
        <v>210</v>
      </c>
      <c r="D5431">
        <f>Table1[[#This Row],[Antal utrikes fodda man]]+Table1[[#This Row],[Antal utrikes fodda kvinnor]]</f>
        <v>1522</v>
      </c>
      <c r="E5431">
        <v>779</v>
      </c>
      <c r="F5431">
        <v>743</v>
      </c>
      <c r="G5431">
        <v>5318</v>
      </c>
      <c r="H5431">
        <v>5408</v>
      </c>
      <c r="I5431">
        <f>Table1[[#This Row],[Antal man I kommunen]]+Table1[[#This Row],[Antal kvinnor I kommunen]]</f>
        <v>10726</v>
      </c>
      <c r="J5431" s="3">
        <f>Table1[[#This Row],[Totalt antal utrikes fodda]]/I5431</f>
        <v>0.14189819131083348</v>
      </c>
      <c r="K5431" s="4">
        <f>Table1[[#This Row],[Antal utrikes fodda man]]/Table1[[#This Row],[Antal man I kommunen]]</f>
        <v>0.14648364046634074</v>
      </c>
      <c r="L5431" s="4">
        <f>Table1[[#This Row],[Antal utrikes fodda kvinnor]]/Table1[[#This Row],[Antal kvinnor I kommunen]]</f>
        <v>0.13738905325443787</v>
      </c>
    </row>
    <row r="5432" spans="1:12" x14ac:dyDescent="0.2">
      <c r="A5432">
        <v>2019</v>
      </c>
      <c r="B5432" t="s">
        <v>306</v>
      </c>
      <c r="C5432" s="1" t="s">
        <v>211</v>
      </c>
      <c r="D5432">
        <f>Table1[[#This Row],[Antal utrikes fodda man]]+Table1[[#This Row],[Antal utrikes fodda kvinnor]]</f>
        <v>3716</v>
      </c>
      <c r="E5432">
        <v>1860</v>
      </c>
      <c r="F5432">
        <v>1856</v>
      </c>
      <c r="G5432">
        <v>12013</v>
      </c>
      <c r="H5432">
        <v>11575</v>
      </c>
      <c r="I5432">
        <f>Table1[[#This Row],[Antal man I kommunen]]+Table1[[#This Row],[Antal kvinnor I kommunen]]</f>
        <v>23588</v>
      </c>
      <c r="J5432" s="3">
        <f>Table1[[#This Row],[Totalt antal utrikes fodda]]/I5432</f>
        <v>0.15753773104968627</v>
      </c>
      <c r="K5432" s="4">
        <f>Table1[[#This Row],[Antal utrikes fodda man]]/Table1[[#This Row],[Antal man I kommunen]]</f>
        <v>0.15483226504619996</v>
      </c>
      <c r="L5432" s="4">
        <f>Table1[[#This Row],[Antal utrikes fodda kvinnor]]/Table1[[#This Row],[Antal kvinnor I kommunen]]</f>
        <v>0.16034557235421165</v>
      </c>
    </row>
    <row r="5433" spans="1:12" x14ac:dyDescent="0.2">
      <c r="A5433">
        <v>2019</v>
      </c>
      <c r="B5433" t="s">
        <v>307</v>
      </c>
      <c r="C5433" s="1" t="s">
        <v>212</v>
      </c>
      <c r="D5433">
        <f>Table1[[#This Row],[Antal utrikes fodda man]]+Table1[[#This Row],[Antal utrikes fodda kvinnor]]</f>
        <v>792</v>
      </c>
      <c r="E5433">
        <v>414</v>
      </c>
      <c r="F5433">
        <v>378</v>
      </c>
      <c r="G5433">
        <v>2257</v>
      </c>
      <c r="H5433">
        <v>2136</v>
      </c>
      <c r="I5433">
        <f>Table1[[#This Row],[Antal man I kommunen]]+Table1[[#This Row],[Antal kvinnor I kommunen]]</f>
        <v>4393</v>
      </c>
      <c r="J5433" s="3">
        <f>Table1[[#This Row],[Totalt antal utrikes fodda]]/I5433</f>
        <v>0.18028681994081494</v>
      </c>
      <c r="K5433" s="4">
        <f>Table1[[#This Row],[Antal utrikes fodda man]]/Table1[[#This Row],[Antal man I kommunen]]</f>
        <v>0.18342933097031458</v>
      </c>
      <c r="L5433" s="4">
        <f>Table1[[#This Row],[Antal utrikes fodda kvinnor]]/Table1[[#This Row],[Antal kvinnor I kommunen]]</f>
        <v>0.17696629213483145</v>
      </c>
    </row>
    <row r="5434" spans="1:12" x14ac:dyDescent="0.2">
      <c r="A5434">
        <v>2019</v>
      </c>
      <c r="B5434" t="s">
        <v>307</v>
      </c>
      <c r="C5434" s="1" t="s">
        <v>213</v>
      </c>
      <c r="D5434">
        <f>Table1[[#This Row],[Antal utrikes fodda man]]+Table1[[#This Row],[Antal utrikes fodda kvinnor]]</f>
        <v>1999</v>
      </c>
      <c r="E5434">
        <v>1000</v>
      </c>
      <c r="F5434">
        <v>999</v>
      </c>
      <c r="G5434">
        <v>5187</v>
      </c>
      <c r="H5434">
        <v>4919</v>
      </c>
      <c r="I5434">
        <f>Table1[[#This Row],[Antal man I kommunen]]+Table1[[#This Row],[Antal kvinnor I kommunen]]</f>
        <v>10106</v>
      </c>
      <c r="J5434" s="3">
        <f>Table1[[#This Row],[Totalt antal utrikes fodda]]/I5434</f>
        <v>0.19780328517712251</v>
      </c>
      <c r="K5434" s="4">
        <f>Table1[[#This Row],[Antal utrikes fodda man]]/Table1[[#This Row],[Antal man I kommunen]]</f>
        <v>0.19278966647387699</v>
      </c>
      <c r="L5434" s="4">
        <f>Table1[[#This Row],[Antal utrikes fodda kvinnor]]/Table1[[#This Row],[Antal kvinnor I kommunen]]</f>
        <v>0.20309005895507218</v>
      </c>
    </row>
    <row r="5435" spans="1:12" x14ac:dyDescent="0.2">
      <c r="A5435">
        <v>2019</v>
      </c>
      <c r="B5435" t="s">
        <v>307</v>
      </c>
      <c r="C5435" s="1" t="s">
        <v>214</v>
      </c>
      <c r="D5435">
        <f>Table1[[#This Row],[Antal utrikes fodda man]]+Table1[[#This Row],[Antal utrikes fodda kvinnor]]</f>
        <v>1713</v>
      </c>
      <c r="E5435">
        <v>881</v>
      </c>
      <c r="F5435">
        <v>832</v>
      </c>
      <c r="G5435">
        <v>4457</v>
      </c>
      <c r="H5435">
        <v>4218</v>
      </c>
      <c r="I5435">
        <f>Table1[[#This Row],[Antal man I kommunen]]+Table1[[#This Row],[Antal kvinnor I kommunen]]</f>
        <v>8675</v>
      </c>
      <c r="J5435" s="3">
        <f>Table1[[#This Row],[Totalt antal utrikes fodda]]/I5435</f>
        <v>0.19746397694524495</v>
      </c>
      <c r="K5435" s="4">
        <f>Table1[[#This Row],[Antal utrikes fodda man]]/Table1[[#This Row],[Antal man I kommunen]]</f>
        <v>0.1976665918779448</v>
      </c>
      <c r="L5435" s="4">
        <f>Table1[[#This Row],[Antal utrikes fodda kvinnor]]/Table1[[#This Row],[Antal kvinnor I kommunen]]</f>
        <v>0.19724988146040778</v>
      </c>
    </row>
    <row r="5436" spans="1:12" x14ac:dyDescent="0.2">
      <c r="A5436">
        <v>2019</v>
      </c>
      <c r="B5436" t="s">
        <v>307</v>
      </c>
      <c r="C5436" s="1" t="s">
        <v>215</v>
      </c>
      <c r="D5436">
        <f>Table1[[#This Row],[Antal utrikes fodda man]]+Table1[[#This Row],[Antal utrikes fodda kvinnor]]</f>
        <v>3261</v>
      </c>
      <c r="E5436">
        <v>1669</v>
      </c>
      <c r="F5436">
        <v>1592</v>
      </c>
      <c r="G5436">
        <v>8208</v>
      </c>
      <c r="H5436">
        <v>8138</v>
      </c>
      <c r="I5436">
        <f>Table1[[#This Row],[Antal man I kommunen]]+Table1[[#This Row],[Antal kvinnor I kommunen]]</f>
        <v>16346</v>
      </c>
      <c r="J5436" s="3">
        <f>Table1[[#This Row],[Totalt antal utrikes fodda]]/I5436</f>
        <v>0.19949834821974796</v>
      </c>
      <c r="K5436" s="4">
        <f>Table1[[#This Row],[Antal utrikes fodda man]]/Table1[[#This Row],[Antal man I kommunen]]</f>
        <v>0.20333820662768032</v>
      </c>
      <c r="L5436" s="4">
        <f>Table1[[#This Row],[Antal utrikes fodda kvinnor]]/Table1[[#This Row],[Antal kvinnor I kommunen]]</f>
        <v>0.19562546080117965</v>
      </c>
    </row>
    <row r="5437" spans="1:12" x14ac:dyDescent="0.2">
      <c r="A5437">
        <v>2019</v>
      </c>
      <c r="B5437" t="s">
        <v>307</v>
      </c>
      <c r="C5437" s="1" t="s">
        <v>216</v>
      </c>
      <c r="D5437">
        <f>Table1[[#This Row],[Antal utrikes fodda man]]+Table1[[#This Row],[Antal utrikes fodda kvinnor]]</f>
        <v>854</v>
      </c>
      <c r="E5437">
        <v>433</v>
      </c>
      <c r="F5437">
        <v>421</v>
      </c>
      <c r="G5437">
        <v>2917</v>
      </c>
      <c r="H5437">
        <v>2773</v>
      </c>
      <c r="I5437">
        <f>Table1[[#This Row],[Antal man I kommunen]]+Table1[[#This Row],[Antal kvinnor I kommunen]]</f>
        <v>5690</v>
      </c>
      <c r="J5437" s="3">
        <f>Table1[[#This Row],[Totalt antal utrikes fodda]]/I5437</f>
        <v>0.15008787346221442</v>
      </c>
      <c r="K5437" s="4">
        <f>Table1[[#This Row],[Antal utrikes fodda man]]/Table1[[#This Row],[Antal man I kommunen]]</f>
        <v>0.14844017826534112</v>
      </c>
      <c r="L5437" s="4">
        <f>Table1[[#This Row],[Antal utrikes fodda kvinnor]]/Table1[[#This Row],[Antal kvinnor I kommunen]]</f>
        <v>0.15182113234763794</v>
      </c>
    </row>
    <row r="5438" spans="1:12" x14ac:dyDescent="0.2">
      <c r="A5438">
        <v>2019</v>
      </c>
      <c r="B5438" t="s">
        <v>307</v>
      </c>
      <c r="C5438" s="1" t="s">
        <v>217</v>
      </c>
      <c r="D5438">
        <f>Table1[[#This Row],[Antal utrikes fodda man]]+Table1[[#This Row],[Antal utrikes fodda kvinnor]]</f>
        <v>35123</v>
      </c>
      <c r="E5438">
        <v>17559</v>
      </c>
      <c r="F5438">
        <v>17564</v>
      </c>
      <c r="G5438">
        <v>77311</v>
      </c>
      <c r="H5438">
        <v>76738</v>
      </c>
      <c r="I5438">
        <f>Table1[[#This Row],[Antal man I kommunen]]+Table1[[#This Row],[Antal kvinnor I kommunen]]</f>
        <v>154049</v>
      </c>
      <c r="J5438" s="3">
        <f>Table1[[#This Row],[Totalt antal utrikes fodda]]/I5438</f>
        <v>0.22799888347214198</v>
      </c>
      <c r="K5438" s="4">
        <f>Table1[[#This Row],[Antal utrikes fodda man]]/Table1[[#This Row],[Antal man I kommunen]]</f>
        <v>0.22712162564188795</v>
      </c>
      <c r="L5438" s="4">
        <f>Table1[[#This Row],[Antal utrikes fodda kvinnor]]/Table1[[#This Row],[Antal kvinnor I kommunen]]</f>
        <v>0.2288826917563658</v>
      </c>
    </row>
    <row r="5439" spans="1:12" x14ac:dyDescent="0.2">
      <c r="A5439">
        <v>2019</v>
      </c>
      <c r="B5439" t="s">
        <v>307</v>
      </c>
      <c r="C5439" s="1" t="s">
        <v>218</v>
      </c>
      <c r="D5439">
        <f>Table1[[#This Row],[Antal utrikes fodda man]]+Table1[[#This Row],[Antal utrikes fodda kvinnor]]</f>
        <v>3263</v>
      </c>
      <c r="E5439">
        <v>1662</v>
      </c>
      <c r="F5439">
        <v>1601</v>
      </c>
      <c r="G5439">
        <v>11554</v>
      </c>
      <c r="H5439">
        <v>11340</v>
      </c>
      <c r="I5439">
        <f>Table1[[#This Row],[Antal man I kommunen]]+Table1[[#This Row],[Antal kvinnor I kommunen]]</f>
        <v>22894</v>
      </c>
      <c r="J5439" s="3">
        <f>Table1[[#This Row],[Totalt antal utrikes fodda]]/I5439</f>
        <v>0.14252642613785271</v>
      </c>
      <c r="K5439" s="4">
        <f>Table1[[#This Row],[Antal utrikes fodda man]]/Table1[[#This Row],[Antal man I kommunen]]</f>
        <v>0.1438462870001731</v>
      </c>
      <c r="L5439" s="4">
        <f>Table1[[#This Row],[Antal utrikes fodda kvinnor]]/Table1[[#This Row],[Antal kvinnor I kommunen]]</f>
        <v>0.14118165784832451</v>
      </c>
    </row>
    <row r="5440" spans="1:12" x14ac:dyDescent="0.2">
      <c r="A5440">
        <v>2019</v>
      </c>
      <c r="B5440" t="s">
        <v>307</v>
      </c>
      <c r="C5440" s="1" t="s">
        <v>219</v>
      </c>
      <c r="D5440">
        <f>Table1[[#This Row],[Antal utrikes fodda man]]+Table1[[#This Row],[Antal utrikes fodda kvinnor]]</f>
        <v>3532</v>
      </c>
      <c r="E5440">
        <v>1726</v>
      </c>
      <c r="F5440">
        <v>1806</v>
      </c>
      <c r="G5440">
        <v>6798</v>
      </c>
      <c r="H5440">
        <v>6593</v>
      </c>
      <c r="I5440">
        <f>Table1[[#This Row],[Antal man I kommunen]]+Table1[[#This Row],[Antal kvinnor I kommunen]]</f>
        <v>13391</v>
      </c>
      <c r="J5440" s="3">
        <f>Table1[[#This Row],[Totalt antal utrikes fodda]]/I5440</f>
        <v>0.26375924128145767</v>
      </c>
      <c r="K5440" s="4">
        <f>Table1[[#This Row],[Antal utrikes fodda man]]/Table1[[#This Row],[Antal man I kommunen]]</f>
        <v>0.25389820535451602</v>
      </c>
      <c r="L5440" s="4">
        <f>Table1[[#This Row],[Antal utrikes fodda kvinnor]]/Table1[[#This Row],[Antal kvinnor I kommunen]]</f>
        <v>0.27392689215834976</v>
      </c>
    </row>
    <row r="5441" spans="1:12" x14ac:dyDescent="0.2">
      <c r="A5441">
        <v>2019</v>
      </c>
      <c r="B5441" t="s">
        <v>307</v>
      </c>
      <c r="C5441" s="1" t="s">
        <v>220</v>
      </c>
      <c r="D5441">
        <f>Table1[[#This Row],[Antal utrikes fodda man]]+Table1[[#This Row],[Antal utrikes fodda kvinnor]]</f>
        <v>5660</v>
      </c>
      <c r="E5441">
        <v>2786</v>
      </c>
      <c r="F5441">
        <v>2874</v>
      </c>
      <c r="G5441">
        <v>13286</v>
      </c>
      <c r="H5441">
        <v>12928</v>
      </c>
      <c r="I5441">
        <f>Table1[[#This Row],[Antal man I kommunen]]+Table1[[#This Row],[Antal kvinnor I kommunen]]</f>
        <v>26214</v>
      </c>
      <c r="J5441" s="3">
        <f>Table1[[#This Row],[Totalt antal utrikes fodda]]/I5441</f>
        <v>0.21591515983825438</v>
      </c>
      <c r="K5441" s="4">
        <f>Table1[[#This Row],[Antal utrikes fodda man]]/Table1[[#This Row],[Antal man I kommunen]]</f>
        <v>0.20969441517386722</v>
      </c>
      <c r="L5441" s="4">
        <f>Table1[[#This Row],[Antal utrikes fodda kvinnor]]/Table1[[#This Row],[Antal kvinnor I kommunen]]</f>
        <v>0.22230816831683167</v>
      </c>
    </row>
    <row r="5442" spans="1:12" x14ac:dyDescent="0.2">
      <c r="A5442">
        <v>2019</v>
      </c>
      <c r="B5442" t="s">
        <v>307</v>
      </c>
      <c r="C5442" s="1" t="s">
        <v>221</v>
      </c>
      <c r="D5442">
        <f>Table1[[#This Row],[Antal utrikes fodda man]]+Table1[[#This Row],[Antal utrikes fodda kvinnor]]</f>
        <v>2133</v>
      </c>
      <c r="E5442">
        <v>1048</v>
      </c>
      <c r="F5442">
        <v>1085</v>
      </c>
      <c r="G5442">
        <v>7114</v>
      </c>
      <c r="H5442">
        <v>6973</v>
      </c>
      <c r="I5442">
        <f>Table1[[#This Row],[Antal man I kommunen]]+Table1[[#This Row],[Antal kvinnor I kommunen]]</f>
        <v>14087</v>
      </c>
      <c r="J5442" s="3">
        <f>Table1[[#This Row],[Totalt antal utrikes fodda]]/I5442</f>
        <v>0.1514161993327181</v>
      </c>
      <c r="K5442" s="4">
        <f>Table1[[#This Row],[Antal utrikes fodda man]]/Table1[[#This Row],[Antal man I kommunen]]</f>
        <v>0.14731515321900479</v>
      </c>
      <c r="L5442" s="4">
        <f>Table1[[#This Row],[Antal utrikes fodda kvinnor]]/Table1[[#This Row],[Antal kvinnor I kommunen]]</f>
        <v>0.15560017209235624</v>
      </c>
    </row>
    <row r="5443" spans="1:12" x14ac:dyDescent="0.2">
      <c r="A5443">
        <v>2019</v>
      </c>
      <c r="B5443" t="s">
        <v>308</v>
      </c>
      <c r="C5443" s="1" t="s">
        <v>222</v>
      </c>
      <c r="D5443">
        <f>Table1[[#This Row],[Antal utrikes fodda man]]+Table1[[#This Row],[Antal utrikes fodda kvinnor]]</f>
        <v>586</v>
      </c>
      <c r="E5443">
        <v>301</v>
      </c>
      <c r="F5443">
        <v>285</v>
      </c>
      <c r="G5443">
        <v>3483</v>
      </c>
      <c r="H5443">
        <v>3322</v>
      </c>
      <c r="I5443">
        <f>Table1[[#This Row],[Antal man I kommunen]]+Table1[[#This Row],[Antal kvinnor I kommunen]]</f>
        <v>6805</v>
      </c>
      <c r="J5443" s="3">
        <f>Table1[[#This Row],[Totalt antal utrikes fodda]]/I5443</f>
        <v>8.611315209404849E-2</v>
      </c>
      <c r="K5443" s="4">
        <f>Table1[[#This Row],[Antal utrikes fodda man]]/Table1[[#This Row],[Antal man I kommunen]]</f>
        <v>8.6419753086419748E-2</v>
      </c>
      <c r="L5443" s="4">
        <f>Table1[[#This Row],[Antal utrikes fodda kvinnor]]/Table1[[#This Row],[Antal kvinnor I kommunen]]</f>
        <v>8.5791691751956653E-2</v>
      </c>
    </row>
    <row r="5444" spans="1:12" x14ac:dyDescent="0.2">
      <c r="A5444">
        <v>2019</v>
      </c>
      <c r="B5444" t="s">
        <v>308</v>
      </c>
      <c r="C5444" s="1" t="s">
        <v>223</v>
      </c>
      <c r="D5444">
        <f>Table1[[#This Row],[Antal utrikes fodda man]]+Table1[[#This Row],[Antal utrikes fodda kvinnor]]</f>
        <v>1198</v>
      </c>
      <c r="E5444">
        <v>574</v>
      </c>
      <c r="F5444">
        <v>624</v>
      </c>
      <c r="G5444">
        <v>5262</v>
      </c>
      <c r="H5444">
        <v>4876</v>
      </c>
      <c r="I5444">
        <f>Table1[[#This Row],[Antal man I kommunen]]+Table1[[#This Row],[Antal kvinnor I kommunen]]</f>
        <v>10138</v>
      </c>
      <c r="J5444" s="3">
        <f>Table1[[#This Row],[Totalt antal utrikes fodda]]/I5444</f>
        <v>0.11816926415466561</v>
      </c>
      <c r="K5444" s="4">
        <f>Table1[[#This Row],[Antal utrikes fodda man]]/Table1[[#This Row],[Antal man I kommunen]]</f>
        <v>0.10908399847966553</v>
      </c>
      <c r="L5444" s="4">
        <f>Table1[[#This Row],[Antal utrikes fodda kvinnor]]/Table1[[#This Row],[Antal kvinnor I kommunen]]</f>
        <v>0.12797374897456931</v>
      </c>
    </row>
    <row r="5445" spans="1:12" x14ac:dyDescent="0.2">
      <c r="A5445">
        <v>2019</v>
      </c>
      <c r="B5445" t="s">
        <v>308</v>
      </c>
      <c r="C5445" s="1" t="s">
        <v>224</v>
      </c>
      <c r="D5445">
        <f>Table1[[#This Row],[Antal utrikes fodda man]]+Table1[[#This Row],[Antal utrikes fodda kvinnor]]</f>
        <v>779</v>
      </c>
      <c r="E5445">
        <v>382</v>
      </c>
      <c r="F5445">
        <v>397</v>
      </c>
      <c r="G5445">
        <v>5243</v>
      </c>
      <c r="H5445">
        <v>5061</v>
      </c>
      <c r="I5445">
        <f>Table1[[#This Row],[Antal man I kommunen]]+Table1[[#This Row],[Antal kvinnor I kommunen]]</f>
        <v>10304</v>
      </c>
      <c r="J5445" s="3">
        <f>Table1[[#This Row],[Totalt antal utrikes fodda]]/I5445</f>
        <v>7.560170807453416E-2</v>
      </c>
      <c r="K5445" s="4">
        <f>Table1[[#This Row],[Antal utrikes fodda man]]/Table1[[#This Row],[Antal man I kommunen]]</f>
        <v>7.2859050162120922E-2</v>
      </c>
      <c r="L5445" s="4">
        <f>Table1[[#This Row],[Antal utrikes fodda kvinnor]]/Table1[[#This Row],[Antal kvinnor I kommunen]]</f>
        <v>7.8442995455443587E-2</v>
      </c>
    </row>
    <row r="5446" spans="1:12" x14ac:dyDescent="0.2">
      <c r="A5446">
        <v>2019</v>
      </c>
      <c r="B5446" t="s">
        <v>308</v>
      </c>
      <c r="C5446" s="1" t="s">
        <v>225</v>
      </c>
      <c r="D5446">
        <f>Table1[[#This Row],[Antal utrikes fodda man]]+Table1[[#This Row],[Antal utrikes fodda kvinnor]]</f>
        <v>1484</v>
      </c>
      <c r="E5446">
        <v>755</v>
      </c>
      <c r="F5446">
        <v>729</v>
      </c>
      <c r="G5446">
        <v>8008</v>
      </c>
      <c r="H5446">
        <v>7799</v>
      </c>
      <c r="I5446">
        <f>Table1[[#This Row],[Antal man I kommunen]]+Table1[[#This Row],[Antal kvinnor I kommunen]]</f>
        <v>15807</v>
      </c>
      <c r="J5446" s="3">
        <f>Table1[[#This Row],[Totalt antal utrikes fodda]]/I5446</f>
        <v>9.3882457139242106E-2</v>
      </c>
      <c r="K5446" s="4">
        <f>Table1[[#This Row],[Antal utrikes fodda man]]/Table1[[#This Row],[Antal man I kommunen]]</f>
        <v>9.428071928071928E-2</v>
      </c>
      <c r="L5446" s="4">
        <f>Table1[[#This Row],[Antal utrikes fodda kvinnor]]/Table1[[#This Row],[Antal kvinnor I kommunen]]</f>
        <v>9.3473522246441856E-2</v>
      </c>
    </row>
    <row r="5447" spans="1:12" x14ac:dyDescent="0.2">
      <c r="A5447">
        <v>2019</v>
      </c>
      <c r="B5447" t="s">
        <v>308</v>
      </c>
      <c r="C5447" s="1" t="s">
        <v>226</v>
      </c>
      <c r="D5447">
        <f>Table1[[#This Row],[Antal utrikes fodda man]]+Table1[[#This Row],[Antal utrikes fodda kvinnor]]</f>
        <v>774</v>
      </c>
      <c r="E5447">
        <v>395</v>
      </c>
      <c r="F5447">
        <v>379</v>
      </c>
      <c r="G5447">
        <v>5509</v>
      </c>
      <c r="H5447">
        <v>5441</v>
      </c>
      <c r="I5447">
        <f>Table1[[#This Row],[Antal man I kommunen]]+Table1[[#This Row],[Antal kvinnor I kommunen]]</f>
        <v>10950</v>
      </c>
      <c r="J5447" s="3">
        <f>Table1[[#This Row],[Totalt antal utrikes fodda]]/I5447</f>
        <v>7.0684931506849319E-2</v>
      </c>
      <c r="K5447" s="4">
        <f>Table1[[#This Row],[Antal utrikes fodda man]]/Table1[[#This Row],[Antal man I kommunen]]</f>
        <v>7.170085314939191E-2</v>
      </c>
      <c r="L5447" s="4">
        <f>Table1[[#This Row],[Antal utrikes fodda kvinnor]]/Table1[[#This Row],[Antal kvinnor I kommunen]]</f>
        <v>6.965631317772468E-2</v>
      </c>
    </row>
    <row r="5448" spans="1:12" x14ac:dyDescent="0.2">
      <c r="A5448">
        <v>2019</v>
      </c>
      <c r="B5448" t="s">
        <v>308</v>
      </c>
      <c r="C5448" s="1" t="s">
        <v>227</v>
      </c>
      <c r="D5448">
        <f>Table1[[#This Row],[Antal utrikes fodda man]]+Table1[[#This Row],[Antal utrikes fodda kvinnor]]</f>
        <v>870</v>
      </c>
      <c r="E5448">
        <v>445</v>
      </c>
      <c r="F5448">
        <v>425</v>
      </c>
      <c r="G5448">
        <v>3538</v>
      </c>
      <c r="H5448">
        <v>3373</v>
      </c>
      <c r="I5448">
        <f>Table1[[#This Row],[Antal man I kommunen]]+Table1[[#This Row],[Antal kvinnor I kommunen]]</f>
        <v>6911</v>
      </c>
      <c r="J5448" s="3">
        <f>Table1[[#This Row],[Totalt antal utrikes fodda]]/I5448</f>
        <v>0.12588626826797858</v>
      </c>
      <c r="K5448" s="4">
        <f>Table1[[#This Row],[Antal utrikes fodda man]]/Table1[[#This Row],[Antal man I kommunen]]</f>
        <v>0.12577727529677785</v>
      </c>
      <c r="L5448" s="4">
        <f>Table1[[#This Row],[Antal utrikes fodda kvinnor]]/Table1[[#This Row],[Antal kvinnor I kommunen]]</f>
        <v>0.12600059294396679</v>
      </c>
    </row>
    <row r="5449" spans="1:12" x14ac:dyDescent="0.2">
      <c r="A5449">
        <v>2019</v>
      </c>
      <c r="B5449" t="s">
        <v>308</v>
      </c>
      <c r="C5449" s="1" t="s">
        <v>228</v>
      </c>
      <c r="D5449">
        <f>Table1[[#This Row],[Antal utrikes fodda man]]+Table1[[#This Row],[Antal utrikes fodda kvinnor]]</f>
        <v>640</v>
      </c>
      <c r="E5449">
        <v>318</v>
      </c>
      <c r="F5449">
        <v>322</v>
      </c>
      <c r="G5449">
        <v>3615</v>
      </c>
      <c r="H5449">
        <v>3416</v>
      </c>
      <c r="I5449">
        <f>Table1[[#This Row],[Antal man I kommunen]]+Table1[[#This Row],[Antal kvinnor I kommunen]]</f>
        <v>7031</v>
      </c>
      <c r="J5449" s="3">
        <f>Table1[[#This Row],[Totalt antal utrikes fodda]]/I5449</f>
        <v>9.1025458682975388E-2</v>
      </c>
      <c r="K5449" s="4">
        <f>Table1[[#This Row],[Antal utrikes fodda man]]/Table1[[#This Row],[Antal man I kommunen]]</f>
        <v>8.7966804979253119E-2</v>
      </c>
      <c r="L5449" s="4">
        <f>Table1[[#This Row],[Antal utrikes fodda kvinnor]]/Table1[[#This Row],[Antal kvinnor I kommunen]]</f>
        <v>9.4262295081967207E-2</v>
      </c>
    </row>
    <row r="5450" spans="1:12" x14ac:dyDescent="0.2">
      <c r="A5450">
        <v>2019</v>
      </c>
      <c r="B5450" t="s">
        <v>308</v>
      </c>
      <c r="C5450" s="1" t="s">
        <v>229</v>
      </c>
      <c r="D5450">
        <f>Table1[[#This Row],[Antal utrikes fodda man]]+Table1[[#This Row],[Antal utrikes fodda kvinnor]]</f>
        <v>1235</v>
      </c>
      <c r="E5450">
        <v>602</v>
      </c>
      <c r="F5450">
        <v>633</v>
      </c>
      <c r="G5450">
        <v>5577</v>
      </c>
      <c r="H5450">
        <v>5317</v>
      </c>
      <c r="I5450">
        <f>Table1[[#This Row],[Antal man I kommunen]]+Table1[[#This Row],[Antal kvinnor I kommunen]]</f>
        <v>10894</v>
      </c>
      <c r="J5450" s="3">
        <f>Table1[[#This Row],[Totalt antal utrikes fodda]]/I5450</f>
        <v>0.11336515513126491</v>
      </c>
      <c r="K5450" s="4">
        <f>Table1[[#This Row],[Antal utrikes fodda man]]/Table1[[#This Row],[Antal man I kommunen]]</f>
        <v>0.10794333871256948</v>
      </c>
      <c r="L5450" s="4">
        <f>Table1[[#This Row],[Antal utrikes fodda kvinnor]]/Table1[[#This Row],[Antal kvinnor I kommunen]]</f>
        <v>0.11905209704720707</v>
      </c>
    </row>
    <row r="5451" spans="1:12" x14ac:dyDescent="0.2">
      <c r="A5451">
        <v>2019</v>
      </c>
      <c r="B5451" t="s">
        <v>308</v>
      </c>
      <c r="C5451" s="1" t="s">
        <v>230</v>
      </c>
      <c r="D5451">
        <f>Table1[[#This Row],[Antal utrikes fodda man]]+Table1[[#This Row],[Antal utrikes fodda kvinnor]]</f>
        <v>1739</v>
      </c>
      <c r="E5451">
        <v>886</v>
      </c>
      <c r="F5451">
        <v>853</v>
      </c>
      <c r="G5451">
        <v>10342</v>
      </c>
      <c r="H5451">
        <v>10128</v>
      </c>
      <c r="I5451">
        <f>Table1[[#This Row],[Antal man I kommunen]]+Table1[[#This Row],[Antal kvinnor I kommunen]]</f>
        <v>20470</v>
      </c>
      <c r="J5451" s="3">
        <f>Table1[[#This Row],[Totalt antal utrikes fodda]]/I5451</f>
        <v>8.4953590620420127E-2</v>
      </c>
      <c r="K5451" s="4">
        <f>Table1[[#This Row],[Antal utrikes fodda man]]/Table1[[#This Row],[Antal man I kommunen]]</f>
        <v>8.5670083156062657E-2</v>
      </c>
      <c r="L5451" s="4">
        <f>Table1[[#This Row],[Antal utrikes fodda kvinnor]]/Table1[[#This Row],[Antal kvinnor I kommunen]]</f>
        <v>8.4221958925750393E-2</v>
      </c>
    </row>
    <row r="5452" spans="1:12" x14ac:dyDescent="0.2">
      <c r="A5452">
        <v>2019</v>
      </c>
      <c r="B5452" t="s">
        <v>308</v>
      </c>
      <c r="C5452" s="1" t="s">
        <v>231</v>
      </c>
      <c r="D5452">
        <f>Table1[[#This Row],[Antal utrikes fodda man]]+Table1[[#This Row],[Antal utrikes fodda kvinnor]]</f>
        <v>6468</v>
      </c>
      <c r="E5452">
        <v>3181</v>
      </c>
      <c r="F5452">
        <v>3287</v>
      </c>
      <c r="G5452">
        <v>29442</v>
      </c>
      <c r="H5452">
        <v>29964</v>
      </c>
      <c r="I5452">
        <f>Table1[[#This Row],[Antal man I kommunen]]+Table1[[#This Row],[Antal kvinnor I kommunen]]</f>
        <v>59406</v>
      </c>
      <c r="J5452" s="3">
        <f>Table1[[#This Row],[Totalt antal utrikes fodda]]/I5452</f>
        <v>0.10887789112210888</v>
      </c>
      <c r="K5452" s="4">
        <f>Table1[[#This Row],[Antal utrikes fodda man]]/Table1[[#This Row],[Antal man I kommunen]]</f>
        <v>0.10804293186604171</v>
      </c>
      <c r="L5452" s="4">
        <f>Table1[[#This Row],[Antal utrikes fodda kvinnor]]/Table1[[#This Row],[Antal kvinnor I kommunen]]</f>
        <v>0.10969830463222534</v>
      </c>
    </row>
    <row r="5453" spans="1:12" x14ac:dyDescent="0.2">
      <c r="A5453">
        <v>2019</v>
      </c>
      <c r="B5453" t="s">
        <v>308</v>
      </c>
      <c r="C5453" s="1" t="s">
        <v>232</v>
      </c>
      <c r="D5453">
        <f>Table1[[#This Row],[Antal utrikes fodda man]]+Table1[[#This Row],[Antal utrikes fodda kvinnor]]</f>
        <v>9644</v>
      </c>
      <c r="E5453">
        <v>4896</v>
      </c>
      <c r="F5453">
        <v>4748</v>
      </c>
      <c r="G5453">
        <v>26635</v>
      </c>
      <c r="H5453">
        <v>25955</v>
      </c>
      <c r="I5453">
        <f>Table1[[#This Row],[Antal man I kommunen]]+Table1[[#This Row],[Antal kvinnor I kommunen]]</f>
        <v>52590</v>
      </c>
      <c r="J5453" s="3">
        <f>Table1[[#This Row],[Totalt antal utrikes fodda]]/I5453</f>
        <v>0.18338087088800153</v>
      </c>
      <c r="K5453" s="4">
        <f>Table1[[#This Row],[Antal utrikes fodda man]]/Table1[[#This Row],[Antal man I kommunen]]</f>
        <v>0.18381828421250235</v>
      </c>
      <c r="L5453" s="4">
        <f>Table1[[#This Row],[Antal utrikes fodda kvinnor]]/Table1[[#This Row],[Antal kvinnor I kommunen]]</f>
        <v>0.18293199768830667</v>
      </c>
    </row>
    <row r="5454" spans="1:12" x14ac:dyDescent="0.2">
      <c r="A5454">
        <v>2019</v>
      </c>
      <c r="B5454" t="s">
        <v>308</v>
      </c>
      <c r="C5454" s="1" t="s">
        <v>233</v>
      </c>
      <c r="D5454">
        <f>Table1[[#This Row],[Antal utrikes fodda man]]+Table1[[#This Row],[Antal utrikes fodda kvinnor]]</f>
        <v>854</v>
      </c>
      <c r="E5454">
        <v>416</v>
      </c>
      <c r="F5454">
        <v>438</v>
      </c>
      <c r="G5454">
        <v>5713</v>
      </c>
      <c r="H5454">
        <v>5380</v>
      </c>
      <c r="I5454">
        <f>Table1[[#This Row],[Antal man I kommunen]]+Table1[[#This Row],[Antal kvinnor I kommunen]]</f>
        <v>11093</v>
      </c>
      <c r="J5454" s="3">
        <f>Table1[[#This Row],[Totalt antal utrikes fodda]]/I5454</f>
        <v>7.6985486342738663E-2</v>
      </c>
      <c r="K5454" s="4">
        <f>Table1[[#This Row],[Antal utrikes fodda man]]/Table1[[#This Row],[Antal man I kommunen]]</f>
        <v>7.2816383686329422E-2</v>
      </c>
      <c r="L5454" s="4">
        <f>Table1[[#This Row],[Antal utrikes fodda kvinnor]]/Table1[[#This Row],[Antal kvinnor I kommunen]]</f>
        <v>8.1412639405204462E-2</v>
      </c>
    </row>
    <row r="5455" spans="1:12" x14ac:dyDescent="0.2">
      <c r="A5455">
        <v>2019</v>
      </c>
      <c r="B5455" t="s">
        <v>308</v>
      </c>
      <c r="C5455" s="1" t="s">
        <v>234</v>
      </c>
      <c r="D5455">
        <f>Table1[[#This Row],[Antal utrikes fodda man]]+Table1[[#This Row],[Antal utrikes fodda kvinnor]]</f>
        <v>2308</v>
      </c>
      <c r="E5455">
        <v>1172</v>
      </c>
      <c r="F5455">
        <v>1136</v>
      </c>
      <c r="G5455">
        <v>7877</v>
      </c>
      <c r="H5455">
        <v>7614</v>
      </c>
      <c r="I5455">
        <f>Table1[[#This Row],[Antal man I kommunen]]+Table1[[#This Row],[Antal kvinnor I kommunen]]</f>
        <v>15491</v>
      </c>
      <c r="J5455" s="3">
        <f>Table1[[#This Row],[Totalt antal utrikes fodda]]/I5455</f>
        <v>0.14898973597572784</v>
      </c>
      <c r="K5455" s="4">
        <f>Table1[[#This Row],[Antal utrikes fodda man]]/Table1[[#This Row],[Antal man I kommunen]]</f>
        <v>0.14878760949600101</v>
      </c>
      <c r="L5455" s="4">
        <f>Table1[[#This Row],[Antal utrikes fodda kvinnor]]/Table1[[#This Row],[Antal kvinnor I kommunen]]</f>
        <v>0.14919884423430524</v>
      </c>
    </row>
    <row r="5456" spans="1:12" x14ac:dyDescent="0.2">
      <c r="A5456">
        <v>2019</v>
      </c>
      <c r="B5456" t="s">
        <v>308</v>
      </c>
      <c r="C5456" s="1" t="s">
        <v>235</v>
      </c>
      <c r="D5456">
        <f>Table1[[#This Row],[Antal utrikes fodda man]]+Table1[[#This Row],[Antal utrikes fodda kvinnor]]</f>
        <v>4275</v>
      </c>
      <c r="E5456">
        <v>2136</v>
      </c>
      <c r="F5456">
        <v>2139</v>
      </c>
      <c r="G5456">
        <v>11734</v>
      </c>
      <c r="H5456">
        <v>11444</v>
      </c>
      <c r="I5456">
        <f>Table1[[#This Row],[Antal man I kommunen]]+Table1[[#This Row],[Antal kvinnor I kommunen]]</f>
        <v>23178</v>
      </c>
      <c r="J5456" s="3">
        <f>Table1[[#This Row],[Totalt antal utrikes fodda]]/I5456</f>
        <v>0.18444214341185608</v>
      </c>
      <c r="K5456" s="4">
        <f>Table1[[#This Row],[Antal utrikes fodda man]]/Table1[[#This Row],[Antal man I kommunen]]</f>
        <v>0.182035111641384</v>
      </c>
      <c r="L5456" s="4">
        <f>Table1[[#This Row],[Antal utrikes fodda kvinnor]]/Table1[[#This Row],[Antal kvinnor I kommunen]]</f>
        <v>0.18691017126878715</v>
      </c>
    </row>
    <row r="5457" spans="1:12" x14ac:dyDescent="0.2">
      <c r="A5457">
        <v>2019</v>
      </c>
      <c r="B5457" t="s">
        <v>308</v>
      </c>
      <c r="C5457" s="1" t="s">
        <v>236</v>
      </c>
      <c r="D5457">
        <f>Table1[[#This Row],[Antal utrikes fodda man]]+Table1[[#This Row],[Antal utrikes fodda kvinnor]]</f>
        <v>4972</v>
      </c>
      <c r="E5457">
        <v>2474</v>
      </c>
      <c r="F5457">
        <v>2498</v>
      </c>
      <c r="G5457">
        <v>13663</v>
      </c>
      <c r="H5457">
        <v>13235</v>
      </c>
      <c r="I5457">
        <f>Table1[[#This Row],[Antal man I kommunen]]+Table1[[#This Row],[Antal kvinnor I kommunen]]</f>
        <v>26898</v>
      </c>
      <c r="J5457" s="3">
        <f>Table1[[#This Row],[Totalt antal utrikes fodda]]/I5457</f>
        <v>0.1848464569856495</v>
      </c>
      <c r="K5457" s="4">
        <f>Table1[[#This Row],[Antal utrikes fodda man]]/Table1[[#This Row],[Antal man I kommunen]]</f>
        <v>0.1810729707970431</v>
      </c>
      <c r="L5457" s="4">
        <f>Table1[[#This Row],[Antal utrikes fodda kvinnor]]/Table1[[#This Row],[Antal kvinnor I kommunen]]</f>
        <v>0.1887419720438232</v>
      </c>
    </row>
    <row r="5458" spans="1:12" x14ac:dyDescent="0.2">
      <c r="A5458">
        <v>2019</v>
      </c>
      <c r="B5458" t="s">
        <v>309</v>
      </c>
      <c r="C5458" s="1" t="s">
        <v>237</v>
      </c>
      <c r="D5458">
        <f>Table1[[#This Row],[Antal utrikes fodda man]]+Table1[[#This Row],[Antal utrikes fodda kvinnor]]</f>
        <v>811</v>
      </c>
      <c r="E5458">
        <v>433</v>
      </c>
      <c r="F5458">
        <v>378</v>
      </c>
      <c r="G5458">
        <v>3013</v>
      </c>
      <c r="H5458">
        <v>2895</v>
      </c>
      <c r="I5458">
        <f>Table1[[#This Row],[Antal man I kommunen]]+Table1[[#This Row],[Antal kvinnor I kommunen]]</f>
        <v>5908</v>
      </c>
      <c r="J5458" s="3">
        <f>Table1[[#This Row],[Totalt antal utrikes fodda]]/I5458</f>
        <v>0.13727149627623561</v>
      </c>
      <c r="K5458" s="4">
        <f>Table1[[#This Row],[Antal utrikes fodda man]]/Table1[[#This Row],[Antal man I kommunen]]</f>
        <v>0.14371058745436441</v>
      </c>
      <c r="L5458" s="4">
        <f>Table1[[#This Row],[Antal utrikes fodda kvinnor]]/Table1[[#This Row],[Antal kvinnor I kommunen]]</f>
        <v>0.13056994818652851</v>
      </c>
    </row>
    <row r="5459" spans="1:12" x14ac:dyDescent="0.2">
      <c r="A5459">
        <v>2019</v>
      </c>
      <c r="B5459" t="s">
        <v>309</v>
      </c>
      <c r="C5459" s="1" t="s">
        <v>238</v>
      </c>
      <c r="D5459">
        <f>Table1[[#This Row],[Antal utrikes fodda man]]+Table1[[#This Row],[Antal utrikes fodda kvinnor]]</f>
        <v>1444</v>
      </c>
      <c r="E5459">
        <v>686</v>
      </c>
      <c r="F5459">
        <v>758</v>
      </c>
      <c r="G5459">
        <v>4925</v>
      </c>
      <c r="H5459">
        <v>4663</v>
      </c>
      <c r="I5459">
        <f>Table1[[#This Row],[Antal man I kommunen]]+Table1[[#This Row],[Antal kvinnor I kommunen]]</f>
        <v>9588</v>
      </c>
      <c r="J5459" s="3">
        <f>Table1[[#This Row],[Totalt antal utrikes fodda]]/I5459</f>
        <v>0.15060492282019192</v>
      </c>
      <c r="K5459" s="4">
        <f>Table1[[#This Row],[Antal utrikes fodda man]]/Table1[[#This Row],[Antal man I kommunen]]</f>
        <v>0.13928934010152283</v>
      </c>
      <c r="L5459" s="4">
        <f>Table1[[#This Row],[Antal utrikes fodda kvinnor]]/Table1[[#This Row],[Antal kvinnor I kommunen]]</f>
        <v>0.16255629423118165</v>
      </c>
    </row>
    <row r="5460" spans="1:12" x14ac:dyDescent="0.2">
      <c r="A5460">
        <v>2019</v>
      </c>
      <c r="B5460" t="s">
        <v>309</v>
      </c>
      <c r="C5460" s="1" t="s">
        <v>239</v>
      </c>
      <c r="D5460">
        <f>Table1[[#This Row],[Antal utrikes fodda man]]+Table1[[#This Row],[Antal utrikes fodda kvinnor]]</f>
        <v>1105</v>
      </c>
      <c r="E5460">
        <v>593</v>
      </c>
      <c r="F5460">
        <v>512</v>
      </c>
      <c r="G5460">
        <v>6021</v>
      </c>
      <c r="H5460">
        <v>5649</v>
      </c>
      <c r="I5460">
        <f>Table1[[#This Row],[Antal man I kommunen]]+Table1[[#This Row],[Antal kvinnor I kommunen]]</f>
        <v>11670</v>
      </c>
      <c r="J5460" s="3">
        <f>Table1[[#This Row],[Totalt antal utrikes fodda]]/I5460</f>
        <v>9.4687232219365897E-2</v>
      </c>
      <c r="K5460" s="4">
        <f>Table1[[#This Row],[Antal utrikes fodda man]]/Table1[[#This Row],[Antal man I kommunen]]</f>
        <v>9.8488623152300281E-2</v>
      </c>
      <c r="L5460" s="4">
        <f>Table1[[#This Row],[Antal utrikes fodda kvinnor]]/Table1[[#This Row],[Antal kvinnor I kommunen]]</f>
        <v>9.0635510709860145E-2</v>
      </c>
    </row>
    <row r="5461" spans="1:12" x14ac:dyDescent="0.2">
      <c r="A5461">
        <v>2019</v>
      </c>
      <c r="B5461" t="s">
        <v>309</v>
      </c>
      <c r="C5461" s="1" t="s">
        <v>240</v>
      </c>
      <c r="D5461">
        <f>Table1[[#This Row],[Antal utrikes fodda man]]+Table1[[#This Row],[Antal utrikes fodda kvinnor]]</f>
        <v>869</v>
      </c>
      <c r="E5461">
        <v>414</v>
      </c>
      <c r="F5461">
        <v>455</v>
      </c>
      <c r="G5461">
        <v>4884</v>
      </c>
      <c r="H5461">
        <v>4593</v>
      </c>
      <c r="I5461">
        <f>Table1[[#This Row],[Antal man I kommunen]]+Table1[[#This Row],[Antal kvinnor I kommunen]]</f>
        <v>9477</v>
      </c>
      <c r="J5461" s="3">
        <f>Table1[[#This Row],[Totalt antal utrikes fodda]]/I5461</f>
        <v>9.1695684288276874E-2</v>
      </c>
      <c r="K5461" s="4">
        <f>Table1[[#This Row],[Antal utrikes fodda man]]/Table1[[#This Row],[Antal man I kommunen]]</f>
        <v>8.476658476658476E-2</v>
      </c>
      <c r="L5461" s="4">
        <f>Table1[[#This Row],[Antal utrikes fodda kvinnor]]/Table1[[#This Row],[Antal kvinnor I kommunen]]</f>
        <v>9.906379272806444E-2</v>
      </c>
    </row>
    <row r="5462" spans="1:12" x14ac:dyDescent="0.2">
      <c r="A5462">
        <v>2019</v>
      </c>
      <c r="B5462" t="s">
        <v>309</v>
      </c>
      <c r="C5462" s="1" t="s">
        <v>241</v>
      </c>
      <c r="D5462">
        <f>Table1[[#This Row],[Antal utrikes fodda man]]+Table1[[#This Row],[Antal utrikes fodda kvinnor]]</f>
        <v>1992</v>
      </c>
      <c r="E5462">
        <v>997</v>
      </c>
      <c r="F5462">
        <v>995</v>
      </c>
      <c r="G5462">
        <v>9592</v>
      </c>
      <c r="H5462">
        <v>9357</v>
      </c>
      <c r="I5462">
        <f>Table1[[#This Row],[Antal man I kommunen]]+Table1[[#This Row],[Antal kvinnor I kommunen]]</f>
        <v>18949</v>
      </c>
      <c r="J5462" s="3">
        <f>Table1[[#This Row],[Totalt antal utrikes fodda]]/I5462</f>
        <v>0.10512428096469471</v>
      </c>
      <c r="K5462" s="4">
        <f>Table1[[#This Row],[Antal utrikes fodda man]]/Table1[[#This Row],[Antal man I kommunen]]</f>
        <v>0.10394078398665554</v>
      </c>
      <c r="L5462" s="4">
        <f>Table1[[#This Row],[Antal utrikes fodda kvinnor]]/Table1[[#This Row],[Antal kvinnor I kommunen]]</f>
        <v>0.10633750133589825</v>
      </c>
    </row>
    <row r="5463" spans="1:12" x14ac:dyDescent="0.2">
      <c r="A5463">
        <v>2019</v>
      </c>
      <c r="B5463" t="s">
        <v>309</v>
      </c>
      <c r="C5463" s="1" t="s">
        <v>242</v>
      </c>
      <c r="D5463">
        <f>Table1[[#This Row],[Antal utrikes fodda man]]+Table1[[#This Row],[Antal utrikes fodda kvinnor]]</f>
        <v>16035</v>
      </c>
      <c r="E5463">
        <v>7985</v>
      </c>
      <c r="F5463">
        <v>8050</v>
      </c>
      <c r="G5463">
        <v>51067</v>
      </c>
      <c r="H5463">
        <v>51351</v>
      </c>
      <c r="I5463">
        <f>Table1[[#This Row],[Antal man I kommunen]]+Table1[[#This Row],[Antal kvinnor I kommunen]]</f>
        <v>102418</v>
      </c>
      <c r="J5463" s="3">
        <f>Table1[[#This Row],[Totalt antal utrikes fodda]]/I5463</f>
        <v>0.15656427581089261</v>
      </c>
      <c r="K5463" s="4">
        <f>Table1[[#This Row],[Antal utrikes fodda man]]/Table1[[#This Row],[Antal man I kommunen]]</f>
        <v>0.15636320911743395</v>
      </c>
      <c r="L5463" s="4">
        <f>Table1[[#This Row],[Antal utrikes fodda kvinnor]]/Table1[[#This Row],[Antal kvinnor I kommunen]]</f>
        <v>0.15676423049210336</v>
      </c>
    </row>
    <row r="5464" spans="1:12" x14ac:dyDescent="0.2">
      <c r="A5464">
        <v>2019</v>
      </c>
      <c r="B5464" t="s">
        <v>309</v>
      </c>
      <c r="C5464" s="1" t="s">
        <v>243</v>
      </c>
      <c r="D5464">
        <f>Table1[[#This Row],[Antal utrikes fodda man]]+Table1[[#This Row],[Antal utrikes fodda kvinnor]]</f>
        <v>6983</v>
      </c>
      <c r="E5464">
        <v>3475</v>
      </c>
      <c r="F5464">
        <v>3508</v>
      </c>
      <c r="G5464">
        <v>19821</v>
      </c>
      <c r="H5464">
        <v>19413</v>
      </c>
      <c r="I5464">
        <f>Table1[[#This Row],[Antal man I kommunen]]+Table1[[#This Row],[Antal kvinnor I kommunen]]</f>
        <v>39234</v>
      </c>
      <c r="J5464" s="3">
        <f>Table1[[#This Row],[Totalt antal utrikes fodda]]/I5464</f>
        <v>0.17798338176071773</v>
      </c>
      <c r="K5464" s="4">
        <f>Table1[[#This Row],[Antal utrikes fodda man]]/Table1[[#This Row],[Antal man I kommunen]]</f>
        <v>0.17531910599868825</v>
      </c>
      <c r="L5464" s="4">
        <f>Table1[[#This Row],[Antal utrikes fodda kvinnor]]/Table1[[#This Row],[Antal kvinnor I kommunen]]</f>
        <v>0.18070365219183021</v>
      </c>
    </row>
    <row r="5465" spans="1:12" x14ac:dyDescent="0.2">
      <c r="A5465">
        <v>2019</v>
      </c>
      <c r="B5465" t="s">
        <v>309</v>
      </c>
      <c r="C5465" s="1" t="s">
        <v>244</v>
      </c>
      <c r="D5465">
        <f>Table1[[#This Row],[Antal utrikes fodda man]]+Table1[[#This Row],[Antal utrikes fodda kvinnor]]</f>
        <v>3375</v>
      </c>
      <c r="E5465">
        <v>1640</v>
      </c>
      <c r="F5465">
        <v>1735</v>
      </c>
      <c r="G5465">
        <v>12947</v>
      </c>
      <c r="H5465">
        <v>12696</v>
      </c>
      <c r="I5465">
        <f>Table1[[#This Row],[Antal man I kommunen]]+Table1[[#This Row],[Antal kvinnor I kommunen]]</f>
        <v>25643</v>
      </c>
      <c r="J5465" s="3">
        <f>Table1[[#This Row],[Totalt antal utrikes fodda]]/I5465</f>
        <v>0.13161486565534453</v>
      </c>
      <c r="K5465" s="4">
        <f>Table1[[#This Row],[Antal utrikes fodda man]]/Table1[[#This Row],[Antal man I kommunen]]</f>
        <v>0.12667027110527534</v>
      </c>
      <c r="L5465" s="4">
        <f>Table1[[#This Row],[Antal utrikes fodda kvinnor]]/Table1[[#This Row],[Antal kvinnor I kommunen]]</f>
        <v>0.13665721487082547</v>
      </c>
    </row>
    <row r="5466" spans="1:12" x14ac:dyDescent="0.2">
      <c r="A5466">
        <v>2019</v>
      </c>
      <c r="B5466" t="s">
        <v>309</v>
      </c>
      <c r="C5466" s="1" t="s">
        <v>245</v>
      </c>
      <c r="D5466">
        <f>Table1[[#This Row],[Antal utrikes fodda man]]+Table1[[#This Row],[Antal utrikes fodda kvinnor]]</f>
        <v>3198</v>
      </c>
      <c r="E5466">
        <v>1633</v>
      </c>
      <c r="F5466">
        <v>1565</v>
      </c>
      <c r="G5466">
        <v>13453</v>
      </c>
      <c r="H5466">
        <v>13435</v>
      </c>
      <c r="I5466">
        <f>Table1[[#This Row],[Antal man I kommunen]]+Table1[[#This Row],[Antal kvinnor I kommunen]]</f>
        <v>26888</v>
      </c>
      <c r="J5466" s="3">
        <f>Table1[[#This Row],[Totalt antal utrikes fodda]]/I5466</f>
        <v>0.11893781612615294</v>
      </c>
      <c r="K5466" s="4">
        <f>Table1[[#This Row],[Antal utrikes fodda man]]/Table1[[#This Row],[Antal man I kommunen]]</f>
        <v>0.12138556455809113</v>
      </c>
      <c r="L5466" s="4">
        <f>Table1[[#This Row],[Antal utrikes fodda kvinnor]]/Table1[[#This Row],[Antal kvinnor I kommunen]]</f>
        <v>0.1164867882396725</v>
      </c>
    </row>
    <row r="5467" spans="1:12" x14ac:dyDescent="0.2">
      <c r="A5467">
        <v>2019</v>
      </c>
      <c r="B5467" t="s">
        <v>309</v>
      </c>
      <c r="C5467" s="1" t="s">
        <v>246</v>
      </c>
      <c r="D5467">
        <f>Table1[[#This Row],[Antal utrikes fodda man]]+Table1[[#This Row],[Antal utrikes fodda kvinnor]]</f>
        <v>3691</v>
      </c>
      <c r="E5467">
        <v>1823</v>
      </c>
      <c r="F5467">
        <v>1868</v>
      </c>
      <c r="G5467">
        <v>18899</v>
      </c>
      <c r="H5467">
        <v>18708</v>
      </c>
      <c r="I5467">
        <f>Table1[[#This Row],[Antal man I kommunen]]+Table1[[#This Row],[Antal kvinnor I kommunen]]</f>
        <v>37607</v>
      </c>
      <c r="J5467" s="3">
        <f>Table1[[#This Row],[Totalt antal utrikes fodda]]/I5467</f>
        <v>9.8146621639588372E-2</v>
      </c>
      <c r="K5467" s="4">
        <f>Table1[[#This Row],[Antal utrikes fodda man]]/Table1[[#This Row],[Antal man I kommunen]]</f>
        <v>9.6460130165617233E-2</v>
      </c>
      <c r="L5467" s="4">
        <f>Table1[[#This Row],[Antal utrikes fodda kvinnor]]/Table1[[#This Row],[Antal kvinnor I kommunen]]</f>
        <v>9.9850331409022872E-2</v>
      </c>
    </row>
    <row r="5468" spans="1:12" x14ac:dyDescent="0.2">
      <c r="A5468">
        <v>2019</v>
      </c>
      <c r="B5468" t="s">
        <v>310</v>
      </c>
      <c r="C5468" s="1" t="s">
        <v>247</v>
      </c>
      <c r="D5468">
        <f>Table1[[#This Row],[Antal utrikes fodda man]]+Table1[[#This Row],[Antal utrikes fodda kvinnor]]</f>
        <v>792</v>
      </c>
      <c r="E5468">
        <v>433</v>
      </c>
      <c r="F5468">
        <v>359</v>
      </c>
      <c r="G5468">
        <v>4846</v>
      </c>
      <c r="H5468">
        <v>4470</v>
      </c>
      <c r="I5468">
        <f>Table1[[#This Row],[Antal man I kommunen]]+Table1[[#This Row],[Antal kvinnor I kommunen]]</f>
        <v>9316</v>
      </c>
      <c r="J5468" s="3">
        <f>Table1[[#This Row],[Totalt antal utrikes fodda]]/I5468</f>
        <v>8.5015027908973806E-2</v>
      </c>
      <c r="K5468" s="4">
        <f>Table1[[#This Row],[Antal utrikes fodda man]]/Table1[[#This Row],[Antal man I kommunen]]</f>
        <v>8.9352042921997527E-2</v>
      </c>
      <c r="L5468" s="4">
        <f>Table1[[#This Row],[Antal utrikes fodda kvinnor]]/Table1[[#This Row],[Antal kvinnor I kommunen]]</f>
        <v>8.0313199105145408E-2</v>
      </c>
    </row>
    <row r="5469" spans="1:12" x14ac:dyDescent="0.2">
      <c r="A5469">
        <v>2019</v>
      </c>
      <c r="B5469" t="s">
        <v>310</v>
      </c>
      <c r="C5469" s="1" t="s">
        <v>248</v>
      </c>
      <c r="D5469">
        <f>Table1[[#This Row],[Antal utrikes fodda man]]+Table1[[#This Row],[Antal utrikes fodda kvinnor]]</f>
        <v>1760</v>
      </c>
      <c r="E5469">
        <v>837</v>
      </c>
      <c r="F5469">
        <v>923</v>
      </c>
      <c r="G5469">
        <v>9154</v>
      </c>
      <c r="H5469">
        <v>8825</v>
      </c>
      <c r="I5469">
        <f>Table1[[#This Row],[Antal man I kommunen]]+Table1[[#This Row],[Antal kvinnor I kommunen]]</f>
        <v>17979</v>
      </c>
      <c r="J5469" s="3">
        <f>Table1[[#This Row],[Totalt antal utrikes fodda]]/I5469</f>
        <v>9.7891985093720449E-2</v>
      </c>
      <c r="K5469" s="4">
        <f>Table1[[#This Row],[Antal utrikes fodda man]]/Table1[[#This Row],[Antal man I kommunen]]</f>
        <v>9.1435438059864538E-2</v>
      </c>
      <c r="L5469" s="4">
        <f>Table1[[#This Row],[Antal utrikes fodda kvinnor]]/Table1[[#This Row],[Antal kvinnor I kommunen]]</f>
        <v>0.10458923512747875</v>
      </c>
    </row>
    <row r="5470" spans="1:12" x14ac:dyDescent="0.2">
      <c r="A5470">
        <v>2019</v>
      </c>
      <c r="B5470" t="s">
        <v>310</v>
      </c>
      <c r="C5470" s="1" t="s">
        <v>249</v>
      </c>
      <c r="D5470">
        <f>Table1[[#This Row],[Antal utrikes fodda man]]+Table1[[#This Row],[Antal utrikes fodda kvinnor]]</f>
        <v>3743</v>
      </c>
      <c r="E5470">
        <v>1924</v>
      </c>
      <c r="F5470">
        <v>1819</v>
      </c>
      <c r="G5470">
        <v>12601</v>
      </c>
      <c r="H5470">
        <v>12582</v>
      </c>
      <c r="I5470">
        <f>Table1[[#This Row],[Antal man I kommunen]]+Table1[[#This Row],[Antal kvinnor I kommunen]]</f>
        <v>25183</v>
      </c>
      <c r="J5470" s="3">
        <f>Table1[[#This Row],[Totalt antal utrikes fodda]]/I5470</f>
        <v>0.14863201366000875</v>
      </c>
      <c r="K5470" s="4">
        <f>Table1[[#This Row],[Antal utrikes fodda man]]/Table1[[#This Row],[Antal man I kommunen]]</f>
        <v>0.15268629473851281</v>
      </c>
      <c r="L5470" s="4">
        <f>Table1[[#This Row],[Antal utrikes fodda kvinnor]]/Table1[[#This Row],[Antal kvinnor I kommunen]]</f>
        <v>0.14457161023684628</v>
      </c>
    </row>
    <row r="5471" spans="1:12" x14ac:dyDescent="0.2">
      <c r="A5471">
        <v>2019</v>
      </c>
      <c r="B5471" t="s">
        <v>310</v>
      </c>
      <c r="C5471" s="1" t="s">
        <v>250</v>
      </c>
      <c r="D5471">
        <f>Table1[[#This Row],[Antal utrikes fodda man]]+Table1[[#This Row],[Antal utrikes fodda kvinnor]]</f>
        <v>11372</v>
      </c>
      <c r="E5471">
        <v>5683</v>
      </c>
      <c r="F5471">
        <v>5689</v>
      </c>
      <c r="G5471">
        <v>49917</v>
      </c>
      <c r="H5471">
        <v>49532</v>
      </c>
      <c r="I5471">
        <f>Table1[[#This Row],[Antal man I kommunen]]+Table1[[#This Row],[Antal kvinnor I kommunen]]</f>
        <v>99449</v>
      </c>
      <c r="J5471" s="3">
        <f>Table1[[#This Row],[Totalt antal utrikes fodda]]/I5471</f>
        <v>0.11435006887952619</v>
      </c>
      <c r="K5471" s="4">
        <f>Table1[[#This Row],[Antal utrikes fodda man]]/Table1[[#This Row],[Antal man I kommunen]]</f>
        <v>0.11384898932227498</v>
      </c>
      <c r="L5471" s="4">
        <f>Table1[[#This Row],[Antal utrikes fodda kvinnor]]/Table1[[#This Row],[Antal kvinnor I kommunen]]</f>
        <v>0.11485504320439312</v>
      </c>
    </row>
    <row r="5472" spans="1:12" x14ac:dyDescent="0.2">
      <c r="A5472">
        <v>2019</v>
      </c>
      <c r="B5472" t="s">
        <v>310</v>
      </c>
      <c r="C5472" s="1" t="s">
        <v>251</v>
      </c>
      <c r="D5472">
        <f>Table1[[#This Row],[Antal utrikes fodda man]]+Table1[[#This Row],[Antal utrikes fodda kvinnor]]</f>
        <v>2444</v>
      </c>
      <c r="E5472">
        <v>1283</v>
      </c>
      <c r="F5472">
        <v>1161</v>
      </c>
      <c r="G5472">
        <v>9423</v>
      </c>
      <c r="H5472">
        <v>8859</v>
      </c>
      <c r="I5472">
        <f>Table1[[#This Row],[Antal man I kommunen]]+Table1[[#This Row],[Antal kvinnor I kommunen]]</f>
        <v>18282</v>
      </c>
      <c r="J5472" s="3">
        <f>Table1[[#This Row],[Totalt antal utrikes fodda]]/I5472</f>
        <v>0.13368340444152718</v>
      </c>
      <c r="K5472" s="4">
        <f>Table1[[#This Row],[Antal utrikes fodda man]]/Table1[[#This Row],[Antal man I kommunen]]</f>
        <v>0.13615621352011037</v>
      </c>
      <c r="L5472" s="4">
        <f>Table1[[#This Row],[Antal utrikes fodda kvinnor]]/Table1[[#This Row],[Antal kvinnor I kommunen]]</f>
        <v>0.13105316627158822</v>
      </c>
    </row>
    <row r="5473" spans="1:12" x14ac:dyDescent="0.2">
      <c r="A5473">
        <v>2019</v>
      </c>
      <c r="B5473" t="s">
        <v>310</v>
      </c>
      <c r="C5473" s="1" t="s">
        <v>252</v>
      </c>
      <c r="D5473">
        <f>Table1[[#This Row],[Antal utrikes fodda man]]+Table1[[#This Row],[Antal utrikes fodda kvinnor]]</f>
        <v>2318</v>
      </c>
      <c r="E5473">
        <v>1179</v>
      </c>
      <c r="F5473">
        <v>1139</v>
      </c>
      <c r="G5473">
        <v>9680</v>
      </c>
      <c r="H5473">
        <v>9460</v>
      </c>
      <c r="I5473">
        <f>Table1[[#This Row],[Antal man I kommunen]]+Table1[[#This Row],[Antal kvinnor I kommunen]]</f>
        <v>19140</v>
      </c>
      <c r="J5473" s="3">
        <f>Table1[[#This Row],[Totalt antal utrikes fodda]]/I5473</f>
        <v>0.12110762800417973</v>
      </c>
      <c r="K5473" s="4">
        <f>Table1[[#This Row],[Antal utrikes fodda man]]/Table1[[#This Row],[Antal man I kommunen]]</f>
        <v>0.12179752066115702</v>
      </c>
      <c r="L5473" s="4">
        <f>Table1[[#This Row],[Antal utrikes fodda kvinnor]]/Table1[[#This Row],[Antal kvinnor I kommunen]]</f>
        <v>0.1204016913319239</v>
      </c>
    </row>
    <row r="5474" spans="1:12" x14ac:dyDescent="0.2">
      <c r="A5474">
        <v>2019</v>
      </c>
      <c r="B5474" t="s">
        <v>310</v>
      </c>
      <c r="C5474" s="1" t="s">
        <v>253</v>
      </c>
      <c r="D5474">
        <f>Table1[[#This Row],[Antal utrikes fodda man]]+Table1[[#This Row],[Antal utrikes fodda kvinnor]]</f>
        <v>5362</v>
      </c>
      <c r="E5474">
        <v>2676</v>
      </c>
      <c r="F5474">
        <v>2686</v>
      </c>
      <c r="G5474">
        <v>28361</v>
      </c>
      <c r="H5474">
        <v>27637</v>
      </c>
      <c r="I5474">
        <f>Table1[[#This Row],[Antal man I kommunen]]+Table1[[#This Row],[Antal kvinnor I kommunen]]</f>
        <v>55998</v>
      </c>
      <c r="J5474" s="3">
        <f>Table1[[#This Row],[Totalt antal utrikes fodda]]/I5474</f>
        <v>9.5753419764991604E-2</v>
      </c>
      <c r="K5474" s="4">
        <f>Table1[[#This Row],[Antal utrikes fodda man]]/Table1[[#This Row],[Antal man I kommunen]]</f>
        <v>9.4354924015373223E-2</v>
      </c>
      <c r="L5474" s="4">
        <f>Table1[[#This Row],[Antal utrikes fodda kvinnor]]/Table1[[#This Row],[Antal kvinnor I kommunen]]</f>
        <v>9.7188551579404425E-2</v>
      </c>
    </row>
    <row r="5475" spans="1:12" x14ac:dyDescent="0.2">
      <c r="A5475">
        <v>2019</v>
      </c>
      <c r="B5475" t="s">
        <v>311</v>
      </c>
      <c r="C5475" s="1" t="s">
        <v>254</v>
      </c>
      <c r="D5475">
        <f>Table1[[#This Row],[Antal utrikes fodda man]]+Table1[[#This Row],[Antal utrikes fodda kvinnor]]</f>
        <v>622</v>
      </c>
      <c r="E5475">
        <v>308</v>
      </c>
      <c r="F5475">
        <v>314</v>
      </c>
      <c r="G5475">
        <v>2716</v>
      </c>
      <c r="H5475">
        <v>2568</v>
      </c>
      <c r="I5475">
        <f>Table1[[#This Row],[Antal man I kommunen]]+Table1[[#This Row],[Antal kvinnor I kommunen]]</f>
        <v>5284</v>
      </c>
      <c r="J5475" s="3">
        <f>Table1[[#This Row],[Totalt antal utrikes fodda]]/I5475</f>
        <v>0.11771385314155942</v>
      </c>
      <c r="K5475" s="4">
        <f>Table1[[#This Row],[Antal utrikes fodda man]]/Table1[[#This Row],[Antal man I kommunen]]</f>
        <v>0.1134020618556701</v>
      </c>
      <c r="L5475" s="4">
        <f>Table1[[#This Row],[Antal utrikes fodda kvinnor]]/Table1[[#This Row],[Antal kvinnor I kommunen]]</f>
        <v>0.12227414330218069</v>
      </c>
    </row>
    <row r="5476" spans="1:12" x14ac:dyDescent="0.2">
      <c r="A5476">
        <v>2019</v>
      </c>
      <c r="B5476" t="s">
        <v>311</v>
      </c>
      <c r="C5476" s="1" t="s">
        <v>255</v>
      </c>
      <c r="D5476">
        <f>Table1[[#This Row],[Antal utrikes fodda man]]+Table1[[#This Row],[Antal utrikes fodda kvinnor]]</f>
        <v>744</v>
      </c>
      <c r="E5476">
        <v>397</v>
      </c>
      <c r="F5476">
        <v>347</v>
      </c>
      <c r="G5476">
        <v>3320</v>
      </c>
      <c r="H5476">
        <v>2978</v>
      </c>
      <c r="I5476">
        <f>Table1[[#This Row],[Antal man I kommunen]]+Table1[[#This Row],[Antal kvinnor I kommunen]]</f>
        <v>6298</v>
      </c>
      <c r="J5476" s="3">
        <f>Table1[[#This Row],[Totalt antal utrikes fodda]]/I5476</f>
        <v>0.11813274055255636</v>
      </c>
      <c r="K5476" s="4">
        <f>Table1[[#This Row],[Antal utrikes fodda man]]/Table1[[#This Row],[Antal man I kommunen]]</f>
        <v>0.11957831325301205</v>
      </c>
      <c r="L5476" s="4">
        <f>Table1[[#This Row],[Antal utrikes fodda kvinnor]]/Table1[[#This Row],[Antal kvinnor I kommunen]]</f>
        <v>0.11652115513767629</v>
      </c>
    </row>
    <row r="5477" spans="1:12" x14ac:dyDescent="0.2">
      <c r="A5477">
        <v>2019</v>
      </c>
      <c r="B5477" t="s">
        <v>311</v>
      </c>
      <c r="C5477" s="1" t="s">
        <v>256</v>
      </c>
      <c r="D5477">
        <f>Table1[[#This Row],[Antal utrikes fodda man]]+Table1[[#This Row],[Antal utrikes fodda kvinnor]]</f>
        <v>1158</v>
      </c>
      <c r="E5477">
        <v>577</v>
      </c>
      <c r="F5477">
        <v>581</v>
      </c>
      <c r="G5477">
        <v>7729</v>
      </c>
      <c r="H5477">
        <v>7237</v>
      </c>
      <c r="I5477">
        <f>Table1[[#This Row],[Antal man I kommunen]]+Table1[[#This Row],[Antal kvinnor I kommunen]]</f>
        <v>14966</v>
      </c>
      <c r="J5477" s="3">
        <f>Table1[[#This Row],[Totalt antal utrikes fodda]]/I5477</f>
        <v>7.7375384204196179E-2</v>
      </c>
      <c r="K5477" s="4">
        <f>Table1[[#This Row],[Antal utrikes fodda man]]/Table1[[#This Row],[Antal man I kommunen]]</f>
        <v>7.4653900892741626E-2</v>
      </c>
      <c r="L5477" s="4">
        <f>Table1[[#This Row],[Antal utrikes fodda kvinnor]]/Table1[[#This Row],[Antal kvinnor I kommunen]]</f>
        <v>8.0281884758877986E-2</v>
      </c>
    </row>
    <row r="5478" spans="1:12" x14ac:dyDescent="0.2">
      <c r="A5478">
        <v>2019</v>
      </c>
      <c r="B5478" t="s">
        <v>311</v>
      </c>
      <c r="C5478" s="1" t="s">
        <v>257</v>
      </c>
      <c r="D5478">
        <f>Table1[[#This Row],[Antal utrikes fodda man]]+Table1[[#This Row],[Antal utrikes fodda kvinnor]]</f>
        <v>1402</v>
      </c>
      <c r="E5478">
        <v>715</v>
      </c>
      <c r="F5478">
        <v>687</v>
      </c>
      <c r="G5478">
        <v>6044</v>
      </c>
      <c r="H5478">
        <v>5561</v>
      </c>
      <c r="I5478">
        <f>Table1[[#This Row],[Antal man I kommunen]]+Table1[[#This Row],[Antal kvinnor I kommunen]]</f>
        <v>11605</v>
      </c>
      <c r="J5478" s="3">
        <f>Table1[[#This Row],[Totalt antal utrikes fodda]]/I5478</f>
        <v>0.12080999569151228</v>
      </c>
      <c r="K5478" s="4">
        <f>Table1[[#This Row],[Antal utrikes fodda man]]/Table1[[#This Row],[Antal man I kommunen]]</f>
        <v>0.11829913964262079</v>
      </c>
      <c r="L5478" s="4">
        <f>Table1[[#This Row],[Antal utrikes fodda kvinnor]]/Table1[[#This Row],[Antal kvinnor I kommunen]]</f>
        <v>0.12353893184679014</v>
      </c>
    </row>
    <row r="5479" spans="1:12" x14ac:dyDescent="0.2">
      <c r="A5479">
        <v>2019</v>
      </c>
      <c r="B5479" t="s">
        <v>311</v>
      </c>
      <c r="C5479" s="1" t="s">
        <v>258</v>
      </c>
      <c r="D5479">
        <f>Table1[[#This Row],[Antal utrikes fodda man]]+Table1[[#This Row],[Antal utrikes fodda kvinnor]]</f>
        <v>1515</v>
      </c>
      <c r="E5479">
        <v>808</v>
      </c>
      <c r="F5479">
        <v>707</v>
      </c>
      <c r="G5479">
        <v>6083</v>
      </c>
      <c r="H5479">
        <v>5644</v>
      </c>
      <c r="I5479">
        <f>Table1[[#This Row],[Antal man I kommunen]]+Table1[[#This Row],[Antal kvinnor I kommunen]]</f>
        <v>11727</v>
      </c>
      <c r="J5479" s="3">
        <f>Table1[[#This Row],[Totalt antal utrikes fodda]]/I5479</f>
        <v>0.12918905090816066</v>
      </c>
      <c r="K5479" s="4">
        <f>Table1[[#This Row],[Antal utrikes fodda man]]/Table1[[#This Row],[Antal man I kommunen]]</f>
        <v>0.13282919612033536</v>
      </c>
      <c r="L5479" s="4">
        <f>Table1[[#This Row],[Antal utrikes fodda kvinnor]]/Table1[[#This Row],[Antal kvinnor I kommunen]]</f>
        <v>0.1252657689581857</v>
      </c>
    </row>
    <row r="5480" spans="1:12" x14ac:dyDescent="0.2">
      <c r="A5480">
        <v>2019</v>
      </c>
      <c r="B5480" t="s">
        <v>311</v>
      </c>
      <c r="C5480" s="1" t="s">
        <v>259</v>
      </c>
      <c r="D5480">
        <f>Table1[[#This Row],[Antal utrikes fodda man]]+Table1[[#This Row],[Antal utrikes fodda kvinnor]]</f>
        <v>608</v>
      </c>
      <c r="E5480">
        <v>327</v>
      </c>
      <c r="F5480">
        <v>281</v>
      </c>
      <c r="G5480">
        <v>3652</v>
      </c>
      <c r="H5480">
        <v>3409</v>
      </c>
      <c r="I5480">
        <f>Table1[[#This Row],[Antal man I kommunen]]+Table1[[#This Row],[Antal kvinnor I kommunen]]</f>
        <v>7061</v>
      </c>
      <c r="J5480" s="3">
        <f>Table1[[#This Row],[Totalt antal utrikes fodda]]/I5480</f>
        <v>8.6106783741679654E-2</v>
      </c>
      <c r="K5480" s="4">
        <f>Table1[[#This Row],[Antal utrikes fodda man]]/Table1[[#This Row],[Antal man I kommunen]]</f>
        <v>8.9539978094194964E-2</v>
      </c>
      <c r="L5480" s="4">
        <f>Table1[[#This Row],[Antal utrikes fodda kvinnor]]/Table1[[#This Row],[Antal kvinnor I kommunen]]</f>
        <v>8.2428864769727189E-2</v>
      </c>
    </row>
    <row r="5481" spans="1:12" x14ac:dyDescent="0.2">
      <c r="A5481">
        <v>2019</v>
      </c>
      <c r="B5481" t="s">
        <v>311</v>
      </c>
      <c r="C5481" s="1" t="s">
        <v>260</v>
      </c>
      <c r="D5481">
        <f>Table1[[#This Row],[Antal utrikes fodda man]]+Table1[[#This Row],[Antal utrikes fodda kvinnor]]</f>
        <v>1137</v>
      </c>
      <c r="E5481">
        <v>580</v>
      </c>
      <c r="F5481">
        <v>557</v>
      </c>
      <c r="G5481">
        <v>5279</v>
      </c>
      <c r="H5481">
        <v>4811</v>
      </c>
      <c r="I5481">
        <f>Table1[[#This Row],[Antal man I kommunen]]+Table1[[#This Row],[Antal kvinnor I kommunen]]</f>
        <v>10090</v>
      </c>
      <c r="J5481" s="3">
        <f>Table1[[#This Row],[Totalt antal utrikes fodda]]/I5481</f>
        <v>0.11268582755203171</v>
      </c>
      <c r="K5481" s="4">
        <f>Table1[[#This Row],[Antal utrikes fodda man]]/Table1[[#This Row],[Antal man I kommunen]]</f>
        <v>0.10986929342678538</v>
      </c>
      <c r="L5481" s="4">
        <f>Table1[[#This Row],[Antal utrikes fodda kvinnor]]/Table1[[#This Row],[Antal kvinnor I kommunen]]</f>
        <v>0.11577634587403866</v>
      </c>
    </row>
    <row r="5482" spans="1:12" x14ac:dyDescent="0.2">
      <c r="A5482">
        <v>2019</v>
      </c>
      <c r="B5482" t="s">
        <v>311</v>
      </c>
      <c r="C5482" s="1" t="s">
        <v>261</v>
      </c>
      <c r="D5482">
        <f>Table1[[#This Row],[Antal utrikes fodda man]]+Table1[[#This Row],[Antal utrikes fodda kvinnor]]</f>
        <v>6321</v>
      </c>
      <c r="E5482">
        <v>3192</v>
      </c>
      <c r="F5482">
        <v>3129</v>
      </c>
      <c r="G5482">
        <v>31491</v>
      </c>
      <c r="H5482">
        <v>32288</v>
      </c>
      <c r="I5482">
        <f>Table1[[#This Row],[Antal man I kommunen]]+Table1[[#This Row],[Antal kvinnor I kommunen]]</f>
        <v>63779</v>
      </c>
      <c r="J5482" s="3">
        <f>Table1[[#This Row],[Totalt antal utrikes fodda]]/I5482</f>
        <v>9.9107856818074921E-2</v>
      </c>
      <c r="K5482" s="4">
        <f>Table1[[#This Row],[Antal utrikes fodda man]]/Table1[[#This Row],[Antal man I kommunen]]</f>
        <v>0.10136229398875869</v>
      </c>
      <c r="L5482" s="4">
        <f>Table1[[#This Row],[Antal utrikes fodda kvinnor]]/Table1[[#This Row],[Antal kvinnor I kommunen]]</f>
        <v>9.6909068384539152E-2</v>
      </c>
    </row>
    <row r="5483" spans="1:12" x14ac:dyDescent="0.2">
      <c r="A5483">
        <v>2019</v>
      </c>
      <c r="B5483" t="s">
        <v>312</v>
      </c>
      <c r="C5483" s="1" t="s">
        <v>262</v>
      </c>
      <c r="D5483">
        <f>Table1[[#This Row],[Antal utrikes fodda man]]+Table1[[#This Row],[Antal utrikes fodda kvinnor]]</f>
        <v>698</v>
      </c>
      <c r="E5483">
        <v>350</v>
      </c>
      <c r="F5483">
        <v>348</v>
      </c>
      <c r="G5483">
        <v>3654</v>
      </c>
      <c r="H5483">
        <v>3489</v>
      </c>
      <c r="I5483">
        <f>Table1[[#This Row],[Antal man I kommunen]]+Table1[[#This Row],[Antal kvinnor I kommunen]]</f>
        <v>7143</v>
      </c>
      <c r="J5483" s="3">
        <f>Table1[[#This Row],[Totalt antal utrikes fodda]]/I5483</f>
        <v>9.7718045639087217E-2</v>
      </c>
      <c r="K5483" s="4">
        <f>Table1[[#This Row],[Antal utrikes fodda man]]/Table1[[#This Row],[Antal man I kommunen]]</f>
        <v>9.5785440613026823E-2</v>
      </c>
      <c r="L5483" s="4">
        <f>Table1[[#This Row],[Antal utrikes fodda kvinnor]]/Table1[[#This Row],[Antal kvinnor I kommunen]]</f>
        <v>9.9742046431642306E-2</v>
      </c>
    </row>
    <row r="5484" spans="1:12" x14ac:dyDescent="0.2">
      <c r="A5484">
        <v>2019</v>
      </c>
      <c r="B5484" t="s">
        <v>312</v>
      </c>
      <c r="C5484" s="1" t="s">
        <v>263</v>
      </c>
      <c r="D5484">
        <f>Table1[[#This Row],[Antal utrikes fodda man]]+Table1[[#This Row],[Antal utrikes fodda kvinnor]]</f>
        <v>283</v>
      </c>
      <c r="E5484">
        <v>129</v>
      </c>
      <c r="F5484">
        <v>154</v>
      </c>
      <c r="G5484">
        <v>1249</v>
      </c>
      <c r="H5484">
        <v>1159</v>
      </c>
      <c r="I5484">
        <f>Table1[[#This Row],[Antal man I kommunen]]+Table1[[#This Row],[Antal kvinnor I kommunen]]</f>
        <v>2408</v>
      </c>
      <c r="J5484" s="3">
        <f>Table1[[#This Row],[Totalt antal utrikes fodda]]/I5484</f>
        <v>0.1175249169435216</v>
      </c>
      <c r="K5484" s="4">
        <f>Table1[[#This Row],[Antal utrikes fodda man]]/Table1[[#This Row],[Antal man I kommunen]]</f>
        <v>0.10328262610088071</v>
      </c>
      <c r="L5484" s="4">
        <f>Table1[[#This Row],[Antal utrikes fodda kvinnor]]/Table1[[#This Row],[Antal kvinnor I kommunen]]</f>
        <v>0.13287316652286454</v>
      </c>
    </row>
    <row r="5485" spans="1:12" x14ac:dyDescent="0.2">
      <c r="A5485">
        <v>2019</v>
      </c>
      <c r="B5485" t="s">
        <v>312</v>
      </c>
      <c r="C5485" s="1" t="s">
        <v>264</v>
      </c>
      <c r="D5485">
        <f>Table1[[#This Row],[Antal utrikes fodda man]]+Table1[[#This Row],[Antal utrikes fodda kvinnor]]</f>
        <v>618</v>
      </c>
      <c r="E5485">
        <v>299</v>
      </c>
      <c r="F5485">
        <v>319</v>
      </c>
      <c r="G5485">
        <v>2777</v>
      </c>
      <c r="H5485">
        <v>2646</v>
      </c>
      <c r="I5485">
        <f>Table1[[#This Row],[Antal man I kommunen]]+Table1[[#This Row],[Antal kvinnor I kommunen]]</f>
        <v>5423</v>
      </c>
      <c r="J5485" s="3">
        <f>Table1[[#This Row],[Totalt antal utrikes fodda]]/I5485</f>
        <v>0.1139590632491241</v>
      </c>
      <c r="K5485" s="4">
        <f>Table1[[#This Row],[Antal utrikes fodda man]]/Table1[[#This Row],[Antal man I kommunen]]</f>
        <v>0.10767014764133957</v>
      </c>
      <c r="L5485" s="4">
        <f>Table1[[#This Row],[Antal utrikes fodda kvinnor]]/Table1[[#This Row],[Antal kvinnor I kommunen]]</f>
        <v>0.12055933484504913</v>
      </c>
    </row>
    <row r="5486" spans="1:12" x14ac:dyDescent="0.2">
      <c r="A5486">
        <v>2019</v>
      </c>
      <c r="B5486" t="s">
        <v>312</v>
      </c>
      <c r="C5486" s="1" t="s">
        <v>265</v>
      </c>
      <c r="D5486">
        <f>Table1[[#This Row],[Antal utrikes fodda man]]+Table1[[#This Row],[Antal utrikes fodda kvinnor]]</f>
        <v>618</v>
      </c>
      <c r="E5486">
        <v>299</v>
      </c>
      <c r="F5486">
        <v>319</v>
      </c>
      <c r="G5486">
        <v>3468</v>
      </c>
      <c r="H5486">
        <v>3279</v>
      </c>
      <c r="I5486">
        <f>Table1[[#This Row],[Antal man I kommunen]]+Table1[[#This Row],[Antal kvinnor I kommunen]]</f>
        <v>6747</v>
      </c>
      <c r="J5486" s="3">
        <f>Table1[[#This Row],[Totalt antal utrikes fodda]]/I5486</f>
        <v>9.1596265006669633E-2</v>
      </c>
      <c r="K5486" s="4">
        <f>Table1[[#This Row],[Antal utrikes fodda man]]/Table1[[#This Row],[Antal man I kommunen]]</f>
        <v>8.6216839677047283E-2</v>
      </c>
      <c r="L5486" s="4">
        <f>Table1[[#This Row],[Antal utrikes fodda kvinnor]]/Table1[[#This Row],[Antal kvinnor I kommunen]]</f>
        <v>9.728575785300396E-2</v>
      </c>
    </row>
    <row r="5487" spans="1:12" x14ac:dyDescent="0.2">
      <c r="A5487">
        <v>2019</v>
      </c>
      <c r="B5487" t="s">
        <v>312</v>
      </c>
      <c r="C5487" s="1" t="s">
        <v>266</v>
      </c>
      <c r="D5487">
        <f>Table1[[#This Row],[Antal utrikes fodda man]]+Table1[[#This Row],[Antal utrikes fodda kvinnor]]</f>
        <v>397</v>
      </c>
      <c r="E5487">
        <v>201</v>
      </c>
      <c r="F5487">
        <v>196</v>
      </c>
      <c r="G5487">
        <v>2068</v>
      </c>
      <c r="H5487">
        <v>1918</v>
      </c>
      <c r="I5487">
        <f>Table1[[#This Row],[Antal man I kommunen]]+Table1[[#This Row],[Antal kvinnor I kommunen]]</f>
        <v>3986</v>
      </c>
      <c r="J5487" s="3">
        <f>Table1[[#This Row],[Totalt antal utrikes fodda]]/I5487</f>
        <v>9.9598595082789759E-2</v>
      </c>
      <c r="K5487" s="4">
        <f>Table1[[#This Row],[Antal utrikes fodda man]]/Table1[[#This Row],[Antal man I kommunen]]</f>
        <v>9.719535783365571E-2</v>
      </c>
      <c r="L5487" s="4">
        <f>Table1[[#This Row],[Antal utrikes fodda kvinnor]]/Table1[[#This Row],[Antal kvinnor I kommunen]]</f>
        <v>0.10218978102189781</v>
      </c>
    </row>
    <row r="5488" spans="1:12" x14ac:dyDescent="0.2">
      <c r="A5488">
        <v>2019</v>
      </c>
      <c r="B5488" t="s">
        <v>312</v>
      </c>
      <c r="C5488" s="1" t="s">
        <v>267</v>
      </c>
      <c r="D5488">
        <f>Table1[[#This Row],[Antal utrikes fodda man]]+Table1[[#This Row],[Antal utrikes fodda kvinnor]]</f>
        <v>343</v>
      </c>
      <c r="E5488">
        <v>175</v>
      </c>
      <c r="F5488">
        <v>168</v>
      </c>
      <c r="G5488">
        <v>1586</v>
      </c>
      <c r="H5488">
        <v>1482</v>
      </c>
      <c r="I5488">
        <f>Table1[[#This Row],[Antal man I kommunen]]+Table1[[#This Row],[Antal kvinnor I kommunen]]</f>
        <v>3068</v>
      </c>
      <c r="J5488" s="3">
        <f>Table1[[#This Row],[Totalt antal utrikes fodda]]/I5488</f>
        <v>0.11179921773142112</v>
      </c>
      <c r="K5488" s="4">
        <f>Table1[[#This Row],[Antal utrikes fodda man]]/Table1[[#This Row],[Antal man I kommunen]]</f>
        <v>0.11034047919293821</v>
      </c>
      <c r="L5488" s="4">
        <f>Table1[[#This Row],[Antal utrikes fodda kvinnor]]/Table1[[#This Row],[Antal kvinnor I kommunen]]</f>
        <v>0.11336032388663968</v>
      </c>
    </row>
    <row r="5489" spans="1:12" x14ac:dyDescent="0.2">
      <c r="A5489">
        <v>2019</v>
      </c>
      <c r="B5489" t="s">
        <v>312</v>
      </c>
      <c r="C5489" s="1" t="s">
        <v>268</v>
      </c>
      <c r="D5489">
        <f>Table1[[#This Row],[Antal utrikes fodda man]]+Table1[[#This Row],[Antal utrikes fodda kvinnor]]</f>
        <v>542</v>
      </c>
      <c r="E5489">
        <v>256</v>
      </c>
      <c r="F5489">
        <v>286</v>
      </c>
      <c r="G5489">
        <v>3028</v>
      </c>
      <c r="H5489">
        <v>2824</v>
      </c>
      <c r="I5489">
        <f>Table1[[#This Row],[Antal man I kommunen]]+Table1[[#This Row],[Antal kvinnor I kommunen]]</f>
        <v>5852</v>
      </c>
      <c r="J5489" s="3">
        <f>Table1[[#This Row],[Totalt antal utrikes fodda]]/I5489</f>
        <v>9.2617908407382085E-2</v>
      </c>
      <c r="K5489" s="4">
        <f>Table1[[#This Row],[Antal utrikes fodda man]]/Table1[[#This Row],[Antal man I kommunen]]</f>
        <v>8.4544253632760899E-2</v>
      </c>
      <c r="L5489" s="4">
        <f>Table1[[#This Row],[Antal utrikes fodda kvinnor]]/Table1[[#This Row],[Antal kvinnor I kommunen]]</f>
        <v>0.10127478753541076</v>
      </c>
    </row>
    <row r="5490" spans="1:12" x14ac:dyDescent="0.2">
      <c r="A5490">
        <v>2019</v>
      </c>
      <c r="B5490" t="s">
        <v>312</v>
      </c>
      <c r="C5490" s="1" t="s">
        <v>269</v>
      </c>
      <c r="D5490">
        <f>Table1[[#This Row],[Antal utrikes fodda man]]+Table1[[#This Row],[Antal utrikes fodda kvinnor]]</f>
        <v>296</v>
      </c>
      <c r="E5490">
        <v>162</v>
      </c>
      <c r="F5490">
        <v>134</v>
      </c>
      <c r="G5490">
        <v>1319</v>
      </c>
      <c r="H5490">
        <v>1170</v>
      </c>
      <c r="I5490">
        <f>Table1[[#This Row],[Antal man I kommunen]]+Table1[[#This Row],[Antal kvinnor I kommunen]]</f>
        <v>2489</v>
      </c>
      <c r="J5490" s="3">
        <f>Table1[[#This Row],[Totalt antal utrikes fodda]]/I5490</f>
        <v>0.11892326235435918</v>
      </c>
      <c r="K5490" s="4">
        <f>Table1[[#This Row],[Antal utrikes fodda man]]/Table1[[#This Row],[Antal man I kommunen]]</f>
        <v>0.12282031842304776</v>
      </c>
      <c r="L5490" s="4">
        <f>Table1[[#This Row],[Antal utrikes fodda kvinnor]]/Table1[[#This Row],[Antal kvinnor I kommunen]]</f>
        <v>0.11452991452991453</v>
      </c>
    </row>
    <row r="5491" spans="1:12" x14ac:dyDescent="0.2">
      <c r="A5491">
        <v>2019</v>
      </c>
      <c r="B5491" t="s">
        <v>312</v>
      </c>
      <c r="C5491" s="1" t="s">
        <v>270</v>
      </c>
      <c r="D5491">
        <f>Table1[[#This Row],[Antal utrikes fodda man]]+Table1[[#This Row],[Antal utrikes fodda kvinnor]]</f>
        <v>192</v>
      </c>
      <c r="E5491">
        <v>96</v>
      </c>
      <c r="F5491">
        <v>96</v>
      </c>
      <c r="G5491">
        <v>1356</v>
      </c>
      <c r="H5491">
        <v>1195</v>
      </c>
      <c r="I5491">
        <f>Table1[[#This Row],[Antal man I kommunen]]+Table1[[#This Row],[Antal kvinnor I kommunen]]</f>
        <v>2551</v>
      </c>
      <c r="J5491" s="3">
        <f>Table1[[#This Row],[Totalt antal utrikes fodda]]/I5491</f>
        <v>7.5264602116816931E-2</v>
      </c>
      <c r="K5491" s="4">
        <f>Table1[[#This Row],[Antal utrikes fodda man]]/Table1[[#This Row],[Antal man I kommunen]]</f>
        <v>7.0796460176991149E-2</v>
      </c>
      <c r="L5491" s="4">
        <f>Table1[[#This Row],[Antal utrikes fodda kvinnor]]/Table1[[#This Row],[Antal kvinnor I kommunen]]</f>
        <v>8.0334728033472802E-2</v>
      </c>
    </row>
    <row r="5492" spans="1:12" x14ac:dyDescent="0.2">
      <c r="A5492">
        <v>2019</v>
      </c>
      <c r="B5492" t="s">
        <v>312</v>
      </c>
      <c r="C5492" s="1" t="s">
        <v>271</v>
      </c>
      <c r="D5492">
        <f>Table1[[#This Row],[Antal utrikes fodda man]]+Table1[[#This Row],[Antal utrikes fodda kvinnor]]</f>
        <v>752</v>
      </c>
      <c r="E5492">
        <v>381</v>
      </c>
      <c r="F5492">
        <v>371</v>
      </c>
      <c r="G5492">
        <v>4530</v>
      </c>
      <c r="H5492">
        <v>4342</v>
      </c>
      <c r="I5492">
        <f>Table1[[#This Row],[Antal man I kommunen]]+Table1[[#This Row],[Antal kvinnor I kommunen]]</f>
        <v>8872</v>
      </c>
      <c r="J5492" s="3">
        <f>Table1[[#This Row],[Totalt antal utrikes fodda]]/I5492</f>
        <v>8.4761045987376021E-2</v>
      </c>
      <c r="K5492" s="4">
        <f>Table1[[#This Row],[Antal utrikes fodda man]]/Table1[[#This Row],[Antal man I kommunen]]</f>
        <v>8.4105960264900664E-2</v>
      </c>
      <c r="L5492" s="4">
        <f>Table1[[#This Row],[Antal utrikes fodda kvinnor]]/Table1[[#This Row],[Antal kvinnor I kommunen]]</f>
        <v>8.5444495624136349E-2</v>
      </c>
    </row>
    <row r="5493" spans="1:12" x14ac:dyDescent="0.2">
      <c r="A5493">
        <v>2019</v>
      </c>
      <c r="B5493" t="s">
        <v>312</v>
      </c>
      <c r="C5493" s="1" t="s">
        <v>272</v>
      </c>
      <c r="D5493">
        <f>Table1[[#This Row],[Antal utrikes fodda man]]+Table1[[#This Row],[Antal utrikes fodda kvinnor]]</f>
        <v>552</v>
      </c>
      <c r="E5493">
        <v>284</v>
      </c>
      <c r="F5493">
        <v>268</v>
      </c>
      <c r="G5493">
        <v>3414</v>
      </c>
      <c r="H5493">
        <v>3254</v>
      </c>
      <c r="I5493">
        <f>Table1[[#This Row],[Antal man I kommunen]]+Table1[[#This Row],[Antal kvinnor I kommunen]]</f>
        <v>6668</v>
      </c>
      <c r="J5493" s="3">
        <f>Table1[[#This Row],[Totalt antal utrikes fodda]]/I5493</f>
        <v>8.2783443311337732E-2</v>
      </c>
      <c r="K5493" s="4">
        <f>Table1[[#This Row],[Antal utrikes fodda man]]/Table1[[#This Row],[Antal man I kommunen]]</f>
        <v>8.3186877562975978E-2</v>
      </c>
      <c r="L5493" s="4">
        <f>Table1[[#This Row],[Antal utrikes fodda kvinnor]]/Table1[[#This Row],[Antal kvinnor I kommunen]]</f>
        <v>8.2360172095881992E-2</v>
      </c>
    </row>
    <row r="5494" spans="1:12" x14ac:dyDescent="0.2">
      <c r="A5494">
        <v>2019</v>
      </c>
      <c r="B5494" t="s">
        <v>312</v>
      </c>
      <c r="C5494" s="1" t="s">
        <v>273</v>
      </c>
      <c r="D5494">
        <f>Table1[[#This Row],[Antal utrikes fodda man]]+Table1[[#This Row],[Antal utrikes fodda kvinnor]]</f>
        <v>349</v>
      </c>
      <c r="E5494">
        <v>180</v>
      </c>
      <c r="F5494">
        <v>169</v>
      </c>
      <c r="G5494">
        <v>1456</v>
      </c>
      <c r="H5494">
        <v>1338</v>
      </c>
      <c r="I5494">
        <f>Table1[[#This Row],[Antal man I kommunen]]+Table1[[#This Row],[Antal kvinnor I kommunen]]</f>
        <v>2794</v>
      </c>
      <c r="J5494" s="3">
        <f>Table1[[#This Row],[Totalt antal utrikes fodda]]/I5494</f>
        <v>0.12491052254831782</v>
      </c>
      <c r="K5494" s="4">
        <f>Table1[[#This Row],[Antal utrikes fodda man]]/Table1[[#This Row],[Antal man I kommunen]]</f>
        <v>0.12362637362637363</v>
      </c>
      <c r="L5494" s="4">
        <f>Table1[[#This Row],[Antal utrikes fodda kvinnor]]/Table1[[#This Row],[Antal kvinnor I kommunen]]</f>
        <v>0.12630792227204785</v>
      </c>
    </row>
    <row r="5495" spans="1:12" x14ac:dyDescent="0.2">
      <c r="A5495">
        <v>2019</v>
      </c>
      <c r="B5495" t="s">
        <v>312</v>
      </c>
      <c r="C5495" s="1" t="s">
        <v>274</v>
      </c>
      <c r="D5495">
        <f>Table1[[#This Row],[Antal utrikes fodda man]]+Table1[[#This Row],[Antal utrikes fodda kvinnor]]</f>
        <v>16267</v>
      </c>
      <c r="E5495">
        <v>8194</v>
      </c>
      <c r="F5495">
        <v>8073</v>
      </c>
      <c r="G5495">
        <v>64654</v>
      </c>
      <c r="H5495">
        <v>64247</v>
      </c>
      <c r="I5495">
        <f>Table1[[#This Row],[Antal man I kommunen]]+Table1[[#This Row],[Antal kvinnor I kommunen]]</f>
        <v>128901</v>
      </c>
      <c r="J5495" s="3">
        <f>Table1[[#This Row],[Totalt antal utrikes fodda]]/I5495</f>
        <v>0.12619762453355676</v>
      </c>
      <c r="K5495" s="4">
        <f>Table1[[#This Row],[Antal utrikes fodda man]]/Table1[[#This Row],[Antal man I kommunen]]</f>
        <v>0.12673616481578867</v>
      </c>
      <c r="L5495" s="4">
        <f>Table1[[#This Row],[Antal utrikes fodda kvinnor]]/Table1[[#This Row],[Antal kvinnor I kommunen]]</f>
        <v>0.12565567263841113</v>
      </c>
    </row>
    <row r="5496" spans="1:12" x14ac:dyDescent="0.2">
      <c r="A5496">
        <v>2019</v>
      </c>
      <c r="B5496" t="s">
        <v>312</v>
      </c>
      <c r="C5496" s="1" t="s">
        <v>275</v>
      </c>
      <c r="D5496">
        <f>Table1[[#This Row],[Antal utrikes fodda man]]+Table1[[#This Row],[Antal utrikes fodda kvinnor]]</f>
        <v>1331</v>
      </c>
      <c r="E5496">
        <v>690</v>
      </c>
      <c r="F5496">
        <v>641</v>
      </c>
      <c r="G5496">
        <v>6204</v>
      </c>
      <c r="H5496">
        <v>6041</v>
      </c>
      <c r="I5496">
        <f>Table1[[#This Row],[Antal man I kommunen]]+Table1[[#This Row],[Antal kvinnor I kommunen]]</f>
        <v>12245</v>
      </c>
      <c r="J5496" s="3">
        <f>Table1[[#This Row],[Totalt antal utrikes fodda]]/I5496</f>
        <v>0.10869742752143732</v>
      </c>
      <c r="K5496" s="4">
        <f>Table1[[#This Row],[Antal utrikes fodda man]]/Table1[[#This Row],[Antal man I kommunen]]</f>
        <v>0.11121856866537717</v>
      </c>
      <c r="L5496" s="4">
        <f>Table1[[#This Row],[Antal utrikes fodda kvinnor]]/Table1[[#This Row],[Antal kvinnor I kommunen]]</f>
        <v>0.10610826022181757</v>
      </c>
    </row>
    <row r="5497" spans="1:12" x14ac:dyDescent="0.2">
      <c r="A5497">
        <v>2019</v>
      </c>
      <c r="B5497" t="s">
        <v>312</v>
      </c>
      <c r="C5497" s="1" t="s">
        <v>276</v>
      </c>
      <c r="D5497">
        <f>Table1[[#This Row],[Antal utrikes fodda man]]+Table1[[#This Row],[Antal utrikes fodda kvinnor]]</f>
        <v>6347</v>
      </c>
      <c r="E5497">
        <v>3238</v>
      </c>
      <c r="F5497">
        <v>3109</v>
      </c>
      <c r="G5497">
        <v>36943</v>
      </c>
      <c r="H5497">
        <v>35646</v>
      </c>
      <c r="I5497">
        <f>Table1[[#This Row],[Antal man I kommunen]]+Table1[[#This Row],[Antal kvinnor I kommunen]]</f>
        <v>72589</v>
      </c>
      <c r="J5497" s="3">
        <f>Table1[[#This Row],[Totalt antal utrikes fodda]]/I5497</f>
        <v>8.7437490528868012E-2</v>
      </c>
      <c r="K5497" s="4">
        <f>Table1[[#This Row],[Antal utrikes fodda man]]/Table1[[#This Row],[Antal man I kommunen]]</f>
        <v>8.7648539642151427E-2</v>
      </c>
      <c r="L5497" s="4">
        <f>Table1[[#This Row],[Antal utrikes fodda kvinnor]]/Table1[[#This Row],[Antal kvinnor I kommunen]]</f>
        <v>8.7218762273466865E-2</v>
      </c>
    </row>
    <row r="5498" spans="1:12" x14ac:dyDescent="0.2">
      <c r="A5498">
        <v>2019</v>
      </c>
      <c r="B5498" t="s">
        <v>313</v>
      </c>
      <c r="C5498" s="1" t="s">
        <v>277</v>
      </c>
      <c r="D5498">
        <f>Table1[[#This Row],[Antal utrikes fodda man]]+Table1[[#This Row],[Antal utrikes fodda kvinnor]]</f>
        <v>568</v>
      </c>
      <c r="E5498">
        <v>284</v>
      </c>
      <c r="F5498">
        <v>284</v>
      </c>
      <c r="G5498">
        <v>3182</v>
      </c>
      <c r="H5498">
        <v>3038</v>
      </c>
      <c r="I5498">
        <f>Table1[[#This Row],[Antal man I kommunen]]+Table1[[#This Row],[Antal kvinnor I kommunen]]</f>
        <v>6220</v>
      </c>
      <c r="J5498" s="3">
        <f>Table1[[#This Row],[Totalt antal utrikes fodda]]/I5498</f>
        <v>9.1318327974276525E-2</v>
      </c>
      <c r="K5498" s="4">
        <f>Table1[[#This Row],[Antal utrikes fodda man]]/Table1[[#This Row],[Antal man I kommunen]]</f>
        <v>8.925204274041483E-2</v>
      </c>
      <c r="L5498" s="4">
        <f>Table1[[#This Row],[Antal utrikes fodda kvinnor]]/Table1[[#This Row],[Antal kvinnor I kommunen]]</f>
        <v>9.3482554312047397E-2</v>
      </c>
    </row>
    <row r="5499" spans="1:12" x14ac:dyDescent="0.2">
      <c r="A5499">
        <v>2019</v>
      </c>
      <c r="B5499" t="s">
        <v>313</v>
      </c>
      <c r="C5499" s="1" t="s">
        <v>278</v>
      </c>
      <c r="D5499">
        <f>Table1[[#This Row],[Antal utrikes fodda man]]+Table1[[#This Row],[Antal utrikes fodda kvinnor]]</f>
        <v>308</v>
      </c>
      <c r="E5499">
        <v>152</v>
      </c>
      <c r="F5499">
        <v>156</v>
      </c>
      <c r="G5499">
        <v>1458</v>
      </c>
      <c r="H5499">
        <v>1327</v>
      </c>
      <c r="I5499">
        <f>Table1[[#This Row],[Antal man I kommunen]]+Table1[[#This Row],[Antal kvinnor I kommunen]]</f>
        <v>2785</v>
      </c>
      <c r="J5499" s="3">
        <f>Table1[[#This Row],[Totalt antal utrikes fodda]]/I5499</f>
        <v>0.11059245960502694</v>
      </c>
      <c r="K5499" s="4">
        <f>Table1[[#This Row],[Antal utrikes fodda man]]/Table1[[#This Row],[Antal man I kommunen]]</f>
        <v>0.10425240054869685</v>
      </c>
      <c r="L5499" s="4">
        <f>Table1[[#This Row],[Antal utrikes fodda kvinnor]]/Table1[[#This Row],[Antal kvinnor I kommunen]]</f>
        <v>0.1175584024114544</v>
      </c>
    </row>
    <row r="5500" spans="1:12" x14ac:dyDescent="0.2">
      <c r="A5500">
        <v>2019</v>
      </c>
      <c r="B5500" t="s">
        <v>313</v>
      </c>
      <c r="C5500" s="1" t="s">
        <v>279</v>
      </c>
      <c r="D5500">
        <f>Table1[[#This Row],[Antal utrikes fodda man]]+Table1[[#This Row],[Antal utrikes fodda kvinnor]]</f>
        <v>620</v>
      </c>
      <c r="E5500">
        <v>300</v>
      </c>
      <c r="F5500">
        <v>320</v>
      </c>
      <c r="G5500">
        <v>2546</v>
      </c>
      <c r="H5500">
        <v>2377</v>
      </c>
      <c r="I5500">
        <f>Table1[[#This Row],[Antal man I kommunen]]+Table1[[#This Row],[Antal kvinnor I kommunen]]</f>
        <v>4923</v>
      </c>
      <c r="J5500" s="3">
        <f>Table1[[#This Row],[Totalt antal utrikes fodda]]/I5500</f>
        <v>0.12593946780418444</v>
      </c>
      <c r="K5500" s="4">
        <f>Table1[[#This Row],[Antal utrikes fodda man]]/Table1[[#This Row],[Antal man I kommunen]]</f>
        <v>0.1178318931657502</v>
      </c>
      <c r="L5500" s="4">
        <f>Table1[[#This Row],[Antal utrikes fodda kvinnor]]/Table1[[#This Row],[Antal kvinnor I kommunen]]</f>
        <v>0.13462347496844762</v>
      </c>
    </row>
    <row r="5501" spans="1:12" x14ac:dyDescent="0.2">
      <c r="A5501">
        <v>2019</v>
      </c>
      <c r="B5501" t="s">
        <v>313</v>
      </c>
      <c r="C5501" s="1" t="s">
        <v>280</v>
      </c>
      <c r="D5501">
        <f>Table1[[#This Row],[Antal utrikes fodda man]]+Table1[[#This Row],[Antal utrikes fodda kvinnor]]</f>
        <v>409</v>
      </c>
      <c r="E5501">
        <v>199</v>
      </c>
      <c r="F5501">
        <v>210</v>
      </c>
      <c r="G5501">
        <v>1737</v>
      </c>
      <c r="H5501">
        <v>1578</v>
      </c>
      <c r="I5501">
        <f>Table1[[#This Row],[Antal man I kommunen]]+Table1[[#This Row],[Antal kvinnor I kommunen]]</f>
        <v>3315</v>
      </c>
      <c r="J5501" s="3">
        <f>Table1[[#This Row],[Totalt antal utrikes fodda]]/I5501</f>
        <v>0.12337858220211162</v>
      </c>
      <c r="K5501" s="4">
        <f>Table1[[#This Row],[Antal utrikes fodda man]]/Table1[[#This Row],[Antal man I kommunen]]</f>
        <v>0.11456534254461716</v>
      </c>
      <c r="L5501" s="4">
        <f>Table1[[#This Row],[Antal utrikes fodda kvinnor]]/Table1[[#This Row],[Antal kvinnor I kommunen]]</f>
        <v>0.13307984790874525</v>
      </c>
    </row>
    <row r="5502" spans="1:12" x14ac:dyDescent="0.2">
      <c r="A5502">
        <v>2019</v>
      </c>
      <c r="B5502" t="s">
        <v>313</v>
      </c>
      <c r="C5502" s="1" t="s">
        <v>281</v>
      </c>
      <c r="D5502">
        <f>Table1[[#This Row],[Antal utrikes fodda man]]+Table1[[#This Row],[Antal utrikes fodda kvinnor]]</f>
        <v>1747</v>
      </c>
      <c r="E5502">
        <v>736</v>
      </c>
      <c r="F5502">
        <v>1011</v>
      </c>
      <c r="G5502">
        <v>8176</v>
      </c>
      <c r="H5502">
        <v>7710</v>
      </c>
      <c r="I5502">
        <f>Table1[[#This Row],[Antal man I kommunen]]+Table1[[#This Row],[Antal kvinnor I kommunen]]</f>
        <v>15886</v>
      </c>
      <c r="J5502" s="3">
        <f>Table1[[#This Row],[Totalt antal utrikes fodda]]/I5502</f>
        <v>0.10997104368626463</v>
      </c>
      <c r="K5502" s="4">
        <f>Table1[[#This Row],[Antal utrikes fodda man]]/Table1[[#This Row],[Antal man I kommunen]]</f>
        <v>9.0019569471624261E-2</v>
      </c>
      <c r="L5502" s="4">
        <f>Table1[[#This Row],[Antal utrikes fodda kvinnor]]/Table1[[#This Row],[Antal kvinnor I kommunen]]</f>
        <v>0.13112840466926071</v>
      </c>
    </row>
    <row r="5503" spans="1:12" x14ac:dyDescent="0.2">
      <c r="A5503">
        <v>2019</v>
      </c>
      <c r="B5503" t="s">
        <v>313</v>
      </c>
      <c r="C5503" s="1" t="s">
        <v>282</v>
      </c>
      <c r="D5503">
        <f>Table1[[#This Row],[Antal utrikes fodda man]]+Table1[[#This Row],[Antal utrikes fodda kvinnor]]</f>
        <v>1132</v>
      </c>
      <c r="E5503">
        <v>439</v>
      </c>
      <c r="F5503">
        <v>693</v>
      </c>
      <c r="G5503">
        <v>2234</v>
      </c>
      <c r="H5503">
        <v>2065</v>
      </c>
      <c r="I5503">
        <f>Table1[[#This Row],[Antal man I kommunen]]+Table1[[#This Row],[Antal kvinnor I kommunen]]</f>
        <v>4299</v>
      </c>
      <c r="J5503" s="3">
        <f>Table1[[#This Row],[Totalt antal utrikes fodda]]/I5503</f>
        <v>0.26331705047685511</v>
      </c>
      <c r="K5503" s="4">
        <f>Table1[[#This Row],[Antal utrikes fodda man]]/Table1[[#This Row],[Antal man I kommunen]]</f>
        <v>0.19650850492390332</v>
      </c>
      <c r="L5503" s="4">
        <f>Table1[[#This Row],[Antal utrikes fodda kvinnor]]/Table1[[#This Row],[Antal kvinnor I kommunen]]</f>
        <v>0.33559322033898303</v>
      </c>
    </row>
    <row r="5504" spans="1:12" x14ac:dyDescent="0.2">
      <c r="A5504">
        <v>2019</v>
      </c>
      <c r="B5504" t="s">
        <v>313</v>
      </c>
      <c r="C5504" s="1" t="s">
        <v>283</v>
      </c>
      <c r="D5504">
        <f>Table1[[#This Row],[Antal utrikes fodda man]]+Table1[[#This Row],[Antal utrikes fodda kvinnor]]</f>
        <v>925</v>
      </c>
      <c r="E5504">
        <v>369</v>
      </c>
      <c r="F5504">
        <v>556</v>
      </c>
      <c r="G5504">
        <v>3222</v>
      </c>
      <c r="H5504">
        <v>2830</v>
      </c>
      <c r="I5504">
        <f>Table1[[#This Row],[Antal man I kommunen]]+Table1[[#This Row],[Antal kvinnor I kommunen]]</f>
        <v>6052</v>
      </c>
      <c r="J5504" s="3">
        <f>Table1[[#This Row],[Totalt antal utrikes fodda]]/I5504</f>
        <v>0.15284203569068078</v>
      </c>
      <c r="K5504" s="4">
        <f>Table1[[#This Row],[Antal utrikes fodda man]]/Table1[[#This Row],[Antal man I kommunen]]</f>
        <v>0.11452513966480447</v>
      </c>
      <c r="L5504" s="4">
        <f>Table1[[#This Row],[Antal utrikes fodda kvinnor]]/Table1[[#This Row],[Antal kvinnor I kommunen]]</f>
        <v>0.19646643109540637</v>
      </c>
    </row>
    <row r="5505" spans="1:12" x14ac:dyDescent="0.2">
      <c r="A5505">
        <v>2019</v>
      </c>
      <c r="B5505" t="s">
        <v>313</v>
      </c>
      <c r="C5505" s="1" t="s">
        <v>284</v>
      </c>
      <c r="D5505">
        <f>Table1[[#This Row],[Antal utrikes fodda man]]+Table1[[#This Row],[Antal utrikes fodda kvinnor]]</f>
        <v>1661</v>
      </c>
      <c r="E5505">
        <v>781</v>
      </c>
      <c r="F5505">
        <v>880</v>
      </c>
      <c r="G5505">
        <v>9103</v>
      </c>
      <c r="H5505">
        <v>8426</v>
      </c>
      <c r="I5505">
        <f>Table1[[#This Row],[Antal man I kommunen]]+Table1[[#This Row],[Antal kvinnor I kommunen]]</f>
        <v>17529</v>
      </c>
      <c r="J5505" s="3">
        <f>Table1[[#This Row],[Totalt antal utrikes fodda]]/I5505</f>
        <v>9.4757259398710714E-2</v>
      </c>
      <c r="K5505" s="4">
        <f>Table1[[#This Row],[Antal utrikes fodda man]]/Table1[[#This Row],[Antal man I kommunen]]</f>
        <v>8.5795891464352417E-2</v>
      </c>
      <c r="L5505" s="4">
        <f>Table1[[#This Row],[Antal utrikes fodda kvinnor]]/Table1[[#This Row],[Antal kvinnor I kommunen]]</f>
        <v>0.10443864229765012</v>
      </c>
    </row>
    <row r="5506" spans="1:12" x14ac:dyDescent="0.2">
      <c r="A5506">
        <v>2019</v>
      </c>
      <c r="B5506" t="s">
        <v>313</v>
      </c>
      <c r="C5506" s="1" t="s">
        <v>285</v>
      </c>
      <c r="D5506">
        <f>Table1[[#This Row],[Antal utrikes fodda man]]+Table1[[#This Row],[Antal utrikes fodda kvinnor]]</f>
        <v>793</v>
      </c>
      <c r="E5506">
        <v>417</v>
      </c>
      <c r="F5506">
        <v>376</v>
      </c>
      <c r="G5506">
        <v>4167</v>
      </c>
      <c r="H5506">
        <v>3899</v>
      </c>
      <c r="I5506">
        <f>Table1[[#This Row],[Antal man I kommunen]]+Table1[[#This Row],[Antal kvinnor I kommunen]]</f>
        <v>8066</v>
      </c>
      <c r="J5506" s="3">
        <f>Table1[[#This Row],[Totalt antal utrikes fodda]]/I5506</f>
        <v>9.8313910240515751E-2</v>
      </c>
      <c r="K5506" s="4">
        <f>Table1[[#This Row],[Antal utrikes fodda man]]/Table1[[#This Row],[Antal man I kommunen]]</f>
        <v>0.10007199424046076</v>
      </c>
      <c r="L5506" s="4">
        <f>Table1[[#This Row],[Antal utrikes fodda kvinnor]]/Table1[[#This Row],[Antal kvinnor I kommunen]]</f>
        <v>9.6434983329058727E-2</v>
      </c>
    </row>
    <row r="5507" spans="1:12" x14ac:dyDescent="0.2">
      <c r="A5507">
        <v>2019</v>
      </c>
      <c r="B5507" t="s">
        <v>313</v>
      </c>
      <c r="C5507" s="1" t="s">
        <v>286</v>
      </c>
      <c r="D5507">
        <f>Table1[[#This Row],[Antal utrikes fodda man]]+Table1[[#This Row],[Antal utrikes fodda kvinnor]]</f>
        <v>8973</v>
      </c>
      <c r="E5507">
        <v>4392</v>
      </c>
      <c r="F5507">
        <v>4581</v>
      </c>
      <c r="G5507">
        <v>39961</v>
      </c>
      <c r="H5507">
        <v>38144</v>
      </c>
      <c r="I5507">
        <f>Table1[[#This Row],[Antal man I kommunen]]+Table1[[#This Row],[Antal kvinnor I kommunen]]</f>
        <v>78105</v>
      </c>
      <c r="J5507" s="3">
        <f>Table1[[#This Row],[Totalt antal utrikes fodda]]/I5507</f>
        <v>0.11488381025542539</v>
      </c>
      <c r="K5507" s="4">
        <f>Table1[[#This Row],[Antal utrikes fodda man]]/Table1[[#This Row],[Antal man I kommunen]]</f>
        <v>0.10990715948049348</v>
      </c>
      <c r="L5507" s="4">
        <f>Table1[[#This Row],[Antal utrikes fodda kvinnor]]/Table1[[#This Row],[Antal kvinnor I kommunen]]</f>
        <v>0.12009752516778524</v>
      </c>
    </row>
    <row r="5508" spans="1:12" x14ac:dyDescent="0.2">
      <c r="A5508">
        <v>2019</v>
      </c>
      <c r="B5508" t="s">
        <v>313</v>
      </c>
      <c r="C5508" s="1" t="s">
        <v>287</v>
      </c>
      <c r="D5508">
        <f>Table1[[#This Row],[Antal utrikes fodda man]]+Table1[[#This Row],[Antal utrikes fodda kvinnor]]</f>
        <v>2847</v>
      </c>
      <c r="E5508">
        <v>1405</v>
      </c>
      <c r="F5508">
        <v>1442</v>
      </c>
      <c r="G5508">
        <v>21316</v>
      </c>
      <c r="H5508">
        <v>20965</v>
      </c>
      <c r="I5508">
        <f>Table1[[#This Row],[Antal man I kommunen]]+Table1[[#This Row],[Antal kvinnor I kommunen]]</f>
        <v>42281</v>
      </c>
      <c r="J5508" s="3">
        <f>Table1[[#This Row],[Totalt antal utrikes fodda]]/I5508</f>
        <v>6.7335209668645493E-2</v>
      </c>
      <c r="K5508" s="4">
        <f>Table1[[#This Row],[Antal utrikes fodda man]]/Table1[[#This Row],[Antal man I kommunen]]</f>
        <v>6.5912929255019709E-2</v>
      </c>
      <c r="L5508" s="4">
        <f>Table1[[#This Row],[Antal utrikes fodda kvinnor]]/Table1[[#This Row],[Antal kvinnor I kommunen]]</f>
        <v>6.8781302170283803E-2</v>
      </c>
    </row>
    <row r="5509" spans="1:12" x14ac:dyDescent="0.2">
      <c r="A5509">
        <v>2019</v>
      </c>
      <c r="B5509" t="s">
        <v>313</v>
      </c>
      <c r="C5509" s="1" t="s">
        <v>288</v>
      </c>
      <c r="D5509">
        <f>Table1[[#This Row],[Antal utrikes fodda man]]+Table1[[#This Row],[Antal utrikes fodda kvinnor]]</f>
        <v>2770</v>
      </c>
      <c r="E5509">
        <v>1365</v>
      </c>
      <c r="F5509">
        <v>1405</v>
      </c>
      <c r="G5509">
        <v>14266</v>
      </c>
      <c r="H5509">
        <v>13814</v>
      </c>
      <c r="I5509">
        <f>Table1[[#This Row],[Antal man I kommunen]]+Table1[[#This Row],[Antal kvinnor I kommunen]]</f>
        <v>28080</v>
      </c>
      <c r="J5509" s="3">
        <f>Table1[[#This Row],[Totalt antal utrikes fodda]]/I5509</f>
        <v>9.8646723646723652E-2</v>
      </c>
      <c r="K5509" s="4">
        <f>Table1[[#This Row],[Antal utrikes fodda man]]/Table1[[#This Row],[Antal man I kommunen]]</f>
        <v>9.5682041216879288E-2</v>
      </c>
      <c r="L5509" s="4">
        <f>Table1[[#This Row],[Antal utrikes fodda kvinnor]]/Table1[[#This Row],[Antal kvinnor I kommunen]]</f>
        <v>0.10170841175618937</v>
      </c>
    </row>
    <row r="5510" spans="1:12" x14ac:dyDescent="0.2">
      <c r="A5510">
        <v>2019</v>
      </c>
      <c r="B5510" t="s">
        <v>313</v>
      </c>
      <c r="C5510" s="1" t="s">
        <v>289</v>
      </c>
      <c r="D5510">
        <f>Table1[[#This Row],[Antal utrikes fodda man]]+Table1[[#This Row],[Antal utrikes fodda kvinnor]]</f>
        <v>3987</v>
      </c>
      <c r="E5510">
        <v>1830</v>
      </c>
      <c r="F5510">
        <v>2157</v>
      </c>
      <c r="G5510">
        <v>4993</v>
      </c>
      <c r="H5510">
        <v>4692</v>
      </c>
      <c r="I5510">
        <f>Table1[[#This Row],[Antal man I kommunen]]+Table1[[#This Row],[Antal kvinnor I kommunen]]</f>
        <v>9685</v>
      </c>
      <c r="J5510" s="3">
        <f>Table1[[#This Row],[Totalt antal utrikes fodda]]/I5510</f>
        <v>0.41166752710376869</v>
      </c>
      <c r="K5510" s="4">
        <f>Table1[[#This Row],[Antal utrikes fodda man]]/Table1[[#This Row],[Antal man I kommunen]]</f>
        <v>0.36651311836571199</v>
      </c>
      <c r="L5510" s="4">
        <f>Table1[[#This Row],[Antal utrikes fodda kvinnor]]/Table1[[#This Row],[Antal kvinnor I kommunen]]</f>
        <v>0.45971867007672634</v>
      </c>
    </row>
    <row r="5511" spans="1:12" x14ac:dyDescent="0.2">
      <c r="A5511">
        <v>2019</v>
      </c>
      <c r="B5511" t="s">
        <v>313</v>
      </c>
      <c r="C5511" s="1" t="s">
        <v>290</v>
      </c>
      <c r="D5511">
        <f>Table1[[#This Row],[Antal utrikes fodda man]]+Table1[[#This Row],[Antal utrikes fodda kvinnor]]</f>
        <v>2749</v>
      </c>
      <c r="E5511">
        <v>1276</v>
      </c>
      <c r="F5511">
        <v>1473</v>
      </c>
      <c r="G5511">
        <v>11925</v>
      </c>
      <c r="H5511">
        <v>10942</v>
      </c>
      <c r="I5511">
        <f>Table1[[#This Row],[Antal man I kommunen]]+Table1[[#This Row],[Antal kvinnor I kommunen]]</f>
        <v>22867</v>
      </c>
      <c r="J5511" s="3">
        <f>Table1[[#This Row],[Totalt antal utrikes fodda]]/I5511</f>
        <v>0.12021690645908951</v>
      </c>
      <c r="K5511" s="4">
        <f>Table1[[#This Row],[Antal utrikes fodda man]]/Table1[[#This Row],[Antal man I kommunen]]</f>
        <v>0.10700209643605869</v>
      </c>
      <c r="L5511" s="4">
        <f>Table1[[#This Row],[Antal utrikes fodda kvinnor]]/Table1[[#This Row],[Antal kvinnor I kommunen]]</f>
        <v>0.13461889965271431</v>
      </c>
    </row>
    <row r="5512" spans="1:12" x14ac:dyDescent="0.2">
      <c r="A5512">
        <v>2020</v>
      </c>
      <c r="B5512" t="s">
        <v>294</v>
      </c>
      <c r="C5512" s="1" t="s">
        <v>1</v>
      </c>
      <c r="D5512">
        <f>Table1[[#This Row],[Antal utrikes fodda man]]+Table1[[#This Row],[Antal utrikes fodda kvinnor]]</f>
        <v>15127</v>
      </c>
      <c r="E5512">
        <v>7609</v>
      </c>
      <c r="F5512">
        <v>7518</v>
      </c>
      <c r="G5512">
        <v>23753</v>
      </c>
      <c r="H5512">
        <v>23431</v>
      </c>
      <c r="I5512">
        <f>Table1[[#This Row],[Antal man I kommunen]]+Table1[[#This Row],[Antal kvinnor I kommunen]]</f>
        <v>47184</v>
      </c>
      <c r="J5512" s="3">
        <f>Table1[[#This Row],[Totalt antal utrikes fodda]]/I5512</f>
        <v>0.32059596473380808</v>
      </c>
      <c r="K5512" s="4">
        <f>Table1[[#This Row],[Antal utrikes fodda man]]/Table1[[#This Row],[Antal man I kommunen]]</f>
        <v>0.32033848355997135</v>
      </c>
      <c r="L5512" s="4">
        <f>Table1[[#This Row],[Antal utrikes fodda kvinnor]]/Table1[[#This Row],[Antal kvinnor I kommunen]]</f>
        <v>0.32085698433698945</v>
      </c>
    </row>
    <row r="5513" spans="1:12" x14ac:dyDescent="0.2">
      <c r="A5513">
        <v>2020</v>
      </c>
      <c r="B5513" t="s">
        <v>294</v>
      </c>
      <c r="C5513" s="1" t="s">
        <v>2</v>
      </c>
      <c r="D5513">
        <f>Table1[[#This Row],[Antal utrikes fodda man]]+Table1[[#This Row],[Antal utrikes fodda kvinnor]]</f>
        <v>5210</v>
      </c>
      <c r="E5513">
        <v>2571</v>
      </c>
      <c r="F5513">
        <v>2639</v>
      </c>
      <c r="G5513">
        <v>17186</v>
      </c>
      <c r="H5513">
        <v>16933</v>
      </c>
      <c r="I5513">
        <f>Table1[[#This Row],[Antal man I kommunen]]+Table1[[#This Row],[Antal kvinnor I kommunen]]</f>
        <v>34119</v>
      </c>
      <c r="J5513" s="3">
        <f>Table1[[#This Row],[Totalt antal utrikes fodda]]/I5513</f>
        <v>0.15270084117353966</v>
      </c>
      <c r="K5513" s="4">
        <f>Table1[[#This Row],[Antal utrikes fodda man]]/Table1[[#This Row],[Antal man I kommunen]]</f>
        <v>0.14959851041545444</v>
      </c>
      <c r="L5513" s="4">
        <f>Table1[[#This Row],[Antal utrikes fodda kvinnor]]/Table1[[#This Row],[Antal kvinnor I kommunen]]</f>
        <v>0.15584952459694087</v>
      </c>
    </row>
    <row r="5514" spans="1:12" x14ac:dyDescent="0.2">
      <c r="A5514">
        <v>2020</v>
      </c>
      <c r="B5514" t="s">
        <v>294</v>
      </c>
      <c r="C5514" s="1" t="s">
        <v>3</v>
      </c>
      <c r="D5514">
        <f>Table1[[#This Row],[Antal utrikes fodda man]]+Table1[[#This Row],[Antal utrikes fodda kvinnor]]</f>
        <v>7924</v>
      </c>
      <c r="E5514">
        <v>3905</v>
      </c>
      <c r="F5514">
        <v>4019</v>
      </c>
      <c r="G5514">
        <v>23647</v>
      </c>
      <c r="H5514">
        <v>22997</v>
      </c>
      <c r="I5514">
        <f>Table1[[#This Row],[Antal man I kommunen]]+Table1[[#This Row],[Antal kvinnor I kommunen]]</f>
        <v>46644</v>
      </c>
      <c r="J5514" s="3">
        <f>Table1[[#This Row],[Totalt antal utrikes fodda]]/I5514</f>
        <v>0.16988251436411972</v>
      </c>
      <c r="K5514" s="4">
        <f>Table1[[#This Row],[Antal utrikes fodda man]]/Table1[[#This Row],[Antal man I kommunen]]</f>
        <v>0.16513722670951919</v>
      </c>
      <c r="L5514" s="4">
        <f>Table1[[#This Row],[Antal utrikes fodda kvinnor]]/Table1[[#This Row],[Antal kvinnor I kommunen]]</f>
        <v>0.17476192546853939</v>
      </c>
    </row>
    <row r="5515" spans="1:12" x14ac:dyDescent="0.2">
      <c r="A5515">
        <v>2020</v>
      </c>
      <c r="B5515" t="s">
        <v>294</v>
      </c>
      <c r="C5515" s="1" t="s">
        <v>4</v>
      </c>
      <c r="D5515">
        <f>Table1[[#This Row],[Antal utrikes fodda man]]+Table1[[#This Row],[Antal utrikes fodda kvinnor]]</f>
        <v>6394</v>
      </c>
      <c r="E5515">
        <v>3128</v>
      </c>
      <c r="F5515">
        <v>3266</v>
      </c>
      <c r="G5515">
        <v>22996</v>
      </c>
      <c r="H5515">
        <v>22570</v>
      </c>
      <c r="I5515">
        <f>Table1[[#This Row],[Antal man I kommunen]]+Table1[[#This Row],[Antal kvinnor I kommunen]]</f>
        <v>45566</v>
      </c>
      <c r="J5515" s="3">
        <f>Table1[[#This Row],[Totalt antal utrikes fodda]]/I5515</f>
        <v>0.14032392573409999</v>
      </c>
      <c r="K5515" s="4">
        <f>Table1[[#This Row],[Antal utrikes fodda man]]/Table1[[#This Row],[Antal man I kommunen]]</f>
        <v>0.1360236562880501</v>
      </c>
      <c r="L5515" s="4">
        <f>Table1[[#This Row],[Antal utrikes fodda kvinnor]]/Table1[[#This Row],[Antal kvinnor I kommunen]]</f>
        <v>0.14470536109880372</v>
      </c>
    </row>
    <row r="5516" spans="1:12" x14ac:dyDescent="0.2">
      <c r="A5516">
        <v>2020</v>
      </c>
      <c r="B5516" t="s">
        <v>294</v>
      </c>
      <c r="C5516" s="1" t="s">
        <v>5</v>
      </c>
      <c r="D5516">
        <f>Table1[[#This Row],[Antal utrikes fodda man]]+Table1[[#This Row],[Antal utrikes fodda kvinnor]]</f>
        <v>26362</v>
      </c>
      <c r="E5516">
        <v>13309</v>
      </c>
      <c r="F5516">
        <v>13053</v>
      </c>
      <c r="G5516">
        <v>41256</v>
      </c>
      <c r="H5516">
        <v>40018</v>
      </c>
      <c r="I5516">
        <f>Table1[[#This Row],[Antal man I kommunen]]+Table1[[#This Row],[Antal kvinnor I kommunen]]</f>
        <v>81274</v>
      </c>
      <c r="J5516" s="3">
        <f>Table1[[#This Row],[Totalt antal utrikes fodda]]/I5516</f>
        <v>0.32435957378743507</v>
      </c>
      <c r="K5516" s="4">
        <f>Table1[[#This Row],[Antal utrikes fodda man]]/Table1[[#This Row],[Antal man I kommunen]]</f>
        <v>0.32259550126042275</v>
      </c>
      <c r="L5516" s="4">
        <f>Table1[[#This Row],[Antal utrikes fodda kvinnor]]/Table1[[#This Row],[Antal kvinnor I kommunen]]</f>
        <v>0.32617821980108952</v>
      </c>
    </row>
    <row r="5517" spans="1:12" x14ac:dyDescent="0.2">
      <c r="A5517">
        <v>2020</v>
      </c>
      <c r="B5517" t="s">
        <v>294</v>
      </c>
      <c r="C5517" s="1" t="s">
        <v>6</v>
      </c>
      <c r="D5517">
        <f>Table1[[#This Row],[Antal utrikes fodda man]]+Table1[[#This Row],[Antal utrikes fodda kvinnor]]</f>
        <v>4125</v>
      </c>
      <c r="E5517">
        <v>2159</v>
      </c>
      <c r="F5517">
        <v>1966</v>
      </c>
      <c r="G5517">
        <v>14704</v>
      </c>
      <c r="H5517">
        <v>14175</v>
      </c>
      <c r="I5517">
        <f>Table1[[#This Row],[Antal man I kommunen]]+Table1[[#This Row],[Antal kvinnor I kommunen]]</f>
        <v>28879</v>
      </c>
      <c r="J5517" s="3">
        <f>Table1[[#This Row],[Totalt antal utrikes fodda]]/I5517</f>
        <v>0.14283735586412272</v>
      </c>
      <c r="K5517" s="4">
        <f>Table1[[#This Row],[Antal utrikes fodda man]]/Table1[[#This Row],[Antal man I kommunen]]</f>
        <v>0.14683079434167573</v>
      </c>
      <c r="L5517" s="4">
        <f>Table1[[#This Row],[Antal utrikes fodda kvinnor]]/Table1[[#This Row],[Antal kvinnor I kommunen]]</f>
        <v>0.13869488536155203</v>
      </c>
    </row>
    <row r="5518" spans="1:12" x14ac:dyDescent="0.2">
      <c r="A5518">
        <v>2020</v>
      </c>
      <c r="B5518" t="s">
        <v>294</v>
      </c>
      <c r="C5518" s="1" t="s">
        <v>7</v>
      </c>
      <c r="D5518">
        <f>Table1[[#This Row],[Antal utrikes fodda man]]+Table1[[#This Row],[Antal utrikes fodda kvinnor]]</f>
        <v>34648</v>
      </c>
      <c r="E5518">
        <v>17664</v>
      </c>
      <c r="F5518">
        <v>16984</v>
      </c>
      <c r="G5518">
        <v>57459</v>
      </c>
      <c r="H5518">
        <v>55775</v>
      </c>
      <c r="I5518">
        <f>Table1[[#This Row],[Antal man I kommunen]]+Table1[[#This Row],[Antal kvinnor I kommunen]]</f>
        <v>113234</v>
      </c>
      <c r="J5518" s="3">
        <f>Table1[[#This Row],[Totalt antal utrikes fodda]]/I5518</f>
        <v>0.30598583464330503</v>
      </c>
      <c r="K5518" s="4">
        <f>Table1[[#This Row],[Antal utrikes fodda man]]/Table1[[#This Row],[Antal man I kommunen]]</f>
        <v>0.30741920325797523</v>
      </c>
      <c r="L5518" s="4">
        <f>Table1[[#This Row],[Antal utrikes fodda kvinnor]]/Table1[[#This Row],[Antal kvinnor I kommunen]]</f>
        <v>0.30450918870461674</v>
      </c>
    </row>
    <row r="5519" spans="1:12" x14ac:dyDescent="0.2">
      <c r="A5519">
        <v>2020</v>
      </c>
      <c r="B5519" t="s">
        <v>294</v>
      </c>
      <c r="C5519" s="1" t="s">
        <v>8</v>
      </c>
      <c r="D5519">
        <f>Table1[[#This Row],[Antal utrikes fodda man]]+Table1[[#This Row],[Antal utrikes fodda kvinnor]]</f>
        <v>40880</v>
      </c>
      <c r="E5519">
        <v>21124</v>
      </c>
      <c r="F5519">
        <v>19756</v>
      </c>
      <c r="G5519">
        <v>48601</v>
      </c>
      <c r="H5519">
        <v>46246</v>
      </c>
      <c r="I5519">
        <f>Table1[[#This Row],[Antal man I kommunen]]+Table1[[#This Row],[Antal kvinnor I kommunen]]</f>
        <v>94847</v>
      </c>
      <c r="J5519" s="3">
        <f>Table1[[#This Row],[Totalt antal utrikes fodda]]/I5519</f>
        <v>0.43100994232817064</v>
      </c>
      <c r="K5519" s="4">
        <f>Table1[[#This Row],[Antal utrikes fodda man]]/Table1[[#This Row],[Antal man I kommunen]]</f>
        <v>0.43464126252546242</v>
      </c>
      <c r="L5519" s="4">
        <f>Table1[[#This Row],[Antal utrikes fodda kvinnor]]/Table1[[#This Row],[Antal kvinnor I kommunen]]</f>
        <v>0.42719370323919909</v>
      </c>
    </row>
    <row r="5520" spans="1:12" x14ac:dyDescent="0.2">
      <c r="A5520">
        <v>2020</v>
      </c>
      <c r="B5520" t="s">
        <v>294</v>
      </c>
      <c r="C5520" s="1" t="s">
        <v>9</v>
      </c>
      <c r="D5520">
        <f>Table1[[#This Row],[Antal utrikes fodda man]]+Table1[[#This Row],[Antal utrikes fodda kvinnor]]</f>
        <v>3646</v>
      </c>
      <c r="E5520">
        <v>1760</v>
      </c>
      <c r="F5520">
        <v>1886</v>
      </c>
      <c r="G5520">
        <v>8429</v>
      </c>
      <c r="H5520">
        <v>8530</v>
      </c>
      <c r="I5520">
        <f>Table1[[#This Row],[Antal man I kommunen]]+Table1[[#This Row],[Antal kvinnor I kommunen]]</f>
        <v>16959</v>
      </c>
      <c r="J5520" s="3">
        <f>Table1[[#This Row],[Totalt antal utrikes fodda]]/I5520</f>
        <v>0.21498909133793265</v>
      </c>
      <c r="K5520" s="4">
        <f>Table1[[#This Row],[Antal utrikes fodda man]]/Table1[[#This Row],[Antal man I kommunen]]</f>
        <v>0.20880294222327678</v>
      </c>
      <c r="L5520" s="4">
        <f>Table1[[#This Row],[Antal utrikes fodda kvinnor]]/Table1[[#This Row],[Antal kvinnor I kommunen]]</f>
        <v>0.22110199296600233</v>
      </c>
    </row>
    <row r="5521" spans="1:12" x14ac:dyDescent="0.2">
      <c r="A5521">
        <v>2020</v>
      </c>
      <c r="B5521" t="s">
        <v>294</v>
      </c>
      <c r="C5521" s="1" t="s">
        <v>10</v>
      </c>
      <c r="D5521">
        <f>Table1[[#This Row],[Antal utrikes fodda man]]+Table1[[#This Row],[Antal utrikes fodda kvinnor]]</f>
        <v>26326</v>
      </c>
      <c r="E5521">
        <v>13582</v>
      </c>
      <c r="F5521">
        <v>12744</v>
      </c>
      <c r="G5521">
        <v>47744</v>
      </c>
      <c r="H5521">
        <v>45946</v>
      </c>
      <c r="I5521">
        <f>Table1[[#This Row],[Antal man I kommunen]]+Table1[[#This Row],[Antal kvinnor I kommunen]]</f>
        <v>93690</v>
      </c>
      <c r="J5521" s="3">
        <f>Table1[[#This Row],[Totalt antal utrikes fodda]]/I5521</f>
        <v>0.28099050058704239</v>
      </c>
      <c r="K5521" s="4">
        <f>Table1[[#This Row],[Antal utrikes fodda man]]/Table1[[#This Row],[Antal man I kommunen]]</f>
        <v>0.28447553619302951</v>
      </c>
      <c r="L5521" s="4">
        <f>Table1[[#This Row],[Antal utrikes fodda kvinnor]]/Table1[[#This Row],[Antal kvinnor I kommunen]]</f>
        <v>0.27736908544813477</v>
      </c>
    </row>
    <row r="5522" spans="1:12" x14ac:dyDescent="0.2">
      <c r="A5522">
        <v>2020</v>
      </c>
      <c r="B5522" t="s">
        <v>294</v>
      </c>
      <c r="C5522" s="1" t="s">
        <v>11</v>
      </c>
      <c r="D5522">
        <f>Table1[[#This Row],[Antal utrikes fodda man]]+Table1[[#This Row],[Antal utrikes fodda kvinnor]]</f>
        <v>8521</v>
      </c>
      <c r="E5522">
        <v>4113</v>
      </c>
      <c r="F5522">
        <v>4408</v>
      </c>
      <c r="G5522">
        <v>24305</v>
      </c>
      <c r="H5522">
        <v>24373</v>
      </c>
      <c r="I5522">
        <f>Table1[[#This Row],[Antal man I kommunen]]+Table1[[#This Row],[Antal kvinnor I kommunen]]</f>
        <v>48678</v>
      </c>
      <c r="J5522" s="3">
        <f>Table1[[#This Row],[Totalt antal utrikes fodda]]/I5522</f>
        <v>0.17504827642877685</v>
      </c>
      <c r="K5522" s="4">
        <f>Table1[[#This Row],[Antal utrikes fodda man]]/Table1[[#This Row],[Antal man I kommunen]]</f>
        <v>0.16922443941575807</v>
      </c>
      <c r="L5522" s="4">
        <f>Table1[[#This Row],[Antal utrikes fodda kvinnor]]/Table1[[#This Row],[Antal kvinnor I kommunen]]</f>
        <v>0.18085586509662332</v>
      </c>
    </row>
    <row r="5523" spans="1:12" x14ac:dyDescent="0.2">
      <c r="A5523">
        <v>2020</v>
      </c>
      <c r="B5523" t="s">
        <v>294</v>
      </c>
      <c r="C5523" s="1" t="s">
        <v>12</v>
      </c>
      <c r="D5523">
        <f>Table1[[#This Row],[Antal utrikes fodda man]]+Table1[[#This Row],[Antal utrikes fodda kvinnor]]</f>
        <v>8969</v>
      </c>
      <c r="E5523">
        <v>4537</v>
      </c>
      <c r="F5523">
        <v>4432</v>
      </c>
      <c r="G5523">
        <v>15375</v>
      </c>
      <c r="H5523">
        <v>14820</v>
      </c>
      <c r="I5523">
        <f>Table1[[#This Row],[Antal man I kommunen]]+Table1[[#This Row],[Antal kvinnor I kommunen]]</f>
        <v>30195</v>
      </c>
      <c r="J5523" s="3">
        <f>Table1[[#This Row],[Totalt antal utrikes fodda]]/I5523</f>
        <v>0.29703593310150689</v>
      </c>
      <c r="K5523" s="4">
        <f>Table1[[#This Row],[Antal utrikes fodda man]]/Table1[[#This Row],[Antal man I kommunen]]</f>
        <v>0.29508943089430895</v>
      </c>
      <c r="L5523" s="4">
        <f>Table1[[#This Row],[Antal utrikes fodda kvinnor]]/Table1[[#This Row],[Antal kvinnor I kommunen]]</f>
        <v>0.29905533063427803</v>
      </c>
    </row>
    <row r="5524" spans="1:12" x14ac:dyDescent="0.2">
      <c r="A5524">
        <v>2020</v>
      </c>
      <c r="B5524" t="s">
        <v>294</v>
      </c>
      <c r="C5524" s="1" t="s">
        <v>13</v>
      </c>
      <c r="D5524">
        <f>Table1[[#This Row],[Antal utrikes fodda man]]+Table1[[#This Row],[Antal utrikes fodda kvinnor]]</f>
        <v>1459</v>
      </c>
      <c r="E5524">
        <v>741</v>
      </c>
      <c r="F5524">
        <v>718</v>
      </c>
      <c r="G5524">
        <v>5742</v>
      </c>
      <c r="H5524">
        <v>5480</v>
      </c>
      <c r="I5524">
        <f>Table1[[#This Row],[Antal man I kommunen]]+Table1[[#This Row],[Antal kvinnor I kommunen]]</f>
        <v>11222</v>
      </c>
      <c r="J5524" s="3">
        <f>Table1[[#This Row],[Totalt antal utrikes fodda]]/I5524</f>
        <v>0.13001247549456424</v>
      </c>
      <c r="K5524" s="4">
        <f>Table1[[#This Row],[Antal utrikes fodda man]]/Table1[[#This Row],[Antal man I kommunen]]</f>
        <v>0.12904911180773249</v>
      </c>
      <c r="L5524" s="4">
        <f>Table1[[#This Row],[Antal utrikes fodda kvinnor]]/Table1[[#This Row],[Antal kvinnor I kommunen]]</f>
        <v>0.13102189781021897</v>
      </c>
    </row>
    <row r="5525" spans="1:12" x14ac:dyDescent="0.2">
      <c r="A5525">
        <v>2020</v>
      </c>
      <c r="B5525" t="s">
        <v>294</v>
      </c>
      <c r="C5525" s="1" t="s">
        <v>14</v>
      </c>
      <c r="D5525">
        <f>Table1[[#This Row],[Antal utrikes fodda man]]+Table1[[#This Row],[Antal utrikes fodda kvinnor]]</f>
        <v>13605</v>
      </c>
      <c r="E5525">
        <v>6394</v>
      </c>
      <c r="F5525">
        <v>7211</v>
      </c>
      <c r="G5525">
        <v>36254</v>
      </c>
      <c r="H5525">
        <v>36501</v>
      </c>
      <c r="I5525">
        <f>Table1[[#This Row],[Antal man I kommunen]]+Table1[[#This Row],[Antal kvinnor I kommunen]]</f>
        <v>72755</v>
      </c>
      <c r="J5525" s="3">
        <f>Table1[[#This Row],[Totalt antal utrikes fodda]]/I5525</f>
        <v>0.18699745721943509</v>
      </c>
      <c r="K5525" s="4">
        <f>Table1[[#This Row],[Antal utrikes fodda man]]/Table1[[#This Row],[Antal man I kommunen]]</f>
        <v>0.17636674573840128</v>
      </c>
      <c r="L5525" s="4">
        <f>Table1[[#This Row],[Antal utrikes fodda kvinnor]]/Table1[[#This Row],[Antal kvinnor I kommunen]]</f>
        <v>0.19755623133612779</v>
      </c>
    </row>
    <row r="5526" spans="1:12" x14ac:dyDescent="0.2">
      <c r="A5526">
        <v>2020</v>
      </c>
      <c r="B5526" t="s">
        <v>294</v>
      </c>
      <c r="C5526" s="1" t="s">
        <v>15</v>
      </c>
      <c r="D5526">
        <f>Table1[[#This Row],[Antal utrikes fodda man]]+Table1[[#This Row],[Antal utrikes fodda kvinnor]]</f>
        <v>5574</v>
      </c>
      <c r="E5526">
        <v>2540</v>
      </c>
      <c r="F5526">
        <v>3034</v>
      </c>
      <c r="G5526">
        <v>16080</v>
      </c>
      <c r="H5526">
        <v>16632</v>
      </c>
      <c r="I5526">
        <f>Table1[[#This Row],[Antal man I kommunen]]+Table1[[#This Row],[Antal kvinnor I kommunen]]</f>
        <v>32712</v>
      </c>
      <c r="J5526" s="3">
        <f>Table1[[#This Row],[Totalt antal utrikes fodda]]/I5526</f>
        <v>0.17039618488628028</v>
      </c>
      <c r="K5526" s="4">
        <f>Table1[[#This Row],[Antal utrikes fodda man]]/Table1[[#This Row],[Antal man I kommunen]]</f>
        <v>0.15796019900497513</v>
      </c>
      <c r="L5526" s="4">
        <f>Table1[[#This Row],[Antal utrikes fodda kvinnor]]/Table1[[#This Row],[Antal kvinnor I kommunen]]</f>
        <v>0.18241943241943243</v>
      </c>
    </row>
    <row r="5527" spans="1:12" x14ac:dyDescent="0.2">
      <c r="A5527">
        <v>2020</v>
      </c>
      <c r="B5527" t="s">
        <v>294</v>
      </c>
      <c r="C5527" s="1" t="s">
        <v>16</v>
      </c>
      <c r="D5527">
        <f>Table1[[#This Row],[Antal utrikes fodda man]]+Table1[[#This Row],[Antal utrikes fodda kvinnor]]</f>
        <v>19726</v>
      </c>
      <c r="E5527">
        <v>9856</v>
      </c>
      <c r="F5527">
        <v>9870</v>
      </c>
      <c r="G5527">
        <v>37223</v>
      </c>
      <c r="H5527">
        <v>36767</v>
      </c>
      <c r="I5527">
        <f>Table1[[#This Row],[Antal man I kommunen]]+Table1[[#This Row],[Antal kvinnor I kommunen]]</f>
        <v>73990</v>
      </c>
      <c r="J5527" s="3">
        <f>Table1[[#This Row],[Totalt antal utrikes fodda]]/I5527</f>
        <v>0.26660359508041626</v>
      </c>
      <c r="K5527" s="4">
        <f>Table1[[#This Row],[Antal utrikes fodda man]]/Table1[[#This Row],[Antal man I kommunen]]</f>
        <v>0.26478252693227305</v>
      </c>
      <c r="L5527" s="4">
        <f>Table1[[#This Row],[Antal utrikes fodda kvinnor]]/Table1[[#This Row],[Antal kvinnor I kommunen]]</f>
        <v>0.26844724889166915</v>
      </c>
    </row>
    <row r="5528" spans="1:12" x14ac:dyDescent="0.2">
      <c r="A5528">
        <v>2020</v>
      </c>
      <c r="B5528" t="s">
        <v>294</v>
      </c>
      <c r="C5528" s="1" t="s">
        <v>17</v>
      </c>
      <c r="D5528">
        <f>Table1[[#This Row],[Antal utrikes fodda man]]+Table1[[#This Row],[Antal utrikes fodda kvinnor]]</f>
        <v>248922</v>
      </c>
      <c r="E5528">
        <v>124015</v>
      </c>
      <c r="F5528">
        <v>124907</v>
      </c>
      <c r="G5528">
        <v>482982</v>
      </c>
      <c r="H5528">
        <v>492569</v>
      </c>
      <c r="I5528">
        <f>Table1[[#This Row],[Antal man I kommunen]]+Table1[[#This Row],[Antal kvinnor I kommunen]]</f>
        <v>975551</v>
      </c>
      <c r="J5528" s="3">
        <f>Table1[[#This Row],[Totalt antal utrikes fodda]]/I5528</f>
        <v>0.25516041703611603</v>
      </c>
      <c r="K5528" s="4">
        <f>Table1[[#This Row],[Antal utrikes fodda man]]/Table1[[#This Row],[Antal man I kommunen]]</f>
        <v>0.25676940341462001</v>
      </c>
      <c r="L5528" s="4">
        <f>Table1[[#This Row],[Antal utrikes fodda kvinnor]]/Table1[[#This Row],[Antal kvinnor I kommunen]]</f>
        <v>0.25358274678268428</v>
      </c>
    </row>
    <row r="5529" spans="1:12" x14ac:dyDescent="0.2">
      <c r="A5529">
        <v>2020</v>
      </c>
      <c r="B5529" t="s">
        <v>294</v>
      </c>
      <c r="C5529" s="1" t="s">
        <v>18</v>
      </c>
      <c r="D5529">
        <f>Table1[[#This Row],[Antal utrikes fodda man]]+Table1[[#This Row],[Antal utrikes fodda kvinnor]]</f>
        <v>41723</v>
      </c>
      <c r="E5529">
        <v>21549</v>
      </c>
      <c r="F5529">
        <v>20174</v>
      </c>
      <c r="G5529">
        <v>51201</v>
      </c>
      <c r="H5529">
        <v>48910</v>
      </c>
      <c r="I5529">
        <f>Table1[[#This Row],[Antal man I kommunen]]+Table1[[#This Row],[Antal kvinnor I kommunen]]</f>
        <v>100111</v>
      </c>
      <c r="J5529" s="3">
        <f>Table1[[#This Row],[Totalt antal utrikes fodda]]/I5529</f>
        <v>0.41676738819909898</v>
      </c>
      <c r="K5529" s="4">
        <f>Table1[[#This Row],[Antal utrikes fodda man]]/Table1[[#This Row],[Antal man I kommunen]]</f>
        <v>0.42087068611941175</v>
      </c>
      <c r="L5529" s="4">
        <f>Table1[[#This Row],[Antal utrikes fodda kvinnor]]/Table1[[#This Row],[Antal kvinnor I kommunen]]</f>
        <v>0.41247188713964422</v>
      </c>
    </row>
    <row r="5530" spans="1:12" x14ac:dyDescent="0.2">
      <c r="A5530">
        <v>2020</v>
      </c>
      <c r="B5530" t="s">
        <v>294</v>
      </c>
      <c r="C5530" s="1" t="s">
        <v>19</v>
      </c>
      <c r="D5530">
        <f>Table1[[#This Row],[Antal utrikes fodda man]]+Table1[[#This Row],[Antal utrikes fodda kvinnor]]</f>
        <v>20875</v>
      </c>
      <c r="E5530">
        <v>10030</v>
      </c>
      <c r="F5530">
        <v>10845</v>
      </c>
      <c r="G5530">
        <v>52913</v>
      </c>
      <c r="H5530">
        <v>53592</v>
      </c>
      <c r="I5530">
        <f>Table1[[#This Row],[Antal man I kommunen]]+Table1[[#This Row],[Antal kvinnor I kommunen]]</f>
        <v>106505</v>
      </c>
      <c r="J5530" s="3">
        <f>Table1[[#This Row],[Totalt antal utrikes fodda]]/I5530</f>
        <v>0.19600018778461106</v>
      </c>
      <c r="K5530" s="4">
        <f>Table1[[#This Row],[Antal utrikes fodda man]]/Table1[[#This Row],[Antal man I kommunen]]</f>
        <v>0.18955644170619695</v>
      </c>
      <c r="L5530" s="4">
        <f>Table1[[#This Row],[Antal utrikes fodda kvinnor]]/Table1[[#This Row],[Antal kvinnor I kommunen]]</f>
        <v>0.20236229287953425</v>
      </c>
    </row>
    <row r="5531" spans="1:12" x14ac:dyDescent="0.2">
      <c r="A5531">
        <v>2020</v>
      </c>
      <c r="B5531" t="s">
        <v>294</v>
      </c>
      <c r="C5531" s="1" t="s">
        <v>20</v>
      </c>
      <c r="D5531">
        <f>Table1[[#This Row],[Antal utrikes fodda man]]+Table1[[#This Row],[Antal utrikes fodda kvinnor]]</f>
        <v>16709</v>
      </c>
      <c r="E5531">
        <v>8419</v>
      </c>
      <c r="F5531">
        <v>8290</v>
      </c>
      <c r="G5531">
        <v>26616</v>
      </c>
      <c r="H5531">
        <v>26185</v>
      </c>
      <c r="I5531">
        <f>Table1[[#This Row],[Antal man I kommunen]]+Table1[[#This Row],[Antal kvinnor I kommunen]]</f>
        <v>52801</v>
      </c>
      <c r="J5531" s="3">
        <f>Table1[[#This Row],[Totalt antal utrikes fodda]]/I5531</f>
        <v>0.31645233991780458</v>
      </c>
      <c r="K5531" s="4">
        <f>Table1[[#This Row],[Antal utrikes fodda man]]/Table1[[#This Row],[Antal man I kommunen]]</f>
        <v>0.31631349564171929</v>
      </c>
      <c r="L5531" s="4">
        <f>Table1[[#This Row],[Antal utrikes fodda kvinnor]]/Table1[[#This Row],[Antal kvinnor I kommunen]]</f>
        <v>0.31659346954363188</v>
      </c>
    </row>
    <row r="5532" spans="1:12" x14ac:dyDescent="0.2">
      <c r="A5532">
        <v>2020</v>
      </c>
      <c r="B5532" t="s">
        <v>294</v>
      </c>
      <c r="C5532" s="1" t="s">
        <v>21</v>
      </c>
      <c r="D5532">
        <f>Table1[[#This Row],[Antal utrikes fodda man]]+Table1[[#This Row],[Antal utrikes fodda kvinnor]]</f>
        <v>26284</v>
      </c>
      <c r="E5532">
        <v>12884</v>
      </c>
      <c r="F5532">
        <v>13400</v>
      </c>
      <c r="G5532">
        <v>41719</v>
      </c>
      <c r="H5532">
        <v>41443</v>
      </c>
      <c r="I5532">
        <f>Table1[[#This Row],[Antal man I kommunen]]+Table1[[#This Row],[Antal kvinnor I kommunen]]</f>
        <v>83162</v>
      </c>
      <c r="J5532" s="3">
        <f>Table1[[#This Row],[Totalt antal utrikes fodda]]/I5532</f>
        <v>0.31605781486736728</v>
      </c>
      <c r="K5532" s="4">
        <f>Table1[[#This Row],[Antal utrikes fodda man]]/Table1[[#This Row],[Antal man I kommunen]]</f>
        <v>0.30882811189146431</v>
      </c>
      <c r="L5532" s="4">
        <f>Table1[[#This Row],[Antal utrikes fodda kvinnor]]/Table1[[#This Row],[Antal kvinnor I kommunen]]</f>
        <v>0.3233356658543059</v>
      </c>
    </row>
    <row r="5533" spans="1:12" x14ac:dyDescent="0.2">
      <c r="A5533">
        <v>2020</v>
      </c>
      <c r="B5533" t="s">
        <v>294</v>
      </c>
      <c r="C5533" s="1" t="s">
        <v>22</v>
      </c>
      <c r="D5533">
        <f>Table1[[#This Row],[Antal utrikes fodda man]]+Table1[[#This Row],[Antal utrikes fodda kvinnor]]</f>
        <v>8625</v>
      </c>
      <c r="E5533">
        <v>3986</v>
      </c>
      <c r="F5533">
        <v>4639</v>
      </c>
      <c r="G5533">
        <v>23496</v>
      </c>
      <c r="H5533">
        <v>24509</v>
      </c>
      <c r="I5533">
        <f>Table1[[#This Row],[Antal man I kommunen]]+Table1[[#This Row],[Antal kvinnor I kommunen]]</f>
        <v>48005</v>
      </c>
      <c r="J5533" s="3">
        <f>Table1[[#This Row],[Totalt antal utrikes fodda]]/I5533</f>
        <v>0.17966878450161441</v>
      </c>
      <c r="K5533" s="4">
        <f>Table1[[#This Row],[Antal utrikes fodda man]]/Table1[[#This Row],[Antal man I kommunen]]</f>
        <v>0.16964589717398706</v>
      </c>
      <c r="L5533" s="4">
        <f>Table1[[#This Row],[Antal utrikes fodda kvinnor]]/Table1[[#This Row],[Antal kvinnor I kommunen]]</f>
        <v>0.1892774082989922</v>
      </c>
    </row>
    <row r="5534" spans="1:12" x14ac:dyDescent="0.2">
      <c r="A5534">
        <v>2020</v>
      </c>
      <c r="B5534" t="s">
        <v>294</v>
      </c>
      <c r="C5534" s="1" t="s">
        <v>23</v>
      </c>
      <c r="D5534">
        <f>Table1[[#This Row],[Antal utrikes fodda man]]+Table1[[#This Row],[Antal utrikes fodda kvinnor]]</f>
        <v>1307</v>
      </c>
      <c r="E5534">
        <v>627</v>
      </c>
      <c r="F5534">
        <v>680</v>
      </c>
      <c r="G5534">
        <v>5889</v>
      </c>
      <c r="H5534">
        <v>5997</v>
      </c>
      <c r="I5534">
        <f>Table1[[#This Row],[Antal man I kommunen]]+Table1[[#This Row],[Antal kvinnor I kommunen]]</f>
        <v>11886</v>
      </c>
      <c r="J5534" s="3">
        <f>Table1[[#This Row],[Totalt antal utrikes fodda]]/I5534</f>
        <v>0.10996129900723541</v>
      </c>
      <c r="K5534" s="4">
        <f>Table1[[#This Row],[Antal utrikes fodda man]]/Table1[[#This Row],[Antal man I kommunen]]</f>
        <v>0.10646968925114621</v>
      </c>
      <c r="L5534" s="4">
        <f>Table1[[#This Row],[Antal utrikes fodda kvinnor]]/Table1[[#This Row],[Antal kvinnor I kommunen]]</f>
        <v>0.11339002834750708</v>
      </c>
    </row>
    <row r="5535" spans="1:12" x14ac:dyDescent="0.2">
      <c r="A5535">
        <v>2020</v>
      </c>
      <c r="B5535" t="s">
        <v>294</v>
      </c>
      <c r="C5535" s="1" t="s">
        <v>24</v>
      </c>
      <c r="D5535">
        <f>Table1[[#This Row],[Antal utrikes fodda man]]+Table1[[#This Row],[Antal utrikes fodda kvinnor]]</f>
        <v>8601</v>
      </c>
      <c r="E5535">
        <v>4218</v>
      </c>
      <c r="F5535">
        <v>4383</v>
      </c>
      <c r="G5535">
        <v>32198</v>
      </c>
      <c r="H5535">
        <v>31475</v>
      </c>
      <c r="I5535">
        <f>Table1[[#This Row],[Antal man I kommunen]]+Table1[[#This Row],[Antal kvinnor I kommunen]]</f>
        <v>63673</v>
      </c>
      <c r="J5535" s="3">
        <f>Table1[[#This Row],[Totalt antal utrikes fodda]]/I5535</f>
        <v>0.13508080348028206</v>
      </c>
      <c r="K5535" s="4">
        <f>Table1[[#This Row],[Antal utrikes fodda man]]/Table1[[#This Row],[Antal man I kommunen]]</f>
        <v>0.13100192558544008</v>
      </c>
      <c r="L5535" s="4">
        <f>Table1[[#This Row],[Antal utrikes fodda kvinnor]]/Table1[[#This Row],[Antal kvinnor I kommunen]]</f>
        <v>0.13925337569499602</v>
      </c>
    </row>
    <row r="5536" spans="1:12" x14ac:dyDescent="0.2">
      <c r="A5536">
        <v>2020</v>
      </c>
      <c r="B5536" t="s">
        <v>294</v>
      </c>
      <c r="C5536" s="1" t="s">
        <v>25</v>
      </c>
      <c r="D5536">
        <f>Table1[[#This Row],[Antal utrikes fodda man]]+Table1[[#This Row],[Antal utrikes fodda kvinnor]]</f>
        <v>17582</v>
      </c>
      <c r="E5536">
        <v>9058</v>
      </c>
      <c r="F5536">
        <v>8524</v>
      </c>
      <c r="G5536">
        <v>25246</v>
      </c>
      <c r="H5536">
        <v>24291</v>
      </c>
      <c r="I5536">
        <f>Table1[[#This Row],[Antal man I kommunen]]+Table1[[#This Row],[Antal kvinnor I kommunen]]</f>
        <v>49537</v>
      </c>
      <c r="J5536" s="3">
        <f>Table1[[#This Row],[Totalt antal utrikes fodda]]/I5536</f>
        <v>0.35492662050588447</v>
      </c>
      <c r="K5536" s="4">
        <f>Table1[[#This Row],[Antal utrikes fodda man]]/Table1[[#This Row],[Antal man I kommunen]]</f>
        <v>0.3587895112096966</v>
      </c>
      <c r="L5536" s="4">
        <f>Table1[[#This Row],[Antal utrikes fodda kvinnor]]/Table1[[#This Row],[Antal kvinnor I kommunen]]</f>
        <v>0.35091186035980404</v>
      </c>
    </row>
    <row r="5537" spans="1:12" x14ac:dyDescent="0.2">
      <c r="A5537">
        <v>2020</v>
      </c>
      <c r="B5537" t="s">
        <v>294</v>
      </c>
      <c r="C5537" s="1" t="s">
        <v>26</v>
      </c>
      <c r="D5537">
        <f>Table1[[#This Row],[Antal utrikes fodda man]]+Table1[[#This Row],[Antal utrikes fodda kvinnor]]</f>
        <v>5485</v>
      </c>
      <c r="E5537">
        <v>2787</v>
      </c>
      <c r="F5537">
        <v>2698</v>
      </c>
      <c r="G5537">
        <v>14661</v>
      </c>
      <c r="H5537">
        <v>14150</v>
      </c>
      <c r="I5537">
        <f>Table1[[#This Row],[Antal man I kommunen]]+Table1[[#This Row],[Antal kvinnor I kommunen]]</f>
        <v>28811</v>
      </c>
      <c r="J5537" s="3">
        <f>Table1[[#This Row],[Totalt antal utrikes fodda]]/I5537</f>
        <v>0.19037867481170387</v>
      </c>
      <c r="K5537" s="4">
        <f>Table1[[#This Row],[Antal utrikes fodda man]]/Table1[[#This Row],[Antal man I kommunen]]</f>
        <v>0.19009617352158789</v>
      </c>
      <c r="L5537" s="4">
        <f>Table1[[#This Row],[Antal utrikes fodda kvinnor]]/Table1[[#This Row],[Antal kvinnor I kommunen]]</f>
        <v>0.19067137809187279</v>
      </c>
    </row>
    <row r="5538" spans="1:12" x14ac:dyDescent="0.2">
      <c r="A5538">
        <v>2020</v>
      </c>
      <c r="B5538" t="s">
        <v>296</v>
      </c>
      <c r="C5538" s="1" t="s">
        <v>27</v>
      </c>
      <c r="D5538">
        <f>Table1[[#This Row],[Antal utrikes fodda man]]+Table1[[#This Row],[Antal utrikes fodda kvinnor]]</f>
        <v>3465</v>
      </c>
      <c r="E5538">
        <v>1714</v>
      </c>
      <c r="F5538">
        <v>1751</v>
      </c>
      <c r="G5538">
        <v>11162</v>
      </c>
      <c r="H5538">
        <v>10857</v>
      </c>
      <c r="I5538">
        <f>Table1[[#This Row],[Antal man I kommunen]]+Table1[[#This Row],[Antal kvinnor I kommunen]]</f>
        <v>22019</v>
      </c>
      <c r="J5538" s="3">
        <f>Table1[[#This Row],[Totalt antal utrikes fodda]]/I5538</f>
        <v>0.15736409464553341</v>
      </c>
      <c r="K5538" s="4">
        <f>Table1[[#This Row],[Antal utrikes fodda man]]/Table1[[#This Row],[Antal man I kommunen]]</f>
        <v>0.15355671026697723</v>
      </c>
      <c r="L5538" s="4">
        <f>Table1[[#This Row],[Antal utrikes fodda kvinnor]]/Table1[[#This Row],[Antal kvinnor I kommunen]]</f>
        <v>0.16127843787418256</v>
      </c>
    </row>
    <row r="5539" spans="1:12" x14ac:dyDescent="0.2">
      <c r="A5539">
        <v>2020</v>
      </c>
      <c r="B5539" t="s">
        <v>296</v>
      </c>
      <c r="C5539" s="1" t="s">
        <v>28</v>
      </c>
      <c r="D5539">
        <f>Table1[[#This Row],[Antal utrikes fodda man]]+Table1[[#This Row],[Antal utrikes fodda kvinnor]]</f>
        <v>1420</v>
      </c>
      <c r="E5539">
        <v>719</v>
      </c>
      <c r="F5539">
        <v>701</v>
      </c>
      <c r="G5539">
        <v>4875</v>
      </c>
      <c r="H5539">
        <v>4636</v>
      </c>
      <c r="I5539">
        <f>Table1[[#This Row],[Antal man I kommunen]]+Table1[[#This Row],[Antal kvinnor I kommunen]]</f>
        <v>9511</v>
      </c>
      <c r="J5539" s="3">
        <f>Table1[[#This Row],[Totalt antal utrikes fodda]]/I5539</f>
        <v>0.14930080958889708</v>
      </c>
      <c r="K5539" s="4">
        <f>Table1[[#This Row],[Antal utrikes fodda man]]/Table1[[#This Row],[Antal man I kommunen]]</f>
        <v>0.14748717948717949</v>
      </c>
      <c r="L5539" s="4">
        <f>Table1[[#This Row],[Antal utrikes fodda kvinnor]]/Table1[[#This Row],[Antal kvinnor I kommunen]]</f>
        <v>0.15120793787748057</v>
      </c>
    </row>
    <row r="5540" spans="1:12" x14ac:dyDescent="0.2">
      <c r="A5540">
        <v>2020</v>
      </c>
      <c r="B5540" t="s">
        <v>296</v>
      </c>
      <c r="C5540" s="1" t="s">
        <v>29</v>
      </c>
      <c r="D5540">
        <f>Table1[[#This Row],[Antal utrikes fodda man]]+Table1[[#This Row],[Antal utrikes fodda kvinnor]]</f>
        <v>2757</v>
      </c>
      <c r="E5540">
        <v>1406</v>
      </c>
      <c r="F5540">
        <v>1351</v>
      </c>
      <c r="G5540">
        <v>9714</v>
      </c>
      <c r="H5540">
        <v>9392</v>
      </c>
      <c r="I5540">
        <f>Table1[[#This Row],[Antal man I kommunen]]+Table1[[#This Row],[Antal kvinnor I kommunen]]</f>
        <v>19106</v>
      </c>
      <c r="J5540" s="3">
        <f>Table1[[#This Row],[Totalt antal utrikes fodda]]/I5540</f>
        <v>0.14430021982623259</v>
      </c>
      <c r="K5540" s="4">
        <f>Table1[[#This Row],[Antal utrikes fodda man]]/Table1[[#This Row],[Antal man I kommunen]]</f>
        <v>0.1447395511632695</v>
      </c>
      <c r="L5540" s="4">
        <f>Table1[[#This Row],[Antal utrikes fodda kvinnor]]/Table1[[#This Row],[Antal kvinnor I kommunen]]</f>
        <v>0.1438458262350937</v>
      </c>
    </row>
    <row r="5541" spans="1:12" x14ac:dyDescent="0.2">
      <c r="A5541">
        <v>2020</v>
      </c>
      <c r="B5541" t="s">
        <v>296</v>
      </c>
      <c r="C5541" s="1" t="s">
        <v>30</v>
      </c>
      <c r="D5541">
        <f>Table1[[#This Row],[Antal utrikes fodda man]]+Table1[[#This Row],[Antal utrikes fodda kvinnor]]</f>
        <v>1773</v>
      </c>
      <c r="E5541">
        <v>871</v>
      </c>
      <c r="F5541">
        <v>902</v>
      </c>
      <c r="G5541">
        <v>7184</v>
      </c>
      <c r="H5541">
        <v>6917</v>
      </c>
      <c r="I5541">
        <f>Table1[[#This Row],[Antal man I kommunen]]+Table1[[#This Row],[Antal kvinnor I kommunen]]</f>
        <v>14101</v>
      </c>
      <c r="J5541" s="3">
        <f>Table1[[#This Row],[Totalt antal utrikes fodda]]/I5541</f>
        <v>0.12573576342103396</v>
      </c>
      <c r="K5541" s="4">
        <f>Table1[[#This Row],[Antal utrikes fodda man]]/Table1[[#This Row],[Antal man I kommunen]]</f>
        <v>0.12124164810690423</v>
      </c>
      <c r="L5541" s="4">
        <f>Table1[[#This Row],[Antal utrikes fodda kvinnor]]/Table1[[#This Row],[Antal kvinnor I kommunen]]</f>
        <v>0.13040335405522627</v>
      </c>
    </row>
    <row r="5542" spans="1:12" x14ac:dyDescent="0.2">
      <c r="A5542">
        <v>2020</v>
      </c>
      <c r="B5542" t="s">
        <v>296</v>
      </c>
      <c r="C5542" s="1" t="s">
        <v>31</v>
      </c>
      <c r="D5542">
        <f>Table1[[#This Row],[Antal utrikes fodda man]]+Table1[[#This Row],[Antal utrikes fodda kvinnor]]</f>
        <v>2802</v>
      </c>
      <c r="E5542">
        <v>1371</v>
      </c>
      <c r="F5542">
        <v>1431</v>
      </c>
      <c r="G5542">
        <v>10856</v>
      </c>
      <c r="H5542">
        <v>10471</v>
      </c>
      <c r="I5542">
        <f>Table1[[#This Row],[Antal man I kommunen]]+Table1[[#This Row],[Antal kvinnor I kommunen]]</f>
        <v>21327</v>
      </c>
      <c r="J5542" s="3">
        <f>Table1[[#This Row],[Totalt antal utrikes fodda]]/I5542</f>
        <v>0.13138275425516951</v>
      </c>
      <c r="K5542" s="4">
        <f>Table1[[#This Row],[Antal utrikes fodda man]]/Table1[[#This Row],[Antal man I kommunen]]</f>
        <v>0.12628960943257184</v>
      </c>
      <c r="L5542" s="4">
        <f>Table1[[#This Row],[Antal utrikes fodda kvinnor]]/Table1[[#This Row],[Antal kvinnor I kommunen]]</f>
        <v>0.13666316493171618</v>
      </c>
    </row>
    <row r="5543" spans="1:12" x14ac:dyDescent="0.2">
      <c r="A5543">
        <v>2020</v>
      </c>
      <c r="B5543" t="s">
        <v>296</v>
      </c>
      <c r="C5543" s="1" t="s">
        <v>32</v>
      </c>
      <c r="D5543">
        <f>Table1[[#This Row],[Antal utrikes fodda man]]+Table1[[#This Row],[Antal utrikes fodda kvinnor]]</f>
        <v>51681</v>
      </c>
      <c r="E5543">
        <v>26007</v>
      </c>
      <c r="F5543">
        <v>25674</v>
      </c>
      <c r="G5543">
        <v>115692</v>
      </c>
      <c r="H5543">
        <v>118147</v>
      </c>
      <c r="I5543">
        <f>Table1[[#This Row],[Antal man I kommunen]]+Table1[[#This Row],[Antal kvinnor I kommunen]]</f>
        <v>233839</v>
      </c>
      <c r="J5543" s="3">
        <f>Table1[[#This Row],[Totalt antal utrikes fodda]]/I5543</f>
        <v>0.22101103750871326</v>
      </c>
      <c r="K5543" s="4">
        <f>Table1[[#This Row],[Antal utrikes fodda man]]/Table1[[#This Row],[Antal man I kommunen]]</f>
        <v>0.22479514573177056</v>
      </c>
      <c r="L5543" s="4">
        <f>Table1[[#This Row],[Antal utrikes fodda kvinnor]]/Table1[[#This Row],[Antal kvinnor I kommunen]]</f>
        <v>0.21730556002268361</v>
      </c>
    </row>
    <row r="5544" spans="1:12" x14ac:dyDescent="0.2">
      <c r="A5544">
        <v>2020</v>
      </c>
      <c r="B5544" t="s">
        <v>296</v>
      </c>
      <c r="C5544" s="1" t="s">
        <v>33</v>
      </c>
      <c r="D5544">
        <f>Table1[[#This Row],[Antal utrikes fodda man]]+Table1[[#This Row],[Antal utrikes fodda kvinnor]]</f>
        <v>7453</v>
      </c>
      <c r="E5544">
        <v>3817</v>
      </c>
      <c r="F5544">
        <v>3636</v>
      </c>
      <c r="G5544">
        <v>23513</v>
      </c>
      <c r="H5544">
        <v>22727</v>
      </c>
      <c r="I5544">
        <f>Table1[[#This Row],[Antal man I kommunen]]+Table1[[#This Row],[Antal kvinnor I kommunen]]</f>
        <v>46240</v>
      </c>
      <c r="J5544" s="3">
        <f>Table1[[#This Row],[Totalt antal utrikes fodda]]/I5544</f>
        <v>0.16118079584775086</v>
      </c>
      <c r="K5544" s="4">
        <f>Table1[[#This Row],[Antal utrikes fodda man]]/Table1[[#This Row],[Antal man I kommunen]]</f>
        <v>0.16233572917109684</v>
      </c>
      <c r="L5544" s="4">
        <f>Table1[[#This Row],[Antal utrikes fodda kvinnor]]/Table1[[#This Row],[Antal kvinnor I kommunen]]</f>
        <v>0.15998591983103796</v>
      </c>
    </row>
    <row r="5545" spans="1:12" x14ac:dyDescent="0.2">
      <c r="A5545">
        <v>2020</v>
      </c>
      <c r="B5545" t="s">
        <v>296</v>
      </c>
      <c r="C5545" s="1" t="s">
        <v>34</v>
      </c>
      <c r="D5545">
        <f>Table1[[#This Row],[Antal utrikes fodda man]]+Table1[[#This Row],[Antal utrikes fodda kvinnor]]</f>
        <v>2131</v>
      </c>
      <c r="E5545">
        <v>1022</v>
      </c>
      <c r="F5545">
        <v>1109</v>
      </c>
      <c r="G5545">
        <v>11405</v>
      </c>
      <c r="H5545">
        <v>10846</v>
      </c>
      <c r="I5545">
        <f>Table1[[#This Row],[Antal man I kommunen]]+Table1[[#This Row],[Antal kvinnor I kommunen]]</f>
        <v>22251</v>
      </c>
      <c r="J5545" s="3">
        <f>Table1[[#This Row],[Totalt antal utrikes fodda]]/I5545</f>
        <v>9.5770976585322007E-2</v>
      </c>
      <c r="K5545" s="4">
        <f>Table1[[#This Row],[Antal utrikes fodda man]]/Table1[[#This Row],[Antal man I kommunen]]</f>
        <v>8.9609820254274442E-2</v>
      </c>
      <c r="L5545" s="4">
        <f>Table1[[#This Row],[Antal utrikes fodda kvinnor]]/Table1[[#This Row],[Antal kvinnor I kommunen]]</f>
        <v>0.10224967730038724</v>
      </c>
    </row>
    <row r="5546" spans="1:12" x14ac:dyDescent="0.2">
      <c r="A5546">
        <v>2020</v>
      </c>
      <c r="B5546" t="s">
        <v>297</v>
      </c>
      <c r="C5546" s="1" t="s">
        <v>35</v>
      </c>
      <c r="D5546">
        <f>Table1[[#This Row],[Antal utrikes fodda man]]+Table1[[#This Row],[Antal utrikes fodda kvinnor]]</f>
        <v>1378</v>
      </c>
      <c r="E5546">
        <v>676</v>
      </c>
      <c r="F5546">
        <v>702</v>
      </c>
      <c r="G5546">
        <v>4676</v>
      </c>
      <c r="H5546">
        <v>4468</v>
      </c>
      <c r="I5546">
        <f>Table1[[#This Row],[Antal man I kommunen]]+Table1[[#This Row],[Antal kvinnor I kommunen]]</f>
        <v>9144</v>
      </c>
      <c r="J5546" s="3">
        <f>Table1[[#This Row],[Totalt antal utrikes fodda]]/I5546</f>
        <v>0.15069991251093615</v>
      </c>
      <c r="K5546" s="4">
        <f>Table1[[#This Row],[Antal utrikes fodda man]]/Table1[[#This Row],[Antal man I kommunen]]</f>
        <v>0.14456800684345594</v>
      </c>
      <c r="L5546" s="4">
        <f>Table1[[#This Row],[Antal utrikes fodda kvinnor]]/Table1[[#This Row],[Antal kvinnor I kommunen]]</f>
        <v>0.15711727842435094</v>
      </c>
    </row>
    <row r="5547" spans="1:12" x14ac:dyDescent="0.2">
      <c r="A5547">
        <v>2020</v>
      </c>
      <c r="B5547" t="s">
        <v>297</v>
      </c>
      <c r="C5547" s="1" t="s">
        <v>36</v>
      </c>
      <c r="D5547">
        <f>Table1[[#This Row],[Antal utrikes fodda man]]+Table1[[#This Row],[Antal utrikes fodda kvinnor]]</f>
        <v>1520</v>
      </c>
      <c r="E5547">
        <v>750</v>
      </c>
      <c r="F5547">
        <v>770</v>
      </c>
      <c r="G5547">
        <v>5754</v>
      </c>
      <c r="H5547">
        <v>5667</v>
      </c>
      <c r="I5547">
        <f>Table1[[#This Row],[Antal man I kommunen]]+Table1[[#This Row],[Antal kvinnor I kommunen]]</f>
        <v>11421</v>
      </c>
      <c r="J5547" s="3">
        <f>Table1[[#This Row],[Totalt antal utrikes fodda]]/I5547</f>
        <v>0.13308817091323003</v>
      </c>
      <c r="K5547" s="4">
        <f>Table1[[#This Row],[Antal utrikes fodda man]]/Table1[[#This Row],[Antal man I kommunen]]</f>
        <v>0.13034410844629823</v>
      </c>
      <c r="L5547" s="4">
        <f>Table1[[#This Row],[Antal utrikes fodda kvinnor]]/Table1[[#This Row],[Antal kvinnor I kommunen]]</f>
        <v>0.13587436033174519</v>
      </c>
    </row>
    <row r="5548" spans="1:12" x14ac:dyDescent="0.2">
      <c r="A5548">
        <v>2020</v>
      </c>
      <c r="B5548" t="s">
        <v>297</v>
      </c>
      <c r="C5548" s="1" t="s">
        <v>37</v>
      </c>
      <c r="D5548">
        <f>Table1[[#This Row],[Antal utrikes fodda man]]+Table1[[#This Row],[Antal utrikes fodda kvinnor]]</f>
        <v>9182</v>
      </c>
      <c r="E5548">
        <v>4494</v>
      </c>
      <c r="F5548">
        <v>4688</v>
      </c>
      <c r="G5548">
        <v>28336</v>
      </c>
      <c r="H5548">
        <v>28735</v>
      </c>
      <c r="I5548">
        <f>Table1[[#This Row],[Antal man I kommunen]]+Table1[[#This Row],[Antal kvinnor I kommunen]]</f>
        <v>57071</v>
      </c>
      <c r="J5548" s="3">
        <f>Table1[[#This Row],[Totalt antal utrikes fodda]]/I5548</f>
        <v>0.16088731579961801</v>
      </c>
      <c r="K5548" s="4">
        <f>Table1[[#This Row],[Antal utrikes fodda man]]/Table1[[#This Row],[Antal man I kommunen]]</f>
        <v>0.15859683794466403</v>
      </c>
      <c r="L5548" s="4">
        <f>Table1[[#This Row],[Antal utrikes fodda kvinnor]]/Table1[[#This Row],[Antal kvinnor I kommunen]]</f>
        <v>0.16314598921176265</v>
      </c>
    </row>
    <row r="5549" spans="1:12" x14ac:dyDescent="0.2">
      <c r="A5549">
        <v>2020</v>
      </c>
      <c r="B5549" t="s">
        <v>297</v>
      </c>
      <c r="C5549" s="1" t="s">
        <v>38</v>
      </c>
      <c r="D5549">
        <f>Table1[[#This Row],[Antal utrikes fodda man]]+Table1[[#This Row],[Antal utrikes fodda kvinnor]]</f>
        <v>2700</v>
      </c>
      <c r="E5549">
        <v>1317</v>
      </c>
      <c r="F5549">
        <v>1383</v>
      </c>
      <c r="G5549">
        <v>6076</v>
      </c>
      <c r="H5549">
        <v>5919</v>
      </c>
      <c r="I5549">
        <f>Table1[[#This Row],[Antal man I kommunen]]+Table1[[#This Row],[Antal kvinnor I kommunen]]</f>
        <v>11995</v>
      </c>
      <c r="J5549" s="3">
        <f>Table1[[#This Row],[Totalt antal utrikes fodda]]/I5549</f>
        <v>0.22509378907878283</v>
      </c>
      <c r="K5549" s="4">
        <f>Table1[[#This Row],[Antal utrikes fodda man]]/Table1[[#This Row],[Antal man I kommunen]]</f>
        <v>0.21675444371296906</v>
      </c>
      <c r="L5549" s="4">
        <f>Table1[[#This Row],[Antal utrikes fodda kvinnor]]/Table1[[#This Row],[Antal kvinnor I kommunen]]</f>
        <v>0.23365433350228079</v>
      </c>
    </row>
    <row r="5550" spans="1:12" x14ac:dyDescent="0.2">
      <c r="A5550">
        <v>2020</v>
      </c>
      <c r="B5550" t="s">
        <v>297</v>
      </c>
      <c r="C5550" s="1" t="s">
        <v>39</v>
      </c>
      <c r="D5550">
        <f>Table1[[#This Row],[Antal utrikes fodda man]]+Table1[[#This Row],[Antal utrikes fodda kvinnor]]</f>
        <v>3780</v>
      </c>
      <c r="E5550">
        <v>1978</v>
      </c>
      <c r="F5550">
        <v>1802</v>
      </c>
      <c r="G5550">
        <v>8434</v>
      </c>
      <c r="H5550">
        <v>7997</v>
      </c>
      <c r="I5550">
        <f>Table1[[#This Row],[Antal man I kommunen]]+Table1[[#This Row],[Antal kvinnor I kommunen]]</f>
        <v>16431</v>
      </c>
      <c r="J5550" s="3">
        <f>Table1[[#This Row],[Totalt antal utrikes fodda]]/I5550</f>
        <v>0.23005294869454082</v>
      </c>
      <c r="K5550" s="4">
        <f>Table1[[#This Row],[Antal utrikes fodda man]]/Table1[[#This Row],[Antal man I kommunen]]</f>
        <v>0.23452691486838986</v>
      </c>
      <c r="L5550" s="4">
        <f>Table1[[#This Row],[Antal utrikes fodda kvinnor]]/Table1[[#This Row],[Antal kvinnor I kommunen]]</f>
        <v>0.22533450043766412</v>
      </c>
    </row>
    <row r="5551" spans="1:12" x14ac:dyDescent="0.2">
      <c r="A5551">
        <v>2020</v>
      </c>
      <c r="B5551" t="s">
        <v>297</v>
      </c>
      <c r="C5551" s="1" t="s">
        <v>40</v>
      </c>
      <c r="D5551">
        <f>Table1[[#This Row],[Antal utrikes fodda man]]+Table1[[#This Row],[Antal utrikes fodda kvinnor]]</f>
        <v>6719</v>
      </c>
      <c r="E5551">
        <v>3396</v>
      </c>
      <c r="F5551">
        <v>3323</v>
      </c>
      <c r="G5551">
        <v>17468</v>
      </c>
      <c r="H5551">
        <v>17297</v>
      </c>
      <c r="I5551">
        <f>Table1[[#This Row],[Antal man I kommunen]]+Table1[[#This Row],[Antal kvinnor I kommunen]]</f>
        <v>34765</v>
      </c>
      <c r="J5551" s="3">
        <f>Table1[[#This Row],[Totalt antal utrikes fodda]]/I5551</f>
        <v>0.19326909247806703</v>
      </c>
      <c r="K5551" s="4">
        <f>Table1[[#This Row],[Antal utrikes fodda man]]/Table1[[#This Row],[Antal man I kommunen]]</f>
        <v>0.19441264025646898</v>
      </c>
      <c r="L5551" s="4">
        <f>Table1[[#This Row],[Antal utrikes fodda kvinnor]]/Table1[[#This Row],[Antal kvinnor I kommunen]]</f>
        <v>0.19211423946349077</v>
      </c>
    </row>
    <row r="5552" spans="1:12" x14ac:dyDescent="0.2">
      <c r="A5552">
        <v>2020</v>
      </c>
      <c r="B5552" t="s">
        <v>297</v>
      </c>
      <c r="C5552" s="1" t="s">
        <v>41</v>
      </c>
      <c r="D5552">
        <f>Table1[[#This Row],[Antal utrikes fodda man]]+Table1[[#This Row],[Antal utrikes fodda kvinnor]]</f>
        <v>28126</v>
      </c>
      <c r="E5552">
        <v>14105</v>
      </c>
      <c r="F5552">
        <v>14021</v>
      </c>
      <c r="G5552">
        <v>53663</v>
      </c>
      <c r="H5552">
        <v>53312</v>
      </c>
      <c r="I5552">
        <f>Table1[[#This Row],[Antal man I kommunen]]+Table1[[#This Row],[Antal kvinnor I kommunen]]</f>
        <v>106975</v>
      </c>
      <c r="J5552" s="3">
        <f>Table1[[#This Row],[Totalt antal utrikes fodda]]/I5552</f>
        <v>0.26292124328114047</v>
      </c>
      <c r="K5552" s="4">
        <f>Table1[[#This Row],[Antal utrikes fodda man]]/Table1[[#This Row],[Antal man I kommunen]]</f>
        <v>0.26284404524532734</v>
      </c>
      <c r="L5552" s="4">
        <f>Table1[[#This Row],[Antal utrikes fodda kvinnor]]/Table1[[#This Row],[Antal kvinnor I kommunen]]</f>
        <v>0.26299894957983194</v>
      </c>
    </row>
    <row r="5553" spans="1:12" x14ac:dyDescent="0.2">
      <c r="A5553">
        <v>2020</v>
      </c>
      <c r="B5553" t="s">
        <v>297</v>
      </c>
      <c r="C5553" s="1" t="s">
        <v>42</v>
      </c>
      <c r="D5553">
        <f>Table1[[#This Row],[Antal utrikes fodda man]]+Table1[[#This Row],[Antal utrikes fodda kvinnor]]</f>
        <v>5932</v>
      </c>
      <c r="E5553">
        <v>2973</v>
      </c>
      <c r="F5553">
        <v>2959</v>
      </c>
      <c r="G5553">
        <v>18732</v>
      </c>
      <c r="H5553">
        <v>18558</v>
      </c>
      <c r="I5553">
        <f>Table1[[#This Row],[Antal man I kommunen]]+Table1[[#This Row],[Antal kvinnor I kommunen]]</f>
        <v>37290</v>
      </c>
      <c r="J5553" s="3">
        <f>Table1[[#This Row],[Totalt antal utrikes fodda]]/I5553</f>
        <v>0.15907750067042103</v>
      </c>
      <c r="K5553" s="4">
        <f>Table1[[#This Row],[Antal utrikes fodda man]]/Table1[[#This Row],[Antal man I kommunen]]</f>
        <v>0.15871236386931453</v>
      </c>
      <c r="L5553" s="4">
        <f>Table1[[#This Row],[Antal utrikes fodda kvinnor]]/Table1[[#This Row],[Antal kvinnor I kommunen]]</f>
        <v>0.15944606099795236</v>
      </c>
    </row>
    <row r="5554" spans="1:12" x14ac:dyDescent="0.2">
      <c r="A5554">
        <v>2020</v>
      </c>
      <c r="B5554" t="s">
        <v>297</v>
      </c>
      <c r="C5554" s="1" t="s">
        <v>43</v>
      </c>
      <c r="D5554">
        <f>Table1[[#This Row],[Antal utrikes fodda man]]+Table1[[#This Row],[Antal utrikes fodda kvinnor]]</f>
        <v>2106</v>
      </c>
      <c r="E5554">
        <v>1049</v>
      </c>
      <c r="F5554">
        <v>1057</v>
      </c>
      <c r="G5554">
        <v>7159</v>
      </c>
      <c r="H5554">
        <v>7150</v>
      </c>
      <c r="I5554">
        <f>Table1[[#This Row],[Antal man I kommunen]]+Table1[[#This Row],[Antal kvinnor I kommunen]]</f>
        <v>14309</v>
      </c>
      <c r="J5554" s="3">
        <f>Table1[[#This Row],[Totalt antal utrikes fodda]]/I5554</f>
        <v>0.14718009644279823</v>
      </c>
      <c r="K5554" s="4">
        <f>Table1[[#This Row],[Antal utrikes fodda man]]/Table1[[#This Row],[Antal man I kommunen]]</f>
        <v>0.14652884481072775</v>
      </c>
      <c r="L5554" s="4">
        <f>Table1[[#This Row],[Antal utrikes fodda kvinnor]]/Table1[[#This Row],[Antal kvinnor I kommunen]]</f>
        <v>0.14783216783216782</v>
      </c>
    </row>
    <row r="5555" spans="1:12" x14ac:dyDescent="0.2">
      <c r="A5555">
        <v>2020</v>
      </c>
      <c r="B5555" t="s">
        <v>298</v>
      </c>
      <c r="C5555" s="1" t="s">
        <v>44</v>
      </c>
      <c r="D5555">
        <f>Table1[[#This Row],[Antal utrikes fodda man]]+Table1[[#This Row],[Antal utrikes fodda kvinnor]]</f>
        <v>617</v>
      </c>
      <c r="E5555">
        <v>316</v>
      </c>
      <c r="F5555">
        <v>301</v>
      </c>
      <c r="G5555">
        <v>2745</v>
      </c>
      <c r="H5555">
        <v>2593</v>
      </c>
      <c r="I5555">
        <f>Table1[[#This Row],[Antal man I kommunen]]+Table1[[#This Row],[Antal kvinnor I kommunen]]</f>
        <v>5338</v>
      </c>
      <c r="J5555" s="3">
        <f>Table1[[#This Row],[Totalt antal utrikes fodda]]/I5555</f>
        <v>0.11558636193330836</v>
      </c>
      <c r="K5555" s="4">
        <f>Table1[[#This Row],[Antal utrikes fodda man]]/Table1[[#This Row],[Antal man I kommunen]]</f>
        <v>0.1151183970856102</v>
      </c>
      <c r="L5555" s="4">
        <f>Table1[[#This Row],[Antal utrikes fodda kvinnor]]/Table1[[#This Row],[Antal kvinnor I kommunen]]</f>
        <v>0.11608175858079445</v>
      </c>
    </row>
    <row r="5556" spans="1:12" x14ac:dyDescent="0.2">
      <c r="A5556">
        <v>2020</v>
      </c>
      <c r="B5556" t="s">
        <v>298</v>
      </c>
      <c r="C5556" s="1" t="s">
        <v>45</v>
      </c>
      <c r="D5556">
        <f>Table1[[#This Row],[Antal utrikes fodda man]]+Table1[[#This Row],[Antal utrikes fodda kvinnor]]</f>
        <v>368</v>
      </c>
      <c r="E5556">
        <v>193</v>
      </c>
      <c r="F5556">
        <v>175</v>
      </c>
      <c r="G5556">
        <v>1936</v>
      </c>
      <c r="H5556">
        <v>1790</v>
      </c>
      <c r="I5556">
        <f>Table1[[#This Row],[Antal man I kommunen]]+Table1[[#This Row],[Antal kvinnor I kommunen]]</f>
        <v>3726</v>
      </c>
      <c r="J5556" s="3">
        <f>Table1[[#This Row],[Totalt antal utrikes fodda]]/I5556</f>
        <v>9.8765432098765427E-2</v>
      </c>
      <c r="K5556" s="4">
        <f>Table1[[#This Row],[Antal utrikes fodda man]]/Table1[[#This Row],[Antal man I kommunen]]</f>
        <v>9.96900826446281E-2</v>
      </c>
      <c r="L5556" s="4">
        <f>Table1[[#This Row],[Antal utrikes fodda kvinnor]]/Table1[[#This Row],[Antal kvinnor I kommunen]]</f>
        <v>9.7765363128491614E-2</v>
      </c>
    </row>
    <row r="5557" spans="1:12" x14ac:dyDescent="0.2">
      <c r="A5557">
        <v>2020</v>
      </c>
      <c r="B5557" t="s">
        <v>298</v>
      </c>
      <c r="C5557" s="1" t="s">
        <v>46</v>
      </c>
      <c r="D5557">
        <f>Table1[[#This Row],[Antal utrikes fodda man]]+Table1[[#This Row],[Antal utrikes fodda kvinnor]]</f>
        <v>911</v>
      </c>
      <c r="E5557">
        <v>458</v>
      </c>
      <c r="F5557">
        <v>453</v>
      </c>
      <c r="G5557">
        <v>5089</v>
      </c>
      <c r="H5557">
        <v>4902</v>
      </c>
      <c r="I5557">
        <f>Table1[[#This Row],[Antal man I kommunen]]+Table1[[#This Row],[Antal kvinnor I kommunen]]</f>
        <v>9991</v>
      </c>
      <c r="J5557" s="3">
        <f>Table1[[#This Row],[Totalt antal utrikes fodda]]/I5557</f>
        <v>9.1182063857471726E-2</v>
      </c>
      <c r="K5557" s="4">
        <f>Table1[[#This Row],[Antal utrikes fodda man]]/Table1[[#This Row],[Antal man I kommunen]]</f>
        <v>8.9998034977402247E-2</v>
      </c>
      <c r="L5557" s="4">
        <f>Table1[[#This Row],[Antal utrikes fodda kvinnor]]/Table1[[#This Row],[Antal kvinnor I kommunen]]</f>
        <v>9.2411260709914317E-2</v>
      </c>
    </row>
    <row r="5558" spans="1:12" x14ac:dyDescent="0.2">
      <c r="A5558">
        <v>2020</v>
      </c>
      <c r="B5558" t="s">
        <v>298</v>
      </c>
      <c r="C5558" s="1" t="s">
        <v>47</v>
      </c>
      <c r="D5558">
        <f>Table1[[#This Row],[Antal utrikes fodda man]]+Table1[[#This Row],[Antal utrikes fodda kvinnor]]</f>
        <v>505</v>
      </c>
      <c r="E5558">
        <v>251</v>
      </c>
      <c r="F5558">
        <v>254</v>
      </c>
      <c r="G5558">
        <v>2813</v>
      </c>
      <c r="H5558">
        <v>2628</v>
      </c>
      <c r="I5558">
        <f>Table1[[#This Row],[Antal man I kommunen]]+Table1[[#This Row],[Antal kvinnor I kommunen]]</f>
        <v>5441</v>
      </c>
      <c r="J5558" s="3">
        <f>Table1[[#This Row],[Totalt antal utrikes fodda]]/I5558</f>
        <v>9.281382098878882E-2</v>
      </c>
      <c r="K5558" s="4">
        <f>Table1[[#This Row],[Antal utrikes fodda man]]/Table1[[#This Row],[Antal man I kommunen]]</f>
        <v>8.9228581585495917E-2</v>
      </c>
      <c r="L5558" s="4">
        <f>Table1[[#This Row],[Antal utrikes fodda kvinnor]]/Table1[[#This Row],[Antal kvinnor I kommunen]]</f>
        <v>9.6651445966514454E-2</v>
      </c>
    </row>
    <row r="5559" spans="1:12" x14ac:dyDescent="0.2">
      <c r="A5559">
        <v>2020</v>
      </c>
      <c r="B5559" t="s">
        <v>298</v>
      </c>
      <c r="C5559" s="1" t="s">
        <v>48</v>
      </c>
      <c r="D5559">
        <f>Table1[[#This Row],[Antal utrikes fodda man]]+Table1[[#This Row],[Antal utrikes fodda kvinnor]]</f>
        <v>891</v>
      </c>
      <c r="E5559">
        <v>452</v>
      </c>
      <c r="F5559">
        <v>439</v>
      </c>
      <c r="G5559">
        <v>5838</v>
      </c>
      <c r="H5559">
        <v>5589</v>
      </c>
      <c r="I5559">
        <f>Table1[[#This Row],[Antal man I kommunen]]+Table1[[#This Row],[Antal kvinnor I kommunen]]</f>
        <v>11427</v>
      </c>
      <c r="J5559" s="3">
        <f>Table1[[#This Row],[Totalt antal utrikes fodda]]/I5559</f>
        <v>7.7973221317931218E-2</v>
      </c>
      <c r="K5559" s="4">
        <f>Table1[[#This Row],[Antal utrikes fodda man]]/Table1[[#This Row],[Antal man I kommunen]]</f>
        <v>7.7423775265501885E-2</v>
      </c>
      <c r="L5559" s="4">
        <f>Table1[[#This Row],[Antal utrikes fodda kvinnor]]/Table1[[#This Row],[Antal kvinnor I kommunen]]</f>
        <v>7.8547146179996419E-2</v>
      </c>
    </row>
    <row r="5560" spans="1:12" x14ac:dyDescent="0.2">
      <c r="A5560">
        <v>2020</v>
      </c>
      <c r="B5560" t="s">
        <v>298</v>
      </c>
      <c r="C5560" s="1" t="s">
        <v>49</v>
      </c>
      <c r="D5560">
        <f>Table1[[#This Row],[Antal utrikes fodda man]]+Table1[[#This Row],[Antal utrikes fodda kvinnor]]</f>
        <v>3497</v>
      </c>
      <c r="E5560">
        <v>1759</v>
      </c>
      <c r="F5560">
        <v>1738</v>
      </c>
      <c r="G5560">
        <v>11214</v>
      </c>
      <c r="H5560">
        <v>10551</v>
      </c>
      <c r="I5560">
        <f>Table1[[#This Row],[Antal man I kommunen]]+Table1[[#This Row],[Antal kvinnor I kommunen]]</f>
        <v>21765</v>
      </c>
      <c r="J5560" s="3">
        <f>Table1[[#This Row],[Totalt antal utrikes fodda]]/I5560</f>
        <v>0.16067080174592235</v>
      </c>
      <c r="K5560" s="4">
        <f>Table1[[#This Row],[Antal utrikes fodda man]]/Table1[[#This Row],[Antal man I kommunen]]</f>
        <v>0.15685749955412875</v>
      </c>
      <c r="L5560" s="4">
        <f>Table1[[#This Row],[Antal utrikes fodda kvinnor]]/Table1[[#This Row],[Antal kvinnor I kommunen]]</f>
        <v>0.16472372286987016</v>
      </c>
    </row>
    <row r="5561" spans="1:12" x14ac:dyDescent="0.2">
      <c r="A5561">
        <v>2020</v>
      </c>
      <c r="B5561" t="s">
        <v>298</v>
      </c>
      <c r="C5561" s="1" t="s">
        <v>50</v>
      </c>
      <c r="D5561">
        <f>Table1[[#This Row],[Antal utrikes fodda man]]+Table1[[#This Row],[Antal utrikes fodda kvinnor]]</f>
        <v>861</v>
      </c>
      <c r="E5561">
        <v>430</v>
      </c>
      <c r="F5561">
        <v>431</v>
      </c>
      <c r="G5561">
        <v>3969</v>
      </c>
      <c r="H5561">
        <v>3768</v>
      </c>
      <c r="I5561">
        <f>Table1[[#This Row],[Antal man I kommunen]]+Table1[[#This Row],[Antal kvinnor I kommunen]]</f>
        <v>7737</v>
      </c>
      <c r="J5561" s="3">
        <f>Table1[[#This Row],[Totalt antal utrikes fodda]]/I5561</f>
        <v>0.11128344319503683</v>
      </c>
      <c r="K5561" s="4">
        <f>Table1[[#This Row],[Antal utrikes fodda man]]/Table1[[#This Row],[Antal man I kommunen]]</f>
        <v>0.10833963214915596</v>
      </c>
      <c r="L5561" s="4">
        <f>Table1[[#This Row],[Antal utrikes fodda kvinnor]]/Table1[[#This Row],[Antal kvinnor I kommunen]]</f>
        <v>0.11438428874734607</v>
      </c>
    </row>
    <row r="5562" spans="1:12" x14ac:dyDescent="0.2">
      <c r="A5562">
        <v>2020</v>
      </c>
      <c r="B5562" t="s">
        <v>298</v>
      </c>
      <c r="C5562" s="1" t="s">
        <v>51</v>
      </c>
      <c r="D5562">
        <f>Table1[[#This Row],[Antal utrikes fodda man]]+Table1[[#This Row],[Antal utrikes fodda kvinnor]]</f>
        <v>29504</v>
      </c>
      <c r="E5562">
        <v>15042</v>
      </c>
      <c r="F5562">
        <v>14462</v>
      </c>
      <c r="G5562">
        <v>84055</v>
      </c>
      <c r="H5562">
        <v>80561</v>
      </c>
      <c r="I5562">
        <f>Table1[[#This Row],[Antal man I kommunen]]+Table1[[#This Row],[Antal kvinnor I kommunen]]</f>
        <v>164616</v>
      </c>
      <c r="J5562" s="3">
        <f>Table1[[#This Row],[Totalt antal utrikes fodda]]/I5562</f>
        <v>0.17922923652621858</v>
      </c>
      <c r="K5562" s="4">
        <f>Table1[[#This Row],[Antal utrikes fodda man]]/Table1[[#This Row],[Antal man I kommunen]]</f>
        <v>0.1789542561418119</v>
      </c>
      <c r="L5562" s="4">
        <f>Table1[[#This Row],[Antal utrikes fodda kvinnor]]/Table1[[#This Row],[Antal kvinnor I kommunen]]</f>
        <v>0.17951614304688374</v>
      </c>
    </row>
    <row r="5563" spans="1:12" x14ac:dyDescent="0.2">
      <c r="A5563">
        <v>2020</v>
      </c>
      <c r="B5563" t="s">
        <v>298</v>
      </c>
      <c r="C5563" s="1" t="s">
        <v>52</v>
      </c>
      <c r="D5563">
        <f>Table1[[#This Row],[Antal utrikes fodda man]]+Table1[[#This Row],[Antal utrikes fodda kvinnor]]</f>
        <v>29425</v>
      </c>
      <c r="E5563">
        <v>14868</v>
      </c>
      <c r="F5563">
        <v>14557</v>
      </c>
      <c r="G5563">
        <v>71911</v>
      </c>
      <c r="H5563">
        <v>71567</v>
      </c>
      <c r="I5563">
        <f>Table1[[#This Row],[Antal man I kommunen]]+Table1[[#This Row],[Antal kvinnor I kommunen]]</f>
        <v>143478</v>
      </c>
      <c r="J5563" s="3">
        <f>Table1[[#This Row],[Totalt antal utrikes fodda]]/I5563</f>
        <v>0.20508370621279917</v>
      </c>
      <c r="K5563" s="4">
        <f>Table1[[#This Row],[Antal utrikes fodda man]]/Table1[[#This Row],[Antal man I kommunen]]</f>
        <v>0.20675557286089749</v>
      </c>
      <c r="L5563" s="4">
        <f>Table1[[#This Row],[Antal utrikes fodda kvinnor]]/Table1[[#This Row],[Antal kvinnor I kommunen]]</f>
        <v>0.2034038034289547</v>
      </c>
    </row>
    <row r="5564" spans="1:12" x14ac:dyDescent="0.2">
      <c r="A5564">
        <v>2020</v>
      </c>
      <c r="B5564" t="s">
        <v>298</v>
      </c>
      <c r="C5564" s="1" t="s">
        <v>53</v>
      </c>
      <c r="D5564">
        <f>Table1[[#This Row],[Antal utrikes fodda man]]+Table1[[#This Row],[Antal utrikes fodda kvinnor]]</f>
        <v>1044</v>
      </c>
      <c r="E5564">
        <v>533</v>
      </c>
      <c r="F5564">
        <v>511</v>
      </c>
      <c r="G5564">
        <v>7409</v>
      </c>
      <c r="H5564">
        <v>7207</v>
      </c>
      <c r="I5564">
        <f>Table1[[#This Row],[Antal man I kommunen]]+Table1[[#This Row],[Antal kvinnor I kommunen]]</f>
        <v>14616</v>
      </c>
      <c r="J5564" s="3">
        <f>Table1[[#This Row],[Totalt antal utrikes fodda]]/I5564</f>
        <v>7.1428571428571425E-2</v>
      </c>
      <c r="K5564" s="4">
        <f>Table1[[#This Row],[Antal utrikes fodda man]]/Table1[[#This Row],[Antal man I kommunen]]</f>
        <v>7.1939533000404912E-2</v>
      </c>
      <c r="L5564" s="4">
        <f>Table1[[#This Row],[Antal utrikes fodda kvinnor]]/Table1[[#This Row],[Antal kvinnor I kommunen]]</f>
        <v>7.0903288469543496E-2</v>
      </c>
    </row>
    <row r="5565" spans="1:12" x14ac:dyDescent="0.2">
      <c r="A5565">
        <v>2020</v>
      </c>
      <c r="B5565" t="s">
        <v>298</v>
      </c>
      <c r="C5565" s="1" t="s">
        <v>54</v>
      </c>
      <c r="D5565">
        <f>Table1[[#This Row],[Antal utrikes fodda man]]+Table1[[#This Row],[Antal utrikes fodda kvinnor]]</f>
        <v>6647</v>
      </c>
      <c r="E5565">
        <v>3348</v>
      </c>
      <c r="F5565">
        <v>3299</v>
      </c>
      <c r="G5565">
        <v>22114</v>
      </c>
      <c r="H5565">
        <v>21526</v>
      </c>
      <c r="I5565">
        <f>Table1[[#This Row],[Antal man I kommunen]]+Table1[[#This Row],[Antal kvinnor I kommunen]]</f>
        <v>43640</v>
      </c>
      <c r="J5565" s="3">
        <f>Table1[[#This Row],[Totalt antal utrikes fodda]]/I5565</f>
        <v>0.15231439046746104</v>
      </c>
      <c r="K5565" s="4">
        <f>Table1[[#This Row],[Antal utrikes fodda man]]/Table1[[#This Row],[Antal man I kommunen]]</f>
        <v>0.15139730487473999</v>
      </c>
      <c r="L5565" s="4">
        <f>Table1[[#This Row],[Antal utrikes fodda kvinnor]]/Table1[[#This Row],[Antal kvinnor I kommunen]]</f>
        <v>0.15325652699061601</v>
      </c>
    </row>
    <row r="5566" spans="1:12" x14ac:dyDescent="0.2">
      <c r="A5566">
        <v>2020</v>
      </c>
      <c r="B5566" t="s">
        <v>298</v>
      </c>
      <c r="C5566" s="1" t="s">
        <v>55</v>
      </c>
      <c r="D5566">
        <f>Table1[[#This Row],[Antal utrikes fodda man]]+Table1[[#This Row],[Antal utrikes fodda kvinnor]]</f>
        <v>640</v>
      </c>
      <c r="E5566">
        <v>311</v>
      </c>
      <c r="F5566">
        <v>329</v>
      </c>
      <c r="G5566">
        <v>3687</v>
      </c>
      <c r="H5566">
        <v>3736</v>
      </c>
      <c r="I5566">
        <f>Table1[[#This Row],[Antal man I kommunen]]+Table1[[#This Row],[Antal kvinnor I kommunen]]</f>
        <v>7423</v>
      </c>
      <c r="J5566" s="3">
        <f>Table1[[#This Row],[Totalt antal utrikes fodda]]/I5566</f>
        <v>8.621851003637343E-2</v>
      </c>
      <c r="K5566" s="4">
        <f>Table1[[#This Row],[Antal utrikes fodda man]]/Table1[[#This Row],[Antal man I kommunen]]</f>
        <v>8.4350420395985892E-2</v>
      </c>
      <c r="L5566" s="4">
        <f>Table1[[#This Row],[Antal utrikes fodda kvinnor]]/Table1[[#This Row],[Antal kvinnor I kommunen]]</f>
        <v>8.8062098501070663E-2</v>
      </c>
    </row>
    <row r="5567" spans="1:12" x14ac:dyDescent="0.2">
      <c r="A5567">
        <v>2020</v>
      </c>
      <c r="B5567" t="s">
        <v>298</v>
      </c>
      <c r="C5567" s="1" t="s">
        <v>56</v>
      </c>
      <c r="D5567">
        <f>Table1[[#This Row],[Antal utrikes fodda man]]+Table1[[#This Row],[Antal utrikes fodda kvinnor]]</f>
        <v>3311</v>
      </c>
      <c r="E5567">
        <v>1717</v>
      </c>
      <c r="F5567">
        <v>1594</v>
      </c>
      <c r="G5567">
        <v>14210</v>
      </c>
      <c r="H5567">
        <v>13750</v>
      </c>
      <c r="I5567">
        <f>Table1[[#This Row],[Antal man I kommunen]]+Table1[[#This Row],[Antal kvinnor I kommunen]]</f>
        <v>27960</v>
      </c>
      <c r="J5567" s="3">
        <f>Table1[[#This Row],[Totalt antal utrikes fodda]]/I5567</f>
        <v>0.11841917024320457</v>
      </c>
      <c r="K5567" s="4">
        <f>Table1[[#This Row],[Antal utrikes fodda man]]/Table1[[#This Row],[Antal man I kommunen]]</f>
        <v>0.12083040112596763</v>
      </c>
      <c r="L5567" s="4">
        <f>Table1[[#This Row],[Antal utrikes fodda kvinnor]]/Table1[[#This Row],[Antal kvinnor I kommunen]]</f>
        <v>0.11592727272727273</v>
      </c>
    </row>
    <row r="5568" spans="1:12" x14ac:dyDescent="0.2">
      <c r="A5568">
        <v>2020</v>
      </c>
      <c r="B5568" t="s">
        <v>295</v>
      </c>
      <c r="C5568" s="1" t="s">
        <v>57</v>
      </c>
      <c r="D5568">
        <f>Table1[[#This Row],[Antal utrikes fodda man]]+Table1[[#This Row],[Antal utrikes fodda kvinnor]]</f>
        <v>898</v>
      </c>
      <c r="E5568">
        <v>459</v>
      </c>
      <c r="F5568">
        <v>439</v>
      </c>
      <c r="G5568">
        <v>3503</v>
      </c>
      <c r="H5568">
        <v>3318</v>
      </c>
      <c r="I5568">
        <f>Table1[[#This Row],[Antal man I kommunen]]+Table1[[#This Row],[Antal kvinnor I kommunen]]</f>
        <v>6821</v>
      </c>
      <c r="J5568" s="3">
        <f>Table1[[#This Row],[Totalt antal utrikes fodda]]/I5568</f>
        <v>0.13165225040316669</v>
      </c>
      <c r="K5568" s="4">
        <f>Table1[[#This Row],[Antal utrikes fodda man]]/Table1[[#This Row],[Antal man I kommunen]]</f>
        <v>0.1310305452469312</v>
      </c>
      <c r="L5568" s="4">
        <f>Table1[[#This Row],[Antal utrikes fodda kvinnor]]/Table1[[#This Row],[Antal kvinnor I kommunen]]</f>
        <v>0.13230861965039181</v>
      </c>
    </row>
    <row r="5569" spans="1:12" x14ac:dyDescent="0.2">
      <c r="A5569">
        <v>2020</v>
      </c>
      <c r="B5569" t="s">
        <v>295</v>
      </c>
      <c r="C5569" s="1" t="s">
        <v>58</v>
      </c>
      <c r="D5569">
        <f>Table1[[#This Row],[Antal utrikes fodda man]]+Table1[[#This Row],[Antal utrikes fodda kvinnor]]</f>
        <v>2502</v>
      </c>
      <c r="E5569">
        <v>1331</v>
      </c>
      <c r="F5569">
        <v>1171</v>
      </c>
      <c r="G5569">
        <v>4978</v>
      </c>
      <c r="H5569">
        <v>4636</v>
      </c>
      <c r="I5569">
        <f>Table1[[#This Row],[Antal man I kommunen]]+Table1[[#This Row],[Antal kvinnor I kommunen]]</f>
        <v>9614</v>
      </c>
      <c r="J5569" s="3">
        <f>Table1[[#This Row],[Totalt antal utrikes fodda]]/I5569</f>
        <v>0.26024547534845016</v>
      </c>
      <c r="K5569" s="4">
        <f>Table1[[#This Row],[Antal utrikes fodda man]]/Table1[[#This Row],[Antal man I kommunen]]</f>
        <v>0.26737645640819607</v>
      </c>
      <c r="L5569" s="4">
        <f>Table1[[#This Row],[Antal utrikes fodda kvinnor]]/Table1[[#This Row],[Antal kvinnor I kommunen]]</f>
        <v>0.252588438308887</v>
      </c>
    </row>
    <row r="5570" spans="1:12" x14ac:dyDescent="0.2">
      <c r="A5570">
        <v>2020</v>
      </c>
      <c r="B5570" t="s">
        <v>295</v>
      </c>
      <c r="C5570" s="1" t="s">
        <v>59</v>
      </c>
      <c r="D5570">
        <f>Table1[[#This Row],[Antal utrikes fodda man]]+Table1[[#This Row],[Antal utrikes fodda kvinnor]]</f>
        <v>850</v>
      </c>
      <c r="E5570">
        <v>429</v>
      </c>
      <c r="F5570">
        <v>421</v>
      </c>
      <c r="G5570">
        <v>3708</v>
      </c>
      <c r="H5570">
        <v>3677</v>
      </c>
      <c r="I5570">
        <f>Table1[[#This Row],[Antal man I kommunen]]+Table1[[#This Row],[Antal kvinnor I kommunen]]</f>
        <v>7385</v>
      </c>
      <c r="J5570" s="3">
        <f>Table1[[#This Row],[Totalt antal utrikes fodda]]/I5570</f>
        <v>0.11509817197020988</v>
      </c>
      <c r="K5570" s="4">
        <f>Table1[[#This Row],[Antal utrikes fodda man]]/Table1[[#This Row],[Antal man I kommunen]]</f>
        <v>0.1156957928802589</v>
      </c>
      <c r="L5570" s="4">
        <f>Table1[[#This Row],[Antal utrikes fodda kvinnor]]/Table1[[#This Row],[Antal kvinnor I kommunen]]</f>
        <v>0.11449551264617895</v>
      </c>
    </row>
    <row r="5571" spans="1:12" x14ac:dyDescent="0.2">
      <c r="A5571">
        <v>2020</v>
      </c>
      <c r="B5571" t="s">
        <v>295</v>
      </c>
      <c r="C5571" s="1" t="s">
        <v>60</v>
      </c>
      <c r="D5571">
        <f>Table1[[#This Row],[Antal utrikes fodda man]]+Table1[[#This Row],[Antal utrikes fodda kvinnor]]</f>
        <v>1034</v>
      </c>
      <c r="E5571">
        <v>505</v>
      </c>
      <c r="F5571">
        <v>529</v>
      </c>
      <c r="G5571">
        <v>6350</v>
      </c>
      <c r="H5571">
        <v>6239</v>
      </c>
      <c r="I5571">
        <f>Table1[[#This Row],[Antal man I kommunen]]+Table1[[#This Row],[Antal kvinnor I kommunen]]</f>
        <v>12589</v>
      </c>
      <c r="J5571" s="3">
        <f>Table1[[#This Row],[Totalt antal utrikes fodda]]/I5571</f>
        <v>8.2135197394550802E-2</v>
      </c>
      <c r="K5571" s="4">
        <f>Table1[[#This Row],[Antal utrikes fodda man]]/Table1[[#This Row],[Antal man I kommunen]]</f>
        <v>7.9527559055118116E-2</v>
      </c>
      <c r="L5571" s="4">
        <f>Table1[[#This Row],[Antal utrikes fodda kvinnor]]/Table1[[#This Row],[Antal kvinnor I kommunen]]</f>
        <v>8.478922904311588E-2</v>
      </c>
    </row>
    <row r="5572" spans="1:12" x14ac:dyDescent="0.2">
      <c r="A5572">
        <v>2020</v>
      </c>
      <c r="B5572" t="s">
        <v>295</v>
      </c>
      <c r="C5572" s="1" t="s">
        <v>61</v>
      </c>
      <c r="D5572">
        <f>Table1[[#This Row],[Antal utrikes fodda man]]+Table1[[#This Row],[Antal utrikes fodda kvinnor]]</f>
        <v>7251</v>
      </c>
      <c r="E5572">
        <v>3658</v>
      </c>
      <c r="F5572">
        <v>3593</v>
      </c>
      <c r="G5572">
        <v>15215</v>
      </c>
      <c r="H5572">
        <v>14420</v>
      </c>
      <c r="I5572">
        <f>Table1[[#This Row],[Antal man I kommunen]]+Table1[[#This Row],[Antal kvinnor I kommunen]]</f>
        <v>29635</v>
      </c>
      <c r="J5572" s="3">
        <f>Table1[[#This Row],[Totalt antal utrikes fodda]]/I5572</f>
        <v>0.24467690231145606</v>
      </c>
      <c r="K5572" s="4">
        <f>Table1[[#This Row],[Antal utrikes fodda man]]/Table1[[#This Row],[Antal man I kommunen]]</f>
        <v>0.2404206375287545</v>
      </c>
      <c r="L5572" s="4">
        <f>Table1[[#This Row],[Antal utrikes fodda kvinnor]]/Table1[[#This Row],[Antal kvinnor I kommunen]]</f>
        <v>0.24916782246879335</v>
      </c>
    </row>
    <row r="5573" spans="1:12" x14ac:dyDescent="0.2">
      <c r="A5573">
        <v>2020</v>
      </c>
      <c r="B5573" t="s">
        <v>295</v>
      </c>
      <c r="C5573" s="1" t="s">
        <v>62</v>
      </c>
      <c r="D5573">
        <f>Table1[[#This Row],[Antal utrikes fodda man]]+Table1[[#This Row],[Antal utrikes fodda kvinnor]]</f>
        <v>2561</v>
      </c>
      <c r="E5573">
        <v>1302</v>
      </c>
      <c r="F5573">
        <v>1259</v>
      </c>
      <c r="G5573">
        <v>7409</v>
      </c>
      <c r="H5573">
        <v>7123</v>
      </c>
      <c r="I5573">
        <f>Table1[[#This Row],[Antal man I kommunen]]+Table1[[#This Row],[Antal kvinnor I kommunen]]</f>
        <v>14532</v>
      </c>
      <c r="J5573" s="3">
        <f>Table1[[#This Row],[Totalt antal utrikes fodda]]/I5573</f>
        <v>0.1762317643820534</v>
      </c>
      <c r="K5573" s="4">
        <f>Table1[[#This Row],[Antal utrikes fodda man]]/Table1[[#This Row],[Antal man I kommunen]]</f>
        <v>0.17573221757322174</v>
      </c>
      <c r="L5573" s="4">
        <f>Table1[[#This Row],[Antal utrikes fodda kvinnor]]/Table1[[#This Row],[Antal kvinnor I kommunen]]</f>
        <v>0.17675136880527867</v>
      </c>
    </row>
    <row r="5574" spans="1:12" x14ac:dyDescent="0.2">
      <c r="A5574">
        <v>2020</v>
      </c>
      <c r="B5574" t="s">
        <v>295</v>
      </c>
      <c r="C5574" s="1" t="s">
        <v>63</v>
      </c>
      <c r="D5574">
        <f>Table1[[#This Row],[Antal utrikes fodda man]]+Table1[[#This Row],[Antal utrikes fodda kvinnor]]</f>
        <v>26686</v>
      </c>
      <c r="E5574">
        <v>13800</v>
      </c>
      <c r="F5574">
        <v>12886</v>
      </c>
      <c r="G5574">
        <v>71610</v>
      </c>
      <c r="H5574">
        <v>70817</v>
      </c>
      <c r="I5574">
        <f>Table1[[#This Row],[Antal man I kommunen]]+Table1[[#This Row],[Antal kvinnor I kommunen]]</f>
        <v>142427</v>
      </c>
      <c r="J5574" s="3">
        <f>Table1[[#This Row],[Totalt antal utrikes fodda]]/I5574</f>
        <v>0.18736615950627339</v>
      </c>
      <c r="K5574" s="4">
        <f>Table1[[#This Row],[Antal utrikes fodda man]]/Table1[[#This Row],[Antal man I kommunen]]</f>
        <v>0.19271051529116046</v>
      </c>
      <c r="L5574" s="4">
        <f>Table1[[#This Row],[Antal utrikes fodda kvinnor]]/Table1[[#This Row],[Antal kvinnor I kommunen]]</f>
        <v>0.18196195828685202</v>
      </c>
    </row>
    <row r="5575" spans="1:12" x14ac:dyDescent="0.2">
      <c r="A5575">
        <v>2020</v>
      </c>
      <c r="B5575" t="s">
        <v>295</v>
      </c>
      <c r="C5575" s="1" t="s">
        <v>64</v>
      </c>
      <c r="D5575">
        <f>Table1[[#This Row],[Antal utrikes fodda man]]+Table1[[#This Row],[Antal utrikes fodda kvinnor]]</f>
        <v>6125</v>
      </c>
      <c r="E5575">
        <v>3161</v>
      </c>
      <c r="F5575">
        <v>2964</v>
      </c>
      <c r="G5575">
        <v>16137</v>
      </c>
      <c r="H5575">
        <v>15426</v>
      </c>
      <c r="I5575">
        <f>Table1[[#This Row],[Antal man I kommunen]]+Table1[[#This Row],[Antal kvinnor I kommunen]]</f>
        <v>31563</v>
      </c>
      <c r="J5575" s="3">
        <f>Table1[[#This Row],[Totalt antal utrikes fodda]]/I5575</f>
        <v>0.19405633178088269</v>
      </c>
      <c r="K5575" s="4">
        <f>Table1[[#This Row],[Antal utrikes fodda man]]/Table1[[#This Row],[Antal man I kommunen]]</f>
        <v>0.19588523269504865</v>
      </c>
      <c r="L5575" s="4">
        <f>Table1[[#This Row],[Antal utrikes fodda kvinnor]]/Table1[[#This Row],[Antal kvinnor I kommunen]]</f>
        <v>0.19214313496693894</v>
      </c>
    </row>
    <row r="5576" spans="1:12" x14ac:dyDescent="0.2">
      <c r="A5576">
        <v>2020</v>
      </c>
      <c r="B5576" t="s">
        <v>295</v>
      </c>
      <c r="C5576" s="1" t="s">
        <v>65</v>
      </c>
      <c r="D5576">
        <f>Table1[[#This Row],[Antal utrikes fodda man]]+Table1[[#This Row],[Antal utrikes fodda kvinnor]]</f>
        <v>7007</v>
      </c>
      <c r="E5576">
        <v>3522</v>
      </c>
      <c r="F5576">
        <v>3485</v>
      </c>
      <c r="G5576">
        <v>17485</v>
      </c>
      <c r="H5576">
        <v>17045</v>
      </c>
      <c r="I5576">
        <f>Table1[[#This Row],[Antal man I kommunen]]+Table1[[#This Row],[Antal kvinnor I kommunen]]</f>
        <v>34530</v>
      </c>
      <c r="J5576" s="3">
        <f>Table1[[#This Row],[Totalt antal utrikes fodda]]/I5576</f>
        <v>0.2029249927599189</v>
      </c>
      <c r="K5576" s="4">
        <f>Table1[[#This Row],[Antal utrikes fodda man]]/Table1[[#This Row],[Antal man I kommunen]]</f>
        <v>0.20142979696883043</v>
      </c>
      <c r="L5576" s="4">
        <f>Table1[[#This Row],[Antal utrikes fodda kvinnor]]/Table1[[#This Row],[Antal kvinnor I kommunen]]</f>
        <v>0.20445878556761513</v>
      </c>
    </row>
    <row r="5577" spans="1:12" x14ac:dyDescent="0.2">
      <c r="A5577">
        <v>2020</v>
      </c>
      <c r="B5577" t="s">
        <v>295</v>
      </c>
      <c r="C5577" s="1" t="s">
        <v>66</v>
      </c>
      <c r="D5577">
        <f>Table1[[#This Row],[Antal utrikes fodda man]]+Table1[[#This Row],[Antal utrikes fodda kvinnor]]</f>
        <v>2279</v>
      </c>
      <c r="E5577">
        <v>1192</v>
      </c>
      <c r="F5577">
        <v>1087</v>
      </c>
      <c r="G5577">
        <v>6001</v>
      </c>
      <c r="H5577">
        <v>5720</v>
      </c>
      <c r="I5577">
        <f>Table1[[#This Row],[Antal man I kommunen]]+Table1[[#This Row],[Antal kvinnor I kommunen]]</f>
        <v>11721</v>
      </c>
      <c r="J5577" s="3">
        <f>Table1[[#This Row],[Totalt antal utrikes fodda]]/I5577</f>
        <v>0.19443733469840457</v>
      </c>
      <c r="K5577" s="4">
        <f>Table1[[#This Row],[Antal utrikes fodda man]]/Table1[[#This Row],[Antal man I kommunen]]</f>
        <v>0.19863356107315447</v>
      </c>
      <c r="L5577" s="4">
        <f>Table1[[#This Row],[Antal utrikes fodda kvinnor]]/Table1[[#This Row],[Antal kvinnor I kommunen]]</f>
        <v>0.19003496503496503</v>
      </c>
    </row>
    <row r="5578" spans="1:12" x14ac:dyDescent="0.2">
      <c r="A5578">
        <v>2020</v>
      </c>
      <c r="B5578" t="s">
        <v>295</v>
      </c>
      <c r="C5578" s="1" t="s">
        <v>67</v>
      </c>
      <c r="D5578">
        <f>Table1[[#This Row],[Antal utrikes fodda man]]+Table1[[#This Row],[Antal utrikes fodda kvinnor]]</f>
        <v>4416</v>
      </c>
      <c r="E5578">
        <v>2277</v>
      </c>
      <c r="F5578">
        <v>2139</v>
      </c>
      <c r="G5578">
        <v>14119</v>
      </c>
      <c r="H5578">
        <v>13383</v>
      </c>
      <c r="I5578">
        <f>Table1[[#This Row],[Antal man I kommunen]]+Table1[[#This Row],[Antal kvinnor I kommunen]]</f>
        <v>27502</v>
      </c>
      <c r="J5578" s="3">
        <f>Table1[[#This Row],[Totalt antal utrikes fodda]]/I5578</f>
        <v>0.16057014035342884</v>
      </c>
      <c r="K5578" s="4">
        <f>Table1[[#This Row],[Antal utrikes fodda man]]/Table1[[#This Row],[Antal man I kommunen]]</f>
        <v>0.16127204476237694</v>
      </c>
      <c r="L5578" s="4">
        <f>Table1[[#This Row],[Antal utrikes fodda kvinnor]]/Table1[[#This Row],[Antal kvinnor I kommunen]]</f>
        <v>0.15982963461107375</v>
      </c>
    </row>
    <row r="5579" spans="1:12" x14ac:dyDescent="0.2">
      <c r="A5579">
        <v>2020</v>
      </c>
      <c r="B5579" t="s">
        <v>295</v>
      </c>
      <c r="C5579" s="1" t="s">
        <v>68</v>
      </c>
      <c r="D5579">
        <f>Table1[[#This Row],[Antal utrikes fodda man]]+Table1[[#This Row],[Antal utrikes fodda kvinnor]]</f>
        <v>2799</v>
      </c>
      <c r="E5579">
        <v>1410</v>
      </c>
      <c r="F5579">
        <v>1389</v>
      </c>
      <c r="G5579">
        <v>8951</v>
      </c>
      <c r="H5579">
        <v>8837</v>
      </c>
      <c r="I5579">
        <f>Table1[[#This Row],[Antal man I kommunen]]+Table1[[#This Row],[Antal kvinnor I kommunen]]</f>
        <v>17788</v>
      </c>
      <c r="J5579" s="3">
        <f>Table1[[#This Row],[Totalt antal utrikes fodda]]/I5579</f>
        <v>0.15735327186867551</v>
      </c>
      <c r="K5579" s="4">
        <f>Table1[[#This Row],[Antal utrikes fodda man]]/Table1[[#This Row],[Antal man I kommunen]]</f>
        <v>0.15752429896100995</v>
      </c>
      <c r="L5579" s="4">
        <f>Table1[[#This Row],[Antal utrikes fodda kvinnor]]/Table1[[#This Row],[Antal kvinnor I kommunen]]</f>
        <v>0.15718003847459544</v>
      </c>
    </row>
    <row r="5580" spans="1:12" x14ac:dyDescent="0.2">
      <c r="A5580">
        <v>2020</v>
      </c>
      <c r="B5580" t="s">
        <v>295</v>
      </c>
      <c r="C5580" s="1" t="s">
        <v>69</v>
      </c>
      <c r="D5580">
        <f>Table1[[#This Row],[Antal utrikes fodda man]]+Table1[[#This Row],[Antal utrikes fodda kvinnor]]</f>
        <v>3096</v>
      </c>
      <c r="E5580">
        <v>1593</v>
      </c>
      <c r="F5580">
        <v>1503</v>
      </c>
      <c r="G5580">
        <v>9573</v>
      </c>
      <c r="H5580">
        <v>9330</v>
      </c>
      <c r="I5580">
        <f>Table1[[#This Row],[Antal man I kommunen]]+Table1[[#This Row],[Antal kvinnor I kommunen]]</f>
        <v>18903</v>
      </c>
      <c r="J5580" s="3">
        <f>Table1[[#This Row],[Totalt antal utrikes fodda]]/I5580</f>
        <v>0.16378352642437707</v>
      </c>
      <c r="K5580" s="4">
        <f>Table1[[#This Row],[Antal utrikes fodda man]]/Table1[[#This Row],[Antal man I kommunen]]</f>
        <v>0.16640551551237856</v>
      </c>
      <c r="L5580" s="4">
        <f>Table1[[#This Row],[Antal utrikes fodda kvinnor]]/Table1[[#This Row],[Antal kvinnor I kommunen]]</f>
        <v>0.16109324758842444</v>
      </c>
    </row>
    <row r="5581" spans="1:12" x14ac:dyDescent="0.2">
      <c r="A5581">
        <v>2020</v>
      </c>
      <c r="B5581" t="s">
        <v>299</v>
      </c>
      <c r="C5581" s="1" t="s">
        <v>70</v>
      </c>
      <c r="D5581">
        <f>Table1[[#This Row],[Antal utrikes fodda man]]+Table1[[#This Row],[Antal utrikes fodda kvinnor]]</f>
        <v>2152</v>
      </c>
      <c r="E5581">
        <v>1141</v>
      </c>
      <c r="F5581">
        <v>1011</v>
      </c>
      <c r="G5581">
        <v>4950</v>
      </c>
      <c r="H5581">
        <v>4548</v>
      </c>
      <c r="I5581">
        <f>Table1[[#This Row],[Antal man I kommunen]]+Table1[[#This Row],[Antal kvinnor I kommunen]]</f>
        <v>9498</v>
      </c>
      <c r="J5581" s="3">
        <f>Table1[[#This Row],[Totalt antal utrikes fodda]]/I5581</f>
        <v>0.22657401558222784</v>
      </c>
      <c r="K5581" s="4">
        <f>Table1[[#This Row],[Antal utrikes fodda man]]/Table1[[#This Row],[Antal man I kommunen]]</f>
        <v>0.23050505050505052</v>
      </c>
      <c r="L5581" s="4">
        <f>Table1[[#This Row],[Antal utrikes fodda kvinnor]]/Table1[[#This Row],[Antal kvinnor I kommunen]]</f>
        <v>0.22229551451187335</v>
      </c>
    </row>
    <row r="5582" spans="1:12" x14ac:dyDescent="0.2">
      <c r="A5582">
        <v>2020</v>
      </c>
      <c r="B5582" t="s">
        <v>299</v>
      </c>
      <c r="C5582" s="1" t="s">
        <v>71</v>
      </c>
      <c r="D5582">
        <f>Table1[[#This Row],[Antal utrikes fodda man]]+Table1[[#This Row],[Antal utrikes fodda kvinnor]]</f>
        <v>2241</v>
      </c>
      <c r="E5582">
        <v>1161</v>
      </c>
      <c r="F5582">
        <v>1080</v>
      </c>
      <c r="G5582">
        <v>4440</v>
      </c>
      <c r="H5582">
        <v>4215</v>
      </c>
      <c r="I5582">
        <f>Table1[[#This Row],[Antal man I kommunen]]+Table1[[#This Row],[Antal kvinnor I kommunen]]</f>
        <v>8655</v>
      </c>
      <c r="J5582" s="3">
        <f>Table1[[#This Row],[Totalt antal utrikes fodda]]/I5582</f>
        <v>0.2589254766031196</v>
      </c>
      <c r="K5582" s="4">
        <f>Table1[[#This Row],[Antal utrikes fodda man]]/Table1[[#This Row],[Antal man I kommunen]]</f>
        <v>0.26148648648648648</v>
      </c>
      <c r="L5582" s="4">
        <f>Table1[[#This Row],[Antal utrikes fodda kvinnor]]/Table1[[#This Row],[Antal kvinnor I kommunen]]</f>
        <v>0.25622775800711745</v>
      </c>
    </row>
    <row r="5583" spans="1:12" x14ac:dyDescent="0.2">
      <c r="A5583">
        <v>2020</v>
      </c>
      <c r="B5583" t="s">
        <v>299</v>
      </c>
      <c r="C5583" s="1" t="s">
        <v>72</v>
      </c>
      <c r="D5583">
        <f>Table1[[#This Row],[Antal utrikes fodda man]]+Table1[[#This Row],[Antal utrikes fodda kvinnor]]</f>
        <v>2082</v>
      </c>
      <c r="E5583">
        <v>1088</v>
      </c>
      <c r="F5583">
        <v>994</v>
      </c>
      <c r="G5583">
        <v>6354</v>
      </c>
      <c r="H5583">
        <v>6015</v>
      </c>
      <c r="I5583">
        <f>Table1[[#This Row],[Antal man I kommunen]]+Table1[[#This Row],[Antal kvinnor I kommunen]]</f>
        <v>12369</v>
      </c>
      <c r="J5583" s="3">
        <f>Table1[[#This Row],[Totalt antal utrikes fodda]]/I5583</f>
        <v>0.1683240358961921</v>
      </c>
      <c r="K5583" s="4">
        <f>Table1[[#This Row],[Antal utrikes fodda man]]/Table1[[#This Row],[Antal man I kommunen]]</f>
        <v>0.17123072080579163</v>
      </c>
      <c r="L5583" s="4">
        <f>Table1[[#This Row],[Antal utrikes fodda kvinnor]]/Table1[[#This Row],[Antal kvinnor I kommunen]]</f>
        <v>0.16525353283458022</v>
      </c>
    </row>
    <row r="5584" spans="1:12" x14ac:dyDescent="0.2">
      <c r="A5584">
        <v>2020</v>
      </c>
      <c r="B5584" t="s">
        <v>299</v>
      </c>
      <c r="C5584" s="1" t="s">
        <v>73</v>
      </c>
      <c r="D5584">
        <f>Table1[[#This Row],[Antal utrikes fodda man]]+Table1[[#This Row],[Antal utrikes fodda kvinnor]]</f>
        <v>4089</v>
      </c>
      <c r="E5584">
        <v>2093</v>
      </c>
      <c r="F5584">
        <v>1996</v>
      </c>
      <c r="G5584">
        <v>10367</v>
      </c>
      <c r="H5584">
        <v>9857</v>
      </c>
      <c r="I5584">
        <f>Table1[[#This Row],[Antal man I kommunen]]+Table1[[#This Row],[Antal kvinnor I kommunen]]</f>
        <v>20224</v>
      </c>
      <c r="J5584" s="3">
        <f>Table1[[#This Row],[Totalt antal utrikes fodda]]/I5584</f>
        <v>0.20218552215189872</v>
      </c>
      <c r="K5584" s="4">
        <f>Table1[[#This Row],[Antal utrikes fodda man]]/Table1[[#This Row],[Antal man I kommunen]]</f>
        <v>0.20189061444969614</v>
      </c>
      <c r="L5584" s="4">
        <f>Table1[[#This Row],[Antal utrikes fodda kvinnor]]/Table1[[#This Row],[Antal kvinnor I kommunen]]</f>
        <v>0.20249568834330933</v>
      </c>
    </row>
    <row r="5585" spans="1:12" x14ac:dyDescent="0.2">
      <c r="A5585">
        <v>2020</v>
      </c>
      <c r="B5585" t="s">
        <v>299</v>
      </c>
      <c r="C5585" s="1" t="s">
        <v>74</v>
      </c>
      <c r="D5585">
        <f>Table1[[#This Row],[Antal utrikes fodda man]]+Table1[[#This Row],[Antal utrikes fodda kvinnor]]</f>
        <v>4743</v>
      </c>
      <c r="E5585">
        <v>2407</v>
      </c>
      <c r="F5585">
        <v>2336</v>
      </c>
      <c r="G5585">
        <v>9130</v>
      </c>
      <c r="H5585">
        <v>8754</v>
      </c>
      <c r="I5585">
        <f>Table1[[#This Row],[Antal man I kommunen]]+Table1[[#This Row],[Antal kvinnor I kommunen]]</f>
        <v>17884</v>
      </c>
      <c r="J5585" s="3">
        <f>Table1[[#This Row],[Totalt antal utrikes fodda]]/I5585</f>
        <v>0.26520912547528519</v>
      </c>
      <c r="K5585" s="4">
        <f>Table1[[#This Row],[Antal utrikes fodda man]]/Table1[[#This Row],[Antal man I kommunen]]</f>
        <v>0.26363636363636361</v>
      </c>
      <c r="L5585" s="4">
        <f>Table1[[#This Row],[Antal utrikes fodda kvinnor]]/Table1[[#This Row],[Antal kvinnor I kommunen]]</f>
        <v>0.26684944025588303</v>
      </c>
    </row>
    <row r="5586" spans="1:12" x14ac:dyDescent="0.2">
      <c r="A5586">
        <v>2020</v>
      </c>
      <c r="B5586" t="s">
        <v>299</v>
      </c>
      <c r="C5586" s="1" t="s">
        <v>75</v>
      </c>
      <c r="D5586">
        <f>Table1[[#This Row],[Antal utrikes fodda man]]+Table1[[#This Row],[Antal utrikes fodda kvinnor]]</f>
        <v>2576</v>
      </c>
      <c r="E5586">
        <v>1367</v>
      </c>
      <c r="F5586">
        <v>1209</v>
      </c>
      <c r="G5586">
        <v>5361</v>
      </c>
      <c r="H5586">
        <v>5012</v>
      </c>
      <c r="I5586">
        <f>Table1[[#This Row],[Antal man I kommunen]]+Table1[[#This Row],[Antal kvinnor I kommunen]]</f>
        <v>10373</v>
      </c>
      <c r="J5586" s="3">
        <f>Table1[[#This Row],[Totalt antal utrikes fodda]]/I5586</f>
        <v>0.24833702882483372</v>
      </c>
      <c r="K5586" s="4">
        <f>Table1[[#This Row],[Antal utrikes fodda man]]/Table1[[#This Row],[Antal man I kommunen]]</f>
        <v>0.2549897407200149</v>
      </c>
      <c r="L5586" s="4">
        <f>Table1[[#This Row],[Antal utrikes fodda kvinnor]]/Table1[[#This Row],[Antal kvinnor I kommunen]]</f>
        <v>0.24122106943335994</v>
      </c>
    </row>
    <row r="5587" spans="1:12" x14ac:dyDescent="0.2">
      <c r="A5587">
        <v>2020</v>
      </c>
      <c r="B5587" t="s">
        <v>299</v>
      </c>
      <c r="C5587" s="1" t="s">
        <v>76</v>
      </c>
      <c r="D5587">
        <f>Table1[[#This Row],[Antal utrikes fodda man]]+Table1[[#This Row],[Antal utrikes fodda kvinnor]]</f>
        <v>18343</v>
      </c>
      <c r="E5587">
        <v>9428</v>
      </c>
      <c r="F5587">
        <v>8915</v>
      </c>
      <c r="G5587">
        <v>47989</v>
      </c>
      <c r="H5587">
        <v>46870</v>
      </c>
      <c r="I5587">
        <f>Table1[[#This Row],[Antal man I kommunen]]+Table1[[#This Row],[Antal kvinnor I kommunen]]</f>
        <v>94859</v>
      </c>
      <c r="J5587" s="3">
        <f>Table1[[#This Row],[Totalt antal utrikes fodda]]/I5587</f>
        <v>0.1933712141177959</v>
      </c>
      <c r="K5587" s="4">
        <f>Table1[[#This Row],[Antal utrikes fodda man]]/Table1[[#This Row],[Antal man I kommunen]]</f>
        <v>0.19646168913709391</v>
      </c>
      <c r="L5587" s="4">
        <f>Table1[[#This Row],[Antal utrikes fodda kvinnor]]/Table1[[#This Row],[Antal kvinnor I kommunen]]</f>
        <v>0.19020695540857691</v>
      </c>
    </row>
    <row r="5588" spans="1:12" x14ac:dyDescent="0.2">
      <c r="A5588">
        <v>2020</v>
      </c>
      <c r="B5588" t="s">
        <v>299</v>
      </c>
      <c r="C5588" s="1" t="s">
        <v>77</v>
      </c>
      <c r="D5588">
        <f>Table1[[#This Row],[Antal utrikes fodda man]]+Table1[[#This Row],[Antal utrikes fodda kvinnor]]</f>
        <v>5494</v>
      </c>
      <c r="E5588">
        <v>2803</v>
      </c>
      <c r="F5588">
        <v>2691</v>
      </c>
      <c r="G5588">
        <v>14515</v>
      </c>
      <c r="H5588">
        <v>13886</v>
      </c>
      <c r="I5588">
        <f>Table1[[#This Row],[Antal man I kommunen]]+Table1[[#This Row],[Antal kvinnor I kommunen]]</f>
        <v>28401</v>
      </c>
      <c r="J5588" s="3">
        <f>Table1[[#This Row],[Totalt antal utrikes fodda]]/I5588</f>
        <v>0.19344389282067534</v>
      </c>
      <c r="K5588" s="4">
        <f>Table1[[#This Row],[Antal utrikes fodda man]]/Table1[[#This Row],[Antal man I kommunen]]</f>
        <v>0.19311057526696521</v>
      </c>
      <c r="L5588" s="4">
        <f>Table1[[#This Row],[Antal utrikes fodda kvinnor]]/Table1[[#This Row],[Antal kvinnor I kommunen]]</f>
        <v>0.19379230880023046</v>
      </c>
    </row>
    <row r="5589" spans="1:12" x14ac:dyDescent="0.2">
      <c r="A5589">
        <v>2020</v>
      </c>
      <c r="B5589" t="s">
        <v>300</v>
      </c>
      <c r="C5589" s="1" t="s">
        <v>78</v>
      </c>
      <c r="D5589">
        <f>Table1[[#This Row],[Antal utrikes fodda man]]+Table1[[#This Row],[Antal utrikes fodda kvinnor]]</f>
        <v>1365</v>
      </c>
      <c r="E5589">
        <v>718</v>
      </c>
      <c r="F5589">
        <v>647</v>
      </c>
      <c r="G5589">
        <v>2956</v>
      </c>
      <c r="H5589">
        <v>2775</v>
      </c>
      <c r="I5589">
        <f>Table1[[#This Row],[Antal man I kommunen]]+Table1[[#This Row],[Antal kvinnor I kommunen]]</f>
        <v>5731</v>
      </c>
      <c r="J5589" s="3">
        <f>Table1[[#This Row],[Totalt antal utrikes fodda]]/I5589</f>
        <v>0.23817832838946082</v>
      </c>
      <c r="K5589" s="4">
        <f>Table1[[#This Row],[Antal utrikes fodda man]]/Table1[[#This Row],[Antal man I kommunen]]</f>
        <v>0.24289580514208389</v>
      </c>
      <c r="L5589" s="4">
        <f>Table1[[#This Row],[Antal utrikes fodda kvinnor]]/Table1[[#This Row],[Antal kvinnor I kommunen]]</f>
        <v>0.23315315315315316</v>
      </c>
    </row>
    <row r="5590" spans="1:12" x14ac:dyDescent="0.2">
      <c r="A5590">
        <v>2020</v>
      </c>
      <c r="B5590" t="s">
        <v>300</v>
      </c>
      <c r="C5590" s="1" t="s">
        <v>79</v>
      </c>
      <c r="D5590">
        <f>Table1[[#This Row],[Antal utrikes fodda man]]+Table1[[#This Row],[Antal utrikes fodda kvinnor]]</f>
        <v>831</v>
      </c>
      <c r="E5590">
        <v>409</v>
      </c>
      <c r="F5590">
        <v>422</v>
      </c>
      <c r="G5590">
        <v>3728</v>
      </c>
      <c r="H5590">
        <v>3421</v>
      </c>
      <c r="I5590">
        <f>Table1[[#This Row],[Antal man I kommunen]]+Table1[[#This Row],[Antal kvinnor I kommunen]]</f>
        <v>7149</v>
      </c>
      <c r="J5590" s="3">
        <f>Table1[[#This Row],[Totalt antal utrikes fodda]]/I5590</f>
        <v>0.11624003357112883</v>
      </c>
      <c r="K5590" s="4">
        <f>Table1[[#This Row],[Antal utrikes fodda man]]/Table1[[#This Row],[Antal man I kommunen]]</f>
        <v>0.10971030042918455</v>
      </c>
      <c r="L5590" s="4">
        <f>Table1[[#This Row],[Antal utrikes fodda kvinnor]]/Table1[[#This Row],[Antal kvinnor I kommunen]]</f>
        <v>0.12335574393452207</v>
      </c>
    </row>
    <row r="5591" spans="1:12" x14ac:dyDescent="0.2">
      <c r="A5591">
        <v>2020</v>
      </c>
      <c r="B5591" t="s">
        <v>300</v>
      </c>
      <c r="C5591" s="1" t="s">
        <v>80</v>
      </c>
      <c r="D5591">
        <f>Table1[[#This Row],[Antal utrikes fodda man]]+Table1[[#This Row],[Antal utrikes fodda kvinnor]]</f>
        <v>1313</v>
      </c>
      <c r="E5591">
        <v>655</v>
      </c>
      <c r="F5591">
        <v>658</v>
      </c>
      <c r="G5591">
        <v>7697</v>
      </c>
      <c r="H5591">
        <v>7790</v>
      </c>
      <c r="I5591">
        <f>Table1[[#This Row],[Antal man I kommunen]]+Table1[[#This Row],[Antal kvinnor I kommunen]]</f>
        <v>15487</v>
      </c>
      <c r="J5591" s="3">
        <f>Table1[[#This Row],[Totalt antal utrikes fodda]]/I5591</f>
        <v>8.4780783883256924E-2</v>
      </c>
      <c r="K5591" s="4">
        <f>Table1[[#This Row],[Antal utrikes fodda man]]/Table1[[#This Row],[Antal man I kommunen]]</f>
        <v>8.5098090164999349E-2</v>
      </c>
      <c r="L5591" s="4">
        <f>Table1[[#This Row],[Antal utrikes fodda kvinnor]]/Table1[[#This Row],[Antal kvinnor I kommunen]]</f>
        <v>8.4467265725288829E-2</v>
      </c>
    </row>
    <row r="5592" spans="1:12" x14ac:dyDescent="0.2">
      <c r="A5592">
        <v>2020</v>
      </c>
      <c r="B5592" t="s">
        <v>300</v>
      </c>
      <c r="C5592" s="1" t="s">
        <v>81</v>
      </c>
      <c r="D5592">
        <f>Table1[[#This Row],[Antal utrikes fodda man]]+Table1[[#This Row],[Antal utrikes fodda kvinnor]]</f>
        <v>2883</v>
      </c>
      <c r="E5592">
        <v>1494</v>
      </c>
      <c r="F5592">
        <v>1389</v>
      </c>
      <c r="G5592">
        <v>7306</v>
      </c>
      <c r="H5592">
        <v>6801</v>
      </c>
      <c r="I5592">
        <f>Table1[[#This Row],[Antal man I kommunen]]+Table1[[#This Row],[Antal kvinnor I kommunen]]</f>
        <v>14107</v>
      </c>
      <c r="J5592" s="3">
        <f>Table1[[#This Row],[Totalt antal utrikes fodda]]/I5592</f>
        <v>0.20436662649748352</v>
      </c>
      <c r="K5592" s="4">
        <f>Table1[[#This Row],[Antal utrikes fodda man]]/Table1[[#This Row],[Antal man I kommunen]]</f>
        <v>0.20448946071721871</v>
      </c>
      <c r="L5592" s="4">
        <f>Table1[[#This Row],[Antal utrikes fodda kvinnor]]/Table1[[#This Row],[Antal kvinnor I kommunen]]</f>
        <v>0.20423467137185708</v>
      </c>
    </row>
    <row r="5593" spans="1:12" x14ac:dyDescent="0.2">
      <c r="A5593">
        <v>2020</v>
      </c>
      <c r="B5593" t="s">
        <v>300</v>
      </c>
      <c r="C5593" s="1" t="s">
        <v>82</v>
      </c>
      <c r="D5593">
        <f>Table1[[#This Row],[Antal utrikes fodda man]]+Table1[[#This Row],[Antal utrikes fodda kvinnor]]</f>
        <v>1927</v>
      </c>
      <c r="E5593">
        <v>992</v>
      </c>
      <c r="F5593">
        <v>935</v>
      </c>
      <c r="G5593">
        <v>6701</v>
      </c>
      <c r="H5593">
        <v>6563</v>
      </c>
      <c r="I5593">
        <f>Table1[[#This Row],[Antal man I kommunen]]+Table1[[#This Row],[Antal kvinnor I kommunen]]</f>
        <v>13264</v>
      </c>
      <c r="J5593" s="3">
        <f>Table1[[#This Row],[Totalt antal utrikes fodda]]/I5593</f>
        <v>0.14528045838359469</v>
      </c>
      <c r="K5593" s="4">
        <f>Table1[[#This Row],[Antal utrikes fodda man]]/Table1[[#This Row],[Antal man I kommunen]]</f>
        <v>0.14803760632741381</v>
      </c>
      <c r="L5593" s="4">
        <f>Table1[[#This Row],[Antal utrikes fodda kvinnor]]/Table1[[#This Row],[Antal kvinnor I kommunen]]</f>
        <v>0.14246533597440195</v>
      </c>
    </row>
    <row r="5594" spans="1:12" x14ac:dyDescent="0.2">
      <c r="A5594">
        <v>2020</v>
      </c>
      <c r="B5594" t="s">
        <v>300</v>
      </c>
      <c r="C5594" s="1" t="s">
        <v>83</v>
      </c>
      <c r="D5594">
        <f>Table1[[#This Row],[Antal utrikes fodda man]]+Table1[[#This Row],[Antal utrikes fodda kvinnor]]</f>
        <v>1928</v>
      </c>
      <c r="E5594">
        <v>982</v>
      </c>
      <c r="F5594">
        <v>946</v>
      </c>
      <c r="G5594">
        <v>4847</v>
      </c>
      <c r="H5594">
        <v>4513</v>
      </c>
      <c r="I5594">
        <f>Table1[[#This Row],[Antal man I kommunen]]+Table1[[#This Row],[Antal kvinnor I kommunen]]</f>
        <v>9360</v>
      </c>
      <c r="J5594" s="3">
        <f>Table1[[#This Row],[Totalt antal utrikes fodda]]/I5594</f>
        <v>0.20598290598290597</v>
      </c>
      <c r="K5594" s="4">
        <f>Table1[[#This Row],[Antal utrikes fodda man]]/Table1[[#This Row],[Antal man I kommunen]]</f>
        <v>0.20259954611099648</v>
      </c>
      <c r="L5594" s="4">
        <f>Table1[[#This Row],[Antal utrikes fodda kvinnor]]/Table1[[#This Row],[Antal kvinnor I kommunen]]</f>
        <v>0.20961666297363174</v>
      </c>
    </row>
    <row r="5595" spans="1:12" x14ac:dyDescent="0.2">
      <c r="A5595">
        <v>2020</v>
      </c>
      <c r="B5595" t="s">
        <v>300</v>
      </c>
      <c r="C5595" s="1" t="s">
        <v>84</v>
      </c>
      <c r="D5595">
        <f>Table1[[#This Row],[Antal utrikes fodda man]]+Table1[[#This Row],[Antal utrikes fodda kvinnor]]</f>
        <v>10419</v>
      </c>
      <c r="E5595">
        <v>5268</v>
      </c>
      <c r="F5595">
        <v>5151</v>
      </c>
      <c r="G5595">
        <v>35009</v>
      </c>
      <c r="H5595">
        <v>35320</v>
      </c>
      <c r="I5595">
        <f>Table1[[#This Row],[Antal man I kommunen]]+Table1[[#This Row],[Antal kvinnor I kommunen]]</f>
        <v>70329</v>
      </c>
      <c r="J5595" s="3">
        <f>Table1[[#This Row],[Totalt antal utrikes fodda]]/I5595</f>
        <v>0.14814656827197883</v>
      </c>
      <c r="K5595" s="4">
        <f>Table1[[#This Row],[Antal utrikes fodda man]]/Table1[[#This Row],[Antal man I kommunen]]</f>
        <v>0.15047559199063099</v>
      </c>
      <c r="L5595" s="4">
        <f>Table1[[#This Row],[Antal utrikes fodda kvinnor]]/Table1[[#This Row],[Antal kvinnor I kommunen]]</f>
        <v>0.14583805209513023</v>
      </c>
    </row>
    <row r="5596" spans="1:12" x14ac:dyDescent="0.2">
      <c r="A5596">
        <v>2020</v>
      </c>
      <c r="B5596" t="s">
        <v>300</v>
      </c>
      <c r="C5596" s="1" t="s">
        <v>85</v>
      </c>
      <c r="D5596">
        <f>Table1[[#This Row],[Antal utrikes fodda man]]+Table1[[#This Row],[Antal utrikes fodda kvinnor]]</f>
        <v>3713</v>
      </c>
      <c r="E5596">
        <v>1939</v>
      </c>
      <c r="F5596">
        <v>1774</v>
      </c>
      <c r="G5596">
        <v>10341</v>
      </c>
      <c r="H5596">
        <v>9932</v>
      </c>
      <c r="I5596">
        <f>Table1[[#This Row],[Antal man I kommunen]]+Table1[[#This Row],[Antal kvinnor I kommunen]]</f>
        <v>20273</v>
      </c>
      <c r="J5596" s="3">
        <f>Table1[[#This Row],[Totalt antal utrikes fodda]]/I5596</f>
        <v>0.18315000246633453</v>
      </c>
      <c r="K5596" s="4">
        <f>Table1[[#This Row],[Antal utrikes fodda man]]/Table1[[#This Row],[Antal man I kommunen]]</f>
        <v>0.18750604390291076</v>
      </c>
      <c r="L5596" s="4">
        <f>Table1[[#This Row],[Antal utrikes fodda kvinnor]]/Table1[[#This Row],[Antal kvinnor I kommunen]]</f>
        <v>0.17861457913813936</v>
      </c>
    </row>
    <row r="5597" spans="1:12" x14ac:dyDescent="0.2">
      <c r="A5597">
        <v>2020</v>
      </c>
      <c r="B5597" t="s">
        <v>300</v>
      </c>
      <c r="C5597" s="1" t="s">
        <v>86</v>
      </c>
      <c r="D5597">
        <f>Table1[[#This Row],[Antal utrikes fodda man]]+Table1[[#This Row],[Antal utrikes fodda kvinnor]]</f>
        <v>4039</v>
      </c>
      <c r="E5597">
        <v>2059</v>
      </c>
      <c r="F5597">
        <v>1980</v>
      </c>
      <c r="G5597">
        <v>13784</v>
      </c>
      <c r="H5597">
        <v>13363</v>
      </c>
      <c r="I5597">
        <f>Table1[[#This Row],[Antal man I kommunen]]+Table1[[#This Row],[Antal kvinnor I kommunen]]</f>
        <v>27147</v>
      </c>
      <c r="J5597" s="3">
        <f>Table1[[#This Row],[Totalt antal utrikes fodda]]/I5597</f>
        <v>0.14878255424172099</v>
      </c>
      <c r="K5597" s="4">
        <f>Table1[[#This Row],[Antal utrikes fodda man]]/Table1[[#This Row],[Antal man I kommunen]]</f>
        <v>0.14937608821822404</v>
      </c>
      <c r="L5597" s="4">
        <f>Table1[[#This Row],[Antal utrikes fodda kvinnor]]/Table1[[#This Row],[Antal kvinnor I kommunen]]</f>
        <v>0.14817032103569558</v>
      </c>
    </row>
    <row r="5598" spans="1:12" x14ac:dyDescent="0.2">
      <c r="A5598">
        <v>2020</v>
      </c>
      <c r="B5598" t="s">
        <v>300</v>
      </c>
      <c r="C5598" s="1" t="s">
        <v>87</v>
      </c>
      <c r="D5598">
        <f>Table1[[#This Row],[Antal utrikes fodda man]]+Table1[[#This Row],[Antal utrikes fodda kvinnor]]</f>
        <v>4211</v>
      </c>
      <c r="E5598">
        <v>2107</v>
      </c>
      <c r="F5598">
        <v>2104</v>
      </c>
      <c r="G5598">
        <v>18362</v>
      </c>
      <c r="H5598">
        <v>18293</v>
      </c>
      <c r="I5598">
        <f>Table1[[#This Row],[Antal man I kommunen]]+Table1[[#This Row],[Antal kvinnor I kommunen]]</f>
        <v>36655</v>
      </c>
      <c r="J5598" s="3">
        <f>Table1[[#This Row],[Totalt antal utrikes fodda]]/I5598</f>
        <v>0.11488200791160824</v>
      </c>
      <c r="K5598" s="4">
        <f>Table1[[#This Row],[Antal utrikes fodda man]]/Table1[[#This Row],[Antal man I kommunen]]</f>
        <v>0.11474784881821153</v>
      </c>
      <c r="L5598" s="4">
        <f>Table1[[#This Row],[Antal utrikes fodda kvinnor]]/Table1[[#This Row],[Antal kvinnor I kommunen]]</f>
        <v>0.1150166730443339</v>
      </c>
    </row>
    <row r="5599" spans="1:12" x14ac:dyDescent="0.2">
      <c r="A5599">
        <v>2020</v>
      </c>
      <c r="B5599" t="s">
        <v>300</v>
      </c>
      <c r="C5599" s="1" t="s">
        <v>88</v>
      </c>
      <c r="D5599">
        <f>Table1[[#This Row],[Antal utrikes fodda man]]+Table1[[#This Row],[Antal utrikes fodda kvinnor]]</f>
        <v>2020</v>
      </c>
      <c r="E5599">
        <v>1064</v>
      </c>
      <c r="F5599">
        <v>956</v>
      </c>
      <c r="G5599">
        <v>8025</v>
      </c>
      <c r="H5599">
        <v>7647</v>
      </c>
      <c r="I5599">
        <f>Table1[[#This Row],[Antal man I kommunen]]+Table1[[#This Row],[Antal kvinnor I kommunen]]</f>
        <v>15672</v>
      </c>
      <c r="J5599" s="3">
        <f>Table1[[#This Row],[Totalt antal utrikes fodda]]/I5599</f>
        <v>0.12889229198570698</v>
      </c>
      <c r="K5599" s="4">
        <f>Table1[[#This Row],[Antal utrikes fodda man]]/Table1[[#This Row],[Antal man I kommunen]]</f>
        <v>0.13258566978193145</v>
      </c>
      <c r="L5599" s="4">
        <f>Table1[[#This Row],[Antal utrikes fodda kvinnor]]/Table1[[#This Row],[Antal kvinnor I kommunen]]</f>
        <v>0.12501634627958677</v>
      </c>
    </row>
    <row r="5600" spans="1:12" x14ac:dyDescent="0.2">
      <c r="A5600">
        <v>2020</v>
      </c>
      <c r="B5600" t="s">
        <v>300</v>
      </c>
      <c r="C5600" s="1" t="s">
        <v>89</v>
      </c>
      <c r="D5600">
        <f>Table1[[#This Row],[Antal utrikes fodda man]]+Table1[[#This Row],[Antal utrikes fodda kvinnor]]</f>
        <v>1133</v>
      </c>
      <c r="E5600">
        <v>590</v>
      </c>
      <c r="F5600">
        <v>543</v>
      </c>
      <c r="G5600">
        <v>5431</v>
      </c>
      <c r="H5600">
        <v>5405</v>
      </c>
      <c r="I5600">
        <f>Table1[[#This Row],[Antal man I kommunen]]+Table1[[#This Row],[Antal kvinnor I kommunen]]</f>
        <v>10836</v>
      </c>
      <c r="J5600" s="3">
        <f>Table1[[#This Row],[Totalt antal utrikes fodda]]/I5600</f>
        <v>0.10455887781469177</v>
      </c>
      <c r="K5600" s="4">
        <f>Table1[[#This Row],[Antal utrikes fodda man]]/Table1[[#This Row],[Antal man I kommunen]]</f>
        <v>0.10863561038482784</v>
      </c>
      <c r="L5600" s="4">
        <f>Table1[[#This Row],[Antal utrikes fodda kvinnor]]/Table1[[#This Row],[Antal kvinnor I kommunen]]</f>
        <v>0.10046253469010176</v>
      </c>
    </row>
    <row r="5601" spans="1:12" x14ac:dyDescent="0.2">
      <c r="A5601">
        <v>2020</v>
      </c>
      <c r="B5601" t="s">
        <v>298</v>
      </c>
      <c r="C5601" s="1" t="s">
        <v>90</v>
      </c>
      <c r="D5601">
        <f>Table1[[#This Row],[Antal utrikes fodda man]]+Table1[[#This Row],[Antal utrikes fodda kvinnor]]</f>
        <v>4837</v>
      </c>
      <c r="E5601">
        <v>2536</v>
      </c>
      <c r="F5601">
        <v>2301</v>
      </c>
      <c r="G5601">
        <v>29972</v>
      </c>
      <c r="H5601">
        <v>30152</v>
      </c>
      <c r="I5601">
        <f>Table1[[#This Row],[Antal man I kommunen]]+Table1[[#This Row],[Antal kvinnor I kommunen]]</f>
        <v>60124</v>
      </c>
      <c r="J5601" s="3">
        <f>Table1[[#This Row],[Totalt antal utrikes fodda]]/I5601</f>
        <v>8.0450402501496904E-2</v>
      </c>
      <c r="K5601" s="4">
        <f>Table1[[#This Row],[Antal utrikes fodda man]]/Table1[[#This Row],[Antal man I kommunen]]</f>
        <v>8.461230481782997E-2</v>
      </c>
      <c r="L5601" s="4">
        <f>Table1[[#This Row],[Antal utrikes fodda kvinnor]]/Table1[[#This Row],[Antal kvinnor I kommunen]]</f>
        <v>7.6313345715043779E-2</v>
      </c>
    </row>
    <row r="5602" spans="1:12" x14ac:dyDescent="0.2">
      <c r="A5602">
        <v>2020</v>
      </c>
      <c r="B5602" t="s">
        <v>301</v>
      </c>
      <c r="C5602" s="1" t="s">
        <v>91</v>
      </c>
      <c r="D5602">
        <f>Table1[[#This Row],[Antal utrikes fodda man]]+Table1[[#This Row],[Antal utrikes fodda kvinnor]]</f>
        <v>3294</v>
      </c>
      <c r="E5602">
        <v>1619</v>
      </c>
      <c r="F5602">
        <v>1675</v>
      </c>
      <c r="G5602">
        <v>6820</v>
      </c>
      <c r="H5602">
        <v>6491</v>
      </c>
      <c r="I5602">
        <f>Table1[[#This Row],[Antal man I kommunen]]+Table1[[#This Row],[Antal kvinnor I kommunen]]</f>
        <v>13311</v>
      </c>
      <c r="J5602" s="3">
        <f>Table1[[#This Row],[Totalt antal utrikes fodda]]/I5602</f>
        <v>0.24746450304259635</v>
      </c>
      <c r="K5602" s="4">
        <f>Table1[[#This Row],[Antal utrikes fodda man]]/Table1[[#This Row],[Antal man I kommunen]]</f>
        <v>0.2373900293255132</v>
      </c>
      <c r="L5602" s="4">
        <f>Table1[[#This Row],[Antal utrikes fodda kvinnor]]/Table1[[#This Row],[Antal kvinnor I kommunen]]</f>
        <v>0.25804960714835928</v>
      </c>
    </row>
    <row r="5603" spans="1:12" x14ac:dyDescent="0.2">
      <c r="A5603">
        <v>2020</v>
      </c>
      <c r="B5603" t="s">
        <v>301</v>
      </c>
      <c r="C5603" s="1" t="s">
        <v>92</v>
      </c>
      <c r="D5603">
        <f>Table1[[#This Row],[Antal utrikes fodda man]]+Table1[[#This Row],[Antal utrikes fodda kvinnor]]</f>
        <v>8903</v>
      </c>
      <c r="E5603">
        <v>4680</v>
      </c>
      <c r="F5603">
        <v>4223</v>
      </c>
      <c r="G5603">
        <v>34213</v>
      </c>
      <c r="H5603">
        <v>32302</v>
      </c>
      <c r="I5603">
        <f>Table1[[#This Row],[Antal man I kommunen]]+Table1[[#This Row],[Antal kvinnor I kommunen]]</f>
        <v>66515</v>
      </c>
      <c r="J5603" s="3">
        <f>Table1[[#This Row],[Totalt antal utrikes fodda]]/I5603</f>
        <v>0.13384950762985792</v>
      </c>
      <c r="K5603" s="4">
        <f>Table1[[#This Row],[Antal utrikes fodda man]]/Table1[[#This Row],[Antal man I kommunen]]</f>
        <v>0.13679010902288605</v>
      </c>
      <c r="L5603" s="4">
        <f>Table1[[#This Row],[Antal utrikes fodda kvinnor]]/Table1[[#This Row],[Antal kvinnor I kommunen]]</f>
        <v>0.13073493901306421</v>
      </c>
    </row>
    <row r="5604" spans="1:12" x14ac:dyDescent="0.2">
      <c r="A5604">
        <v>2020</v>
      </c>
      <c r="B5604" t="s">
        <v>301</v>
      </c>
      <c r="C5604" s="1" t="s">
        <v>93</v>
      </c>
      <c r="D5604">
        <f>Table1[[#This Row],[Antal utrikes fodda man]]+Table1[[#This Row],[Antal utrikes fodda kvinnor]]</f>
        <v>5162</v>
      </c>
      <c r="E5604">
        <v>2719</v>
      </c>
      <c r="F5604">
        <v>2443</v>
      </c>
      <c r="G5604">
        <v>14975</v>
      </c>
      <c r="H5604">
        <v>14397</v>
      </c>
      <c r="I5604">
        <f>Table1[[#This Row],[Antal man I kommunen]]+Table1[[#This Row],[Antal kvinnor I kommunen]]</f>
        <v>29372</v>
      </c>
      <c r="J5604" s="3">
        <f>Table1[[#This Row],[Totalt antal utrikes fodda]]/I5604</f>
        <v>0.17574560806209996</v>
      </c>
      <c r="K5604" s="4">
        <f>Table1[[#This Row],[Antal utrikes fodda man]]/Table1[[#This Row],[Antal man I kommunen]]</f>
        <v>0.18156928213689483</v>
      </c>
      <c r="L5604" s="4">
        <f>Table1[[#This Row],[Antal utrikes fodda kvinnor]]/Table1[[#This Row],[Antal kvinnor I kommunen]]</f>
        <v>0.16968812947141765</v>
      </c>
    </row>
    <row r="5605" spans="1:12" x14ac:dyDescent="0.2">
      <c r="A5605">
        <v>2020</v>
      </c>
      <c r="B5605" t="s">
        <v>301</v>
      </c>
      <c r="C5605" s="1" t="s">
        <v>94</v>
      </c>
      <c r="D5605">
        <f>Table1[[#This Row],[Antal utrikes fodda man]]+Table1[[#This Row],[Antal utrikes fodda kvinnor]]</f>
        <v>4731</v>
      </c>
      <c r="E5605">
        <v>2388</v>
      </c>
      <c r="F5605">
        <v>2343</v>
      </c>
      <c r="G5605">
        <v>16327</v>
      </c>
      <c r="H5605">
        <v>16075</v>
      </c>
      <c r="I5605">
        <f>Table1[[#This Row],[Antal man I kommunen]]+Table1[[#This Row],[Antal kvinnor I kommunen]]</f>
        <v>32402</v>
      </c>
      <c r="J5605" s="3">
        <f>Table1[[#This Row],[Totalt antal utrikes fodda]]/I5605</f>
        <v>0.14600950558607492</v>
      </c>
      <c r="K5605" s="4">
        <f>Table1[[#This Row],[Antal utrikes fodda man]]/Table1[[#This Row],[Antal man I kommunen]]</f>
        <v>0.1462607950021437</v>
      </c>
      <c r="L5605" s="4">
        <f>Table1[[#This Row],[Antal utrikes fodda kvinnor]]/Table1[[#This Row],[Antal kvinnor I kommunen]]</f>
        <v>0.14575427682737169</v>
      </c>
    </row>
    <row r="5606" spans="1:12" x14ac:dyDescent="0.2">
      <c r="A5606">
        <v>2020</v>
      </c>
      <c r="B5606" t="s">
        <v>301</v>
      </c>
      <c r="C5606" s="1" t="s">
        <v>95</v>
      </c>
      <c r="D5606">
        <f>Table1[[#This Row],[Antal utrikes fodda man]]+Table1[[#This Row],[Antal utrikes fodda kvinnor]]</f>
        <v>2129</v>
      </c>
      <c r="E5606">
        <v>1036</v>
      </c>
      <c r="F5606">
        <v>1093</v>
      </c>
      <c r="G5606">
        <v>8806</v>
      </c>
      <c r="H5606">
        <v>8650</v>
      </c>
      <c r="I5606">
        <f>Table1[[#This Row],[Antal man I kommunen]]+Table1[[#This Row],[Antal kvinnor I kommunen]]</f>
        <v>17456</v>
      </c>
      <c r="J5606" s="3">
        <f>Table1[[#This Row],[Totalt antal utrikes fodda]]/I5606</f>
        <v>0.12196379468377636</v>
      </c>
      <c r="K5606" s="4">
        <f>Table1[[#This Row],[Antal utrikes fodda man]]/Table1[[#This Row],[Antal man I kommunen]]</f>
        <v>0.11764705882352941</v>
      </c>
      <c r="L5606" s="4">
        <f>Table1[[#This Row],[Antal utrikes fodda kvinnor]]/Table1[[#This Row],[Antal kvinnor I kommunen]]</f>
        <v>0.12635838150289017</v>
      </c>
    </row>
    <row r="5607" spans="1:12" x14ac:dyDescent="0.2">
      <c r="A5607">
        <v>2020</v>
      </c>
      <c r="B5607" t="s">
        <v>302</v>
      </c>
      <c r="C5607" s="1" t="s">
        <v>96</v>
      </c>
      <c r="D5607">
        <f>Table1[[#This Row],[Antal utrikes fodda man]]+Table1[[#This Row],[Antal utrikes fodda kvinnor]]</f>
        <v>2575</v>
      </c>
      <c r="E5607">
        <v>1340</v>
      </c>
      <c r="F5607">
        <v>1235</v>
      </c>
      <c r="G5607">
        <v>7439</v>
      </c>
      <c r="H5607">
        <v>6837</v>
      </c>
      <c r="I5607">
        <f>Table1[[#This Row],[Antal man I kommunen]]+Table1[[#This Row],[Antal kvinnor I kommunen]]</f>
        <v>14276</v>
      </c>
      <c r="J5607" s="3">
        <f>Table1[[#This Row],[Totalt antal utrikes fodda]]/I5607</f>
        <v>0.18037265340431494</v>
      </c>
      <c r="K5607" s="4">
        <f>Table1[[#This Row],[Antal utrikes fodda man]]/Table1[[#This Row],[Antal man I kommunen]]</f>
        <v>0.18013173813684635</v>
      </c>
      <c r="L5607" s="4">
        <f>Table1[[#This Row],[Antal utrikes fodda kvinnor]]/Table1[[#This Row],[Antal kvinnor I kommunen]]</f>
        <v>0.18063478133684366</v>
      </c>
    </row>
    <row r="5608" spans="1:12" x14ac:dyDescent="0.2">
      <c r="A5608">
        <v>2020</v>
      </c>
      <c r="B5608" t="s">
        <v>302</v>
      </c>
      <c r="C5608" s="1" t="s">
        <v>97</v>
      </c>
      <c r="D5608">
        <f>Table1[[#This Row],[Antal utrikes fodda man]]+Table1[[#This Row],[Antal utrikes fodda kvinnor]]</f>
        <v>3757</v>
      </c>
      <c r="E5608">
        <v>1801</v>
      </c>
      <c r="F5608">
        <v>1956</v>
      </c>
      <c r="G5608">
        <v>12857</v>
      </c>
      <c r="H5608">
        <v>13026</v>
      </c>
      <c r="I5608">
        <f>Table1[[#This Row],[Antal man I kommunen]]+Table1[[#This Row],[Antal kvinnor I kommunen]]</f>
        <v>25883</v>
      </c>
      <c r="J5608" s="3">
        <f>Table1[[#This Row],[Totalt antal utrikes fodda]]/I5608</f>
        <v>0.14515318935208438</v>
      </c>
      <c r="K5608" s="4">
        <f>Table1[[#This Row],[Antal utrikes fodda man]]/Table1[[#This Row],[Antal man I kommunen]]</f>
        <v>0.1400793342148246</v>
      </c>
      <c r="L5608" s="4">
        <f>Table1[[#This Row],[Antal utrikes fodda kvinnor]]/Table1[[#This Row],[Antal kvinnor I kommunen]]</f>
        <v>0.15016121602947952</v>
      </c>
    </row>
    <row r="5609" spans="1:12" x14ac:dyDescent="0.2">
      <c r="A5609">
        <v>2020</v>
      </c>
      <c r="B5609" t="s">
        <v>302</v>
      </c>
      <c r="C5609" s="1" t="s">
        <v>98</v>
      </c>
      <c r="D5609">
        <f>Table1[[#This Row],[Antal utrikes fodda man]]+Table1[[#This Row],[Antal utrikes fodda kvinnor]]</f>
        <v>6322</v>
      </c>
      <c r="E5609">
        <v>3280</v>
      </c>
      <c r="F5609">
        <v>3042</v>
      </c>
      <c r="G5609">
        <v>9777</v>
      </c>
      <c r="H5609">
        <v>9535</v>
      </c>
      <c r="I5609">
        <f>Table1[[#This Row],[Antal man I kommunen]]+Table1[[#This Row],[Antal kvinnor I kommunen]]</f>
        <v>19312</v>
      </c>
      <c r="J5609" s="3">
        <f>Table1[[#This Row],[Totalt antal utrikes fodda]]/I5609</f>
        <v>0.32736122618061309</v>
      </c>
      <c r="K5609" s="4">
        <f>Table1[[#This Row],[Antal utrikes fodda man]]/Table1[[#This Row],[Antal man I kommunen]]</f>
        <v>0.33548123146159353</v>
      </c>
      <c r="L5609" s="4">
        <f>Table1[[#This Row],[Antal utrikes fodda kvinnor]]/Table1[[#This Row],[Antal kvinnor I kommunen]]</f>
        <v>0.3190351337178815</v>
      </c>
    </row>
    <row r="5610" spans="1:12" x14ac:dyDescent="0.2">
      <c r="A5610">
        <v>2020</v>
      </c>
      <c r="B5610" t="s">
        <v>302</v>
      </c>
      <c r="C5610" s="1" t="s">
        <v>99</v>
      </c>
      <c r="D5610">
        <f>Table1[[#This Row],[Antal utrikes fodda man]]+Table1[[#This Row],[Antal utrikes fodda kvinnor]]</f>
        <v>3398</v>
      </c>
      <c r="E5610">
        <v>1649</v>
      </c>
      <c r="F5610">
        <v>1749</v>
      </c>
      <c r="G5610">
        <v>18280</v>
      </c>
      <c r="H5610">
        <v>18635</v>
      </c>
      <c r="I5610">
        <f>Table1[[#This Row],[Antal man I kommunen]]+Table1[[#This Row],[Antal kvinnor I kommunen]]</f>
        <v>36915</v>
      </c>
      <c r="J5610" s="3">
        <f>Table1[[#This Row],[Totalt antal utrikes fodda]]/I5610</f>
        <v>9.2049302451577955E-2</v>
      </c>
      <c r="K5610" s="4">
        <f>Table1[[#This Row],[Antal utrikes fodda man]]/Table1[[#This Row],[Antal man I kommunen]]</f>
        <v>9.020787746170679E-2</v>
      </c>
      <c r="L5610" s="4">
        <f>Table1[[#This Row],[Antal utrikes fodda kvinnor]]/Table1[[#This Row],[Antal kvinnor I kommunen]]</f>
        <v>9.3855647974242021E-2</v>
      </c>
    </row>
    <row r="5611" spans="1:12" x14ac:dyDescent="0.2">
      <c r="A5611">
        <v>2020</v>
      </c>
      <c r="B5611" t="s">
        <v>302</v>
      </c>
      <c r="C5611" s="1" t="s">
        <v>100</v>
      </c>
      <c r="D5611">
        <f>Table1[[#This Row],[Antal utrikes fodda man]]+Table1[[#This Row],[Antal utrikes fodda kvinnor]]</f>
        <v>2976</v>
      </c>
      <c r="E5611">
        <v>1594</v>
      </c>
      <c r="F5611">
        <v>1382</v>
      </c>
      <c r="G5611">
        <v>7747</v>
      </c>
      <c r="H5611">
        <v>7270</v>
      </c>
      <c r="I5611">
        <f>Table1[[#This Row],[Antal man I kommunen]]+Table1[[#This Row],[Antal kvinnor I kommunen]]</f>
        <v>15017</v>
      </c>
      <c r="J5611" s="3">
        <f>Table1[[#This Row],[Totalt antal utrikes fodda]]/I5611</f>
        <v>0.19817540121195978</v>
      </c>
      <c r="K5611" s="4">
        <f>Table1[[#This Row],[Antal utrikes fodda man]]/Table1[[#This Row],[Antal man I kommunen]]</f>
        <v>0.20575706725183943</v>
      </c>
      <c r="L5611" s="4">
        <f>Table1[[#This Row],[Antal utrikes fodda kvinnor]]/Table1[[#This Row],[Antal kvinnor I kommunen]]</f>
        <v>0.19009628610729024</v>
      </c>
    </row>
    <row r="5612" spans="1:12" x14ac:dyDescent="0.2">
      <c r="A5612">
        <v>2020</v>
      </c>
      <c r="B5612" t="s">
        <v>302</v>
      </c>
      <c r="C5612" s="1" t="s">
        <v>101</v>
      </c>
      <c r="D5612">
        <f>Table1[[#This Row],[Antal utrikes fodda man]]+Table1[[#This Row],[Antal utrikes fodda kvinnor]]</f>
        <v>1980</v>
      </c>
      <c r="E5612">
        <v>1046</v>
      </c>
      <c r="F5612">
        <v>934</v>
      </c>
      <c r="G5612">
        <v>5409</v>
      </c>
      <c r="H5612">
        <v>5042</v>
      </c>
      <c r="I5612">
        <f>Table1[[#This Row],[Antal man I kommunen]]+Table1[[#This Row],[Antal kvinnor I kommunen]]</f>
        <v>10451</v>
      </c>
      <c r="J5612" s="3">
        <f>Table1[[#This Row],[Totalt antal utrikes fodda]]/I5612</f>
        <v>0.18945555449239307</v>
      </c>
      <c r="K5612" s="4">
        <f>Table1[[#This Row],[Antal utrikes fodda man]]/Table1[[#This Row],[Antal man I kommunen]]</f>
        <v>0.19338140136809023</v>
      </c>
      <c r="L5612" s="4">
        <f>Table1[[#This Row],[Antal utrikes fodda kvinnor]]/Table1[[#This Row],[Antal kvinnor I kommunen]]</f>
        <v>0.18524395081316938</v>
      </c>
    </row>
    <row r="5613" spans="1:12" x14ac:dyDescent="0.2">
      <c r="A5613">
        <v>2020</v>
      </c>
      <c r="B5613" t="s">
        <v>302</v>
      </c>
      <c r="C5613" s="1" t="s">
        <v>102</v>
      </c>
      <c r="D5613">
        <f>Table1[[#This Row],[Antal utrikes fodda man]]+Table1[[#This Row],[Antal utrikes fodda kvinnor]]</f>
        <v>4020</v>
      </c>
      <c r="E5613">
        <v>2070</v>
      </c>
      <c r="F5613">
        <v>1950</v>
      </c>
      <c r="G5613">
        <v>8073</v>
      </c>
      <c r="H5613">
        <v>7624</v>
      </c>
      <c r="I5613">
        <f>Table1[[#This Row],[Antal man I kommunen]]+Table1[[#This Row],[Antal kvinnor I kommunen]]</f>
        <v>15697</v>
      </c>
      <c r="J5613" s="3">
        <f>Table1[[#This Row],[Totalt antal utrikes fodda]]/I5613</f>
        <v>0.25609989169905079</v>
      </c>
      <c r="K5613" s="4">
        <f>Table1[[#This Row],[Antal utrikes fodda man]]/Table1[[#This Row],[Antal man I kommunen]]</f>
        <v>0.25641025641025639</v>
      </c>
      <c r="L5613" s="4">
        <f>Table1[[#This Row],[Antal utrikes fodda kvinnor]]/Table1[[#This Row],[Antal kvinnor I kommunen]]</f>
        <v>0.25577124868835255</v>
      </c>
    </row>
    <row r="5614" spans="1:12" x14ac:dyDescent="0.2">
      <c r="A5614">
        <v>2020</v>
      </c>
      <c r="B5614" t="s">
        <v>302</v>
      </c>
      <c r="C5614" s="1" t="s">
        <v>103</v>
      </c>
      <c r="D5614">
        <f>Table1[[#This Row],[Antal utrikes fodda man]]+Table1[[#This Row],[Antal utrikes fodda kvinnor]]</f>
        <v>3491</v>
      </c>
      <c r="E5614">
        <v>1697</v>
      </c>
      <c r="F5614">
        <v>1794</v>
      </c>
      <c r="G5614">
        <v>16064</v>
      </c>
      <c r="H5614">
        <v>15956</v>
      </c>
      <c r="I5614">
        <f>Table1[[#This Row],[Antal man I kommunen]]+Table1[[#This Row],[Antal kvinnor I kommunen]]</f>
        <v>32020</v>
      </c>
      <c r="J5614" s="3">
        <f>Table1[[#This Row],[Totalt antal utrikes fodda]]/I5614</f>
        <v>0.10902560899437852</v>
      </c>
      <c r="K5614" s="4">
        <f>Table1[[#This Row],[Antal utrikes fodda man]]/Table1[[#This Row],[Antal man I kommunen]]</f>
        <v>0.10563994023904383</v>
      </c>
      <c r="L5614" s="4">
        <f>Table1[[#This Row],[Antal utrikes fodda kvinnor]]/Table1[[#This Row],[Antal kvinnor I kommunen]]</f>
        <v>0.11243419403359238</v>
      </c>
    </row>
    <row r="5615" spans="1:12" x14ac:dyDescent="0.2">
      <c r="A5615">
        <v>2020</v>
      </c>
      <c r="B5615" t="s">
        <v>302</v>
      </c>
      <c r="C5615" s="1" t="s">
        <v>104</v>
      </c>
      <c r="D5615">
        <f>Table1[[#This Row],[Antal utrikes fodda man]]+Table1[[#This Row],[Antal utrikes fodda kvinnor]]</f>
        <v>2522</v>
      </c>
      <c r="E5615">
        <v>1220</v>
      </c>
      <c r="F5615">
        <v>1302</v>
      </c>
      <c r="G5615">
        <v>12419</v>
      </c>
      <c r="H5615">
        <v>12457</v>
      </c>
      <c r="I5615">
        <f>Table1[[#This Row],[Antal man I kommunen]]+Table1[[#This Row],[Antal kvinnor I kommunen]]</f>
        <v>24876</v>
      </c>
      <c r="J5615" s="3">
        <f>Table1[[#This Row],[Totalt antal utrikes fodda]]/I5615</f>
        <v>0.1013828589805435</v>
      </c>
      <c r="K5615" s="4">
        <f>Table1[[#This Row],[Antal utrikes fodda man]]/Table1[[#This Row],[Antal man I kommunen]]</f>
        <v>9.8236572992994611E-2</v>
      </c>
      <c r="L5615" s="4">
        <f>Table1[[#This Row],[Antal utrikes fodda kvinnor]]/Table1[[#This Row],[Antal kvinnor I kommunen]]</f>
        <v>0.10451954724251425</v>
      </c>
    </row>
    <row r="5616" spans="1:12" x14ac:dyDescent="0.2">
      <c r="A5616">
        <v>2020</v>
      </c>
      <c r="B5616" t="s">
        <v>302</v>
      </c>
      <c r="C5616" s="1" t="s">
        <v>105</v>
      </c>
      <c r="D5616">
        <f>Table1[[#This Row],[Antal utrikes fodda man]]+Table1[[#This Row],[Antal utrikes fodda kvinnor]]</f>
        <v>2697</v>
      </c>
      <c r="E5616">
        <v>1385</v>
      </c>
      <c r="F5616">
        <v>1312</v>
      </c>
      <c r="G5616">
        <v>11399</v>
      </c>
      <c r="H5616">
        <v>11266</v>
      </c>
      <c r="I5616">
        <f>Table1[[#This Row],[Antal man I kommunen]]+Table1[[#This Row],[Antal kvinnor I kommunen]]</f>
        <v>22665</v>
      </c>
      <c r="J5616" s="3">
        <f>Table1[[#This Row],[Totalt antal utrikes fodda]]/I5616</f>
        <v>0.11899404367968233</v>
      </c>
      <c r="K5616" s="4">
        <f>Table1[[#This Row],[Antal utrikes fodda man]]/Table1[[#This Row],[Antal man I kommunen]]</f>
        <v>0.12150188613036231</v>
      </c>
      <c r="L5616" s="4">
        <f>Table1[[#This Row],[Antal utrikes fodda kvinnor]]/Table1[[#This Row],[Antal kvinnor I kommunen]]</f>
        <v>0.11645659506479673</v>
      </c>
    </row>
    <row r="5617" spans="1:12" x14ac:dyDescent="0.2">
      <c r="A5617">
        <v>2020</v>
      </c>
      <c r="B5617" t="s">
        <v>302</v>
      </c>
      <c r="C5617" s="1" t="s">
        <v>106</v>
      </c>
      <c r="D5617">
        <f>Table1[[#This Row],[Antal utrikes fodda man]]+Table1[[#This Row],[Antal utrikes fodda kvinnor]]</f>
        <v>2170</v>
      </c>
      <c r="E5617">
        <v>1083</v>
      </c>
      <c r="F5617">
        <v>1087</v>
      </c>
      <c r="G5617">
        <v>8054</v>
      </c>
      <c r="H5617">
        <v>7988</v>
      </c>
      <c r="I5617">
        <f>Table1[[#This Row],[Antal man I kommunen]]+Table1[[#This Row],[Antal kvinnor I kommunen]]</f>
        <v>16042</v>
      </c>
      <c r="J5617" s="3">
        <f>Table1[[#This Row],[Totalt antal utrikes fodda]]/I5617</f>
        <v>0.13526991646926817</v>
      </c>
      <c r="K5617" s="4">
        <f>Table1[[#This Row],[Antal utrikes fodda man]]/Table1[[#This Row],[Antal man I kommunen]]</f>
        <v>0.13446734541842562</v>
      </c>
      <c r="L5617" s="4">
        <f>Table1[[#This Row],[Antal utrikes fodda kvinnor]]/Table1[[#This Row],[Antal kvinnor I kommunen]]</f>
        <v>0.13607911867801703</v>
      </c>
    </row>
    <row r="5618" spans="1:12" x14ac:dyDescent="0.2">
      <c r="A5618">
        <v>2020</v>
      </c>
      <c r="B5618" t="s">
        <v>302</v>
      </c>
      <c r="C5618" s="1" t="s">
        <v>107</v>
      </c>
      <c r="D5618">
        <f>Table1[[#This Row],[Antal utrikes fodda man]]+Table1[[#This Row],[Antal utrikes fodda kvinnor]]</f>
        <v>2122</v>
      </c>
      <c r="E5618">
        <v>1052</v>
      </c>
      <c r="F5618">
        <v>1070</v>
      </c>
      <c r="G5618">
        <v>9915</v>
      </c>
      <c r="H5618">
        <v>9497</v>
      </c>
      <c r="I5618">
        <f>Table1[[#This Row],[Antal man I kommunen]]+Table1[[#This Row],[Antal kvinnor I kommunen]]</f>
        <v>19412</v>
      </c>
      <c r="J5618" s="3">
        <f>Table1[[#This Row],[Totalt antal utrikes fodda]]/I5618</f>
        <v>0.10931382649907274</v>
      </c>
      <c r="K5618" s="4">
        <f>Table1[[#This Row],[Antal utrikes fodda man]]/Table1[[#This Row],[Antal man I kommunen]]</f>
        <v>0.10610186585980837</v>
      </c>
      <c r="L5618" s="4">
        <f>Table1[[#This Row],[Antal utrikes fodda kvinnor]]/Table1[[#This Row],[Antal kvinnor I kommunen]]</f>
        <v>0.1126671580499105</v>
      </c>
    </row>
    <row r="5619" spans="1:12" x14ac:dyDescent="0.2">
      <c r="A5619">
        <v>2020</v>
      </c>
      <c r="B5619" t="s">
        <v>302</v>
      </c>
      <c r="C5619" s="1" t="s">
        <v>108</v>
      </c>
      <c r="D5619">
        <f>Table1[[#This Row],[Antal utrikes fodda man]]+Table1[[#This Row],[Antal utrikes fodda kvinnor]]</f>
        <v>1932</v>
      </c>
      <c r="E5619">
        <v>999</v>
      </c>
      <c r="F5619">
        <v>933</v>
      </c>
      <c r="G5619">
        <v>7961</v>
      </c>
      <c r="H5619">
        <v>7692</v>
      </c>
      <c r="I5619">
        <f>Table1[[#This Row],[Antal man I kommunen]]+Table1[[#This Row],[Antal kvinnor I kommunen]]</f>
        <v>15653</v>
      </c>
      <c r="J5619" s="3">
        <f>Table1[[#This Row],[Totalt antal utrikes fodda]]/I5619</f>
        <v>0.12342681914010094</v>
      </c>
      <c r="K5619" s="4">
        <f>Table1[[#This Row],[Antal utrikes fodda man]]/Table1[[#This Row],[Antal man I kommunen]]</f>
        <v>0.12548674789599296</v>
      </c>
      <c r="L5619" s="4">
        <f>Table1[[#This Row],[Antal utrikes fodda kvinnor]]/Table1[[#This Row],[Antal kvinnor I kommunen]]</f>
        <v>0.12129485179407176</v>
      </c>
    </row>
    <row r="5620" spans="1:12" x14ac:dyDescent="0.2">
      <c r="A5620">
        <v>2020</v>
      </c>
      <c r="B5620" t="s">
        <v>302</v>
      </c>
      <c r="C5620" s="1" t="s">
        <v>109</v>
      </c>
      <c r="D5620">
        <f>Table1[[#This Row],[Antal utrikes fodda man]]+Table1[[#This Row],[Antal utrikes fodda kvinnor]]</f>
        <v>2043</v>
      </c>
      <c r="E5620">
        <v>993</v>
      </c>
      <c r="F5620">
        <v>1050</v>
      </c>
      <c r="G5620">
        <v>8474</v>
      </c>
      <c r="H5620">
        <v>8356</v>
      </c>
      <c r="I5620">
        <f>Table1[[#This Row],[Antal man I kommunen]]+Table1[[#This Row],[Antal kvinnor I kommunen]]</f>
        <v>16830</v>
      </c>
      <c r="J5620" s="3">
        <f>Table1[[#This Row],[Totalt antal utrikes fodda]]/I5620</f>
        <v>0.1213903743315508</v>
      </c>
      <c r="K5620" s="4">
        <f>Table1[[#This Row],[Antal utrikes fodda man]]/Table1[[#This Row],[Antal man I kommunen]]</f>
        <v>0.11718196837384942</v>
      </c>
      <c r="L5620" s="4">
        <f>Table1[[#This Row],[Antal utrikes fodda kvinnor]]/Table1[[#This Row],[Antal kvinnor I kommunen]]</f>
        <v>0.12565820966969843</v>
      </c>
    </row>
    <row r="5621" spans="1:12" x14ac:dyDescent="0.2">
      <c r="A5621">
        <v>2020</v>
      </c>
      <c r="B5621" t="s">
        <v>302</v>
      </c>
      <c r="C5621" s="1" t="s">
        <v>110</v>
      </c>
      <c r="D5621">
        <f>Table1[[#This Row],[Antal utrikes fodda man]]+Table1[[#This Row],[Antal utrikes fodda kvinnor]]</f>
        <v>1754</v>
      </c>
      <c r="E5621">
        <v>898</v>
      </c>
      <c r="F5621">
        <v>856</v>
      </c>
      <c r="G5621">
        <v>6893</v>
      </c>
      <c r="H5621">
        <v>6770</v>
      </c>
      <c r="I5621">
        <f>Table1[[#This Row],[Antal man I kommunen]]+Table1[[#This Row],[Antal kvinnor I kommunen]]</f>
        <v>13663</v>
      </c>
      <c r="J5621" s="3">
        <f>Table1[[#This Row],[Totalt antal utrikes fodda]]/I5621</f>
        <v>0.12837590573080582</v>
      </c>
      <c r="K5621" s="4">
        <f>Table1[[#This Row],[Antal utrikes fodda man]]/Table1[[#This Row],[Antal man I kommunen]]</f>
        <v>0.1302770927027419</v>
      </c>
      <c r="L5621" s="4">
        <f>Table1[[#This Row],[Antal utrikes fodda kvinnor]]/Table1[[#This Row],[Antal kvinnor I kommunen]]</f>
        <v>0.12644017725258494</v>
      </c>
    </row>
    <row r="5622" spans="1:12" x14ac:dyDescent="0.2">
      <c r="A5622">
        <v>2020</v>
      </c>
      <c r="B5622" t="s">
        <v>302</v>
      </c>
      <c r="C5622" s="1" t="s">
        <v>111</v>
      </c>
      <c r="D5622">
        <f>Table1[[#This Row],[Antal utrikes fodda man]]+Table1[[#This Row],[Antal utrikes fodda kvinnor]]</f>
        <v>2165</v>
      </c>
      <c r="E5622">
        <v>1068</v>
      </c>
      <c r="F5622">
        <v>1097</v>
      </c>
      <c r="G5622">
        <v>6516</v>
      </c>
      <c r="H5622">
        <v>6243</v>
      </c>
      <c r="I5622">
        <f>Table1[[#This Row],[Antal man I kommunen]]+Table1[[#This Row],[Antal kvinnor I kommunen]]</f>
        <v>12759</v>
      </c>
      <c r="J5622" s="3">
        <f>Table1[[#This Row],[Totalt antal utrikes fodda]]/I5622</f>
        <v>0.16968414452543304</v>
      </c>
      <c r="K5622" s="4">
        <f>Table1[[#This Row],[Antal utrikes fodda man]]/Table1[[#This Row],[Antal man I kommunen]]</f>
        <v>0.16390423572744015</v>
      </c>
      <c r="L5622" s="4">
        <f>Table1[[#This Row],[Antal utrikes fodda kvinnor]]/Table1[[#This Row],[Antal kvinnor I kommunen]]</f>
        <v>0.17571680281915747</v>
      </c>
    </row>
    <row r="5623" spans="1:12" x14ac:dyDescent="0.2">
      <c r="A5623">
        <v>2020</v>
      </c>
      <c r="B5623" t="s">
        <v>302</v>
      </c>
      <c r="C5623" s="1" t="s">
        <v>112</v>
      </c>
      <c r="D5623">
        <f>Table1[[#This Row],[Antal utrikes fodda man]]+Table1[[#This Row],[Antal utrikes fodda kvinnor]]</f>
        <v>2270</v>
      </c>
      <c r="E5623">
        <v>1126</v>
      </c>
      <c r="F5623">
        <v>1144</v>
      </c>
      <c r="G5623">
        <v>6641</v>
      </c>
      <c r="H5623">
        <v>6557</v>
      </c>
      <c r="I5623">
        <f>Table1[[#This Row],[Antal man I kommunen]]+Table1[[#This Row],[Antal kvinnor I kommunen]]</f>
        <v>13198</v>
      </c>
      <c r="J5623" s="3">
        <f>Table1[[#This Row],[Totalt antal utrikes fodda]]/I5623</f>
        <v>0.17199575693286862</v>
      </c>
      <c r="K5623" s="4">
        <f>Table1[[#This Row],[Antal utrikes fodda man]]/Table1[[#This Row],[Antal man I kommunen]]</f>
        <v>0.1695527781960548</v>
      </c>
      <c r="L5623" s="4">
        <f>Table1[[#This Row],[Antal utrikes fodda kvinnor]]/Table1[[#This Row],[Antal kvinnor I kommunen]]</f>
        <v>0.17447003202684155</v>
      </c>
    </row>
    <row r="5624" spans="1:12" x14ac:dyDescent="0.2">
      <c r="A5624">
        <v>2020</v>
      </c>
      <c r="B5624" t="s">
        <v>302</v>
      </c>
      <c r="C5624" s="1" t="s">
        <v>113</v>
      </c>
      <c r="D5624">
        <f>Table1[[#This Row],[Antal utrikes fodda man]]+Table1[[#This Row],[Antal utrikes fodda kvinnor]]</f>
        <v>1946</v>
      </c>
      <c r="E5624">
        <v>1013</v>
      </c>
      <c r="F5624">
        <v>933</v>
      </c>
      <c r="G5624">
        <v>3868</v>
      </c>
      <c r="H5624">
        <v>3608</v>
      </c>
      <c r="I5624">
        <f>Table1[[#This Row],[Antal man I kommunen]]+Table1[[#This Row],[Antal kvinnor I kommunen]]</f>
        <v>7476</v>
      </c>
      <c r="J5624" s="3">
        <f>Table1[[#This Row],[Totalt antal utrikes fodda]]/I5624</f>
        <v>0.26029962546816482</v>
      </c>
      <c r="K5624" s="4">
        <f>Table1[[#This Row],[Antal utrikes fodda man]]/Table1[[#This Row],[Antal man I kommunen]]</f>
        <v>0.26189245087900725</v>
      </c>
      <c r="L5624" s="4">
        <f>Table1[[#This Row],[Antal utrikes fodda kvinnor]]/Table1[[#This Row],[Antal kvinnor I kommunen]]</f>
        <v>0.25859201773835921</v>
      </c>
    </row>
    <row r="5625" spans="1:12" x14ac:dyDescent="0.2">
      <c r="A5625">
        <v>2020</v>
      </c>
      <c r="B5625" t="s">
        <v>302</v>
      </c>
      <c r="C5625" s="1" t="s">
        <v>114</v>
      </c>
      <c r="D5625">
        <f>Table1[[#This Row],[Antal utrikes fodda man]]+Table1[[#This Row],[Antal utrikes fodda kvinnor]]</f>
        <v>3326</v>
      </c>
      <c r="E5625">
        <v>1704</v>
      </c>
      <c r="F5625">
        <v>1622</v>
      </c>
      <c r="G5625">
        <v>9105</v>
      </c>
      <c r="H5625">
        <v>8633</v>
      </c>
      <c r="I5625">
        <f>Table1[[#This Row],[Antal man I kommunen]]+Table1[[#This Row],[Antal kvinnor I kommunen]]</f>
        <v>17738</v>
      </c>
      <c r="J5625" s="3">
        <f>Table1[[#This Row],[Totalt antal utrikes fodda]]/I5625</f>
        <v>0.1875070470177021</v>
      </c>
      <c r="K5625" s="4">
        <f>Table1[[#This Row],[Antal utrikes fodda man]]/Table1[[#This Row],[Antal man I kommunen]]</f>
        <v>0.1871499176276771</v>
      </c>
      <c r="L5625" s="4">
        <f>Table1[[#This Row],[Antal utrikes fodda kvinnor]]/Table1[[#This Row],[Antal kvinnor I kommunen]]</f>
        <v>0.18788370207343913</v>
      </c>
    </row>
    <row r="5626" spans="1:12" x14ac:dyDescent="0.2">
      <c r="A5626">
        <v>2020</v>
      </c>
      <c r="B5626" t="s">
        <v>302</v>
      </c>
      <c r="C5626" s="1" t="s">
        <v>115</v>
      </c>
      <c r="D5626">
        <f>Table1[[#This Row],[Antal utrikes fodda man]]+Table1[[#This Row],[Antal utrikes fodda kvinnor]]</f>
        <v>4254</v>
      </c>
      <c r="E5626">
        <v>2208</v>
      </c>
      <c r="F5626">
        <v>2046</v>
      </c>
      <c r="G5626">
        <v>8250</v>
      </c>
      <c r="H5626">
        <v>7813</v>
      </c>
      <c r="I5626">
        <f>Table1[[#This Row],[Antal man I kommunen]]+Table1[[#This Row],[Antal kvinnor I kommunen]]</f>
        <v>16063</v>
      </c>
      <c r="J5626" s="3">
        <f>Table1[[#This Row],[Totalt antal utrikes fodda]]/I5626</f>
        <v>0.26483222312145926</v>
      </c>
      <c r="K5626" s="4">
        <f>Table1[[#This Row],[Antal utrikes fodda man]]/Table1[[#This Row],[Antal man I kommunen]]</f>
        <v>0.26763636363636362</v>
      </c>
      <c r="L5626" s="4">
        <f>Table1[[#This Row],[Antal utrikes fodda kvinnor]]/Table1[[#This Row],[Antal kvinnor I kommunen]]</f>
        <v>0.26187124024062458</v>
      </c>
    </row>
    <row r="5627" spans="1:12" x14ac:dyDescent="0.2">
      <c r="A5627">
        <v>2020</v>
      </c>
      <c r="B5627" t="s">
        <v>302</v>
      </c>
      <c r="C5627" s="1" t="s">
        <v>116</v>
      </c>
      <c r="D5627">
        <f>Table1[[#This Row],[Antal utrikes fodda man]]+Table1[[#This Row],[Antal utrikes fodda kvinnor]]</f>
        <v>2107</v>
      </c>
      <c r="E5627">
        <v>1043</v>
      </c>
      <c r="F5627">
        <v>1064</v>
      </c>
      <c r="G5627">
        <v>7657</v>
      </c>
      <c r="H5627">
        <v>7756</v>
      </c>
      <c r="I5627">
        <f>Table1[[#This Row],[Antal man I kommunen]]+Table1[[#This Row],[Antal kvinnor I kommunen]]</f>
        <v>15413</v>
      </c>
      <c r="J5627" s="3">
        <f>Table1[[#This Row],[Totalt antal utrikes fodda]]/I5627</f>
        <v>0.13670278336469213</v>
      </c>
      <c r="K5627" s="4">
        <f>Table1[[#This Row],[Antal utrikes fodda man]]/Table1[[#This Row],[Antal man I kommunen]]</f>
        <v>0.13621522789604285</v>
      </c>
      <c r="L5627" s="4">
        <f>Table1[[#This Row],[Antal utrikes fodda kvinnor]]/Table1[[#This Row],[Antal kvinnor I kommunen]]</f>
        <v>0.13718411552346571</v>
      </c>
    </row>
    <row r="5628" spans="1:12" x14ac:dyDescent="0.2">
      <c r="A5628">
        <v>2020</v>
      </c>
      <c r="B5628" t="s">
        <v>302</v>
      </c>
      <c r="C5628" s="1" t="s">
        <v>117</v>
      </c>
      <c r="D5628">
        <f>Table1[[#This Row],[Antal utrikes fodda man]]+Table1[[#This Row],[Antal utrikes fodda kvinnor]]</f>
        <v>120517</v>
      </c>
      <c r="E5628">
        <v>60979</v>
      </c>
      <c r="F5628">
        <v>59538</v>
      </c>
      <c r="G5628">
        <v>172538</v>
      </c>
      <c r="H5628">
        <v>175411</v>
      </c>
      <c r="I5628">
        <f>Table1[[#This Row],[Antal man I kommunen]]+Table1[[#This Row],[Antal kvinnor I kommunen]]</f>
        <v>347949</v>
      </c>
      <c r="J5628" s="3">
        <f>Table1[[#This Row],[Totalt antal utrikes fodda]]/I5628</f>
        <v>0.34636397862905194</v>
      </c>
      <c r="K5628" s="4">
        <f>Table1[[#This Row],[Antal utrikes fodda man]]/Table1[[#This Row],[Antal man I kommunen]]</f>
        <v>0.35342359364313947</v>
      </c>
      <c r="L5628" s="4">
        <f>Table1[[#This Row],[Antal utrikes fodda kvinnor]]/Table1[[#This Row],[Antal kvinnor I kommunen]]</f>
        <v>0.33941999076454726</v>
      </c>
    </row>
    <row r="5629" spans="1:12" x14ac:dyDescent="0.2">
      <c r="A5629">
        <v>2020</v>
      </c>
      <c r="B5629" t="s">
        <v>302</v>
      </c>
      <c r="C5629" s="1" t="s">
        <v>118</v>
      </c>
      <c r="D5629">
        <f>Table1[[#This Row],[Antal utrikes fodda man]]+Table1[[#This Row],[Antal utrikes fodda kvinnor]]</f>
        <v>28368</v>
      </c>
      <c r="E5629">
        <v>13831</v>
      </c>
      <c r="F5629">
        <v>14537</v>
      </c>
      <c r="G5629">
        <v>62267</v>
      </c>
      <c r="H5629">
        <v>63674</v>
      </c>
      <c r="I5629">
        <f>Table1[[#This Row],[Antal man I kommunen]]+Table1[[#This Row],[Antal kvinnor I kommunen]]</f>
        <v>125941</v>
      </c>
      <c r="J5629" s="3">
        <f>Table1[[#This Row],[Totalt antal utrikes fodda]]/I5629</f>
        <v>0.22524833056748794</v>
      </c>
      <c r="K5629" s="4">
        <f>Table1[[#This Row],[Antal utrikes fodda man]]/Table1[[#This Row],[Antal man I kommunen]]</f>
        <v>0.22212407856488992</v>
      </c>
      <c r="L5629" s="4">
        <f>Table1[[#This Row],[Antal utrikes fodda kvinnor]]/Table1[[#This Row],[Antal kvinnor I kommunen]]</f>
        <v>0.22830354618839716</v>
      </c>
    </row>
    <row r="5630" spans="1:12" x14ac:dyDescent="0.2">
      <c r="A5630">
        <v>2020</v>
      </c>
      <c r="B5630" t="s">
        <v>302</v>
      </c>
      <c r="C5630" s="1" t="s">
        <v>119</v>
      </c>
      <c r="D5630">
        <f>Table1[[#This Row],[Antal utrikes fodda man]]+Table1[[#This Row],[Antal utrikes fodda kvinnor]]</f>
        <v>12539</v>
      </c>
      <c r="E5630">
        <v>6337</v>
      </c>
      <c r="F5630">
        <v>6202</v>
      </c>
      <c r="G5630">
        <v>23283</v>
      </c>
      <c r="H5630">
        <v>23022</v>
      </c>
      <c r="I5630">
        <f>Table1[[#This Row],[Antal man I kommunen]]+Table1[[#This Row],[Antal kvinnor I kommunen]]</f>
        <v>46305</v>
      </c>
      <c r="J5630" s="3">
        <f>Table1[[#This Row],[Totalt antal utrikes fodda]]/I5630</f>
        <v>0.27079149119965445</v>
      </c>
      <c r="K5630" s="4">
        <f>Table1[[#This Row],[Antal utrikes fodda man]]/Table1[[#This Row],[Antal man I kommunen]]</f>
        <v>0.27217282996177466</v>
      </c>
      <c r="L5630" s="4">
        <f>Table1[[#This Row],[Antal utrikes fodda kvinnor]]/Table1[[#This Row],[Antal kvinnor I kommunen]]</f>
        <v>0.26939449222482842</v>
      </c>
    </row>
    <row r="5631" spans="1:12" x14ac:dyDescent="0.2">
      <c r="A5631">
        <v>2020</v>
      </c>
      <c r="B5631" t="s">
        <v>302</v>
      </c>
      <c r="C5631" s="1" t="s">
        <v>120</v>
      </c>
      <c r="D5631">
        <f>Table1[[#This Row],[Antal utrikes fodda man]]+Table1[[#This Row],[Antal utrikes fodda kvinnor]]</f>
        <v>40038</v>
      </c>
      <c r="E5631">
        <v>20072</v>
      </c>
      <c r="F5631">
        <v>19966</v>
      </c>
      <c r="G5631">
        <v>74107</v>
      </c>
      <c r="H5631">
        <v>75173</v>
      </c>
      <c r="I5631">
        <f>Table1[[#This Row],[Antal man I kommunen]]+Table1[[#This Row],[Antal kvinnor I kommunen]]</f>
        <v>149280</v>
      </c>
      <c r="J5631" s="3">
        <f>Table1[[#This Row],[Totalt antal utrikes fodda]]/I5631</f>
        <v>0.26820739549839229</v>
      </c>
      <c r="K5631" s="4">
        <f>Table1[[#This Row],[Antal utrikes fodda man]]/Table1[[#This Row],[Antal man I kommunen]]</f>
        <v>0.2708516064609281</v>
      </c>
      <c r="L5631" s="4">
        <f>Table1[[#This Row],[Antal utrikes fodda kvinnor]]/Table1[[#This Row],[Antal kvinnor I kommunen]]</f>
        <v>0.26560068109560614</v>
      </c>
    </row>
    <row r="5632" spans="1:12" x14ac:dyDescent="0.2">
      <c r="A5632">
        <v>2020</v>
      </c>
      <c r="B5632" t="s">
        <v>302</v>
      </c>
      <c r="C5632" s="1" t="s">
        <v>121</v>
      </c>
      <c r="D5632">
        <f>Table1[[#This Row],[Antal utrikes fodda man]]+Table1[[#This Row],[Antal utrikes fodda kvinnor]]</f>
        <v>3756</v>
      </c>
      <c r="E5632">
        <v>1909</v>
      </c>
      <c r="F5632">
        <v>1847</v>
      </c>
      <c r="G5632">
        <v>13493</v>
      </c>
      <c r="H5632">
        <v>13675</v>
      </c>
      <c r="I5632">
        <f>Table1[[#This Row],[Antal man I kommunen]]+Table1[[#This Row],[Antal kvinnor I kommunen]]</f>
        <v>27168</v>
      </c>
      <c r="J5632" s="3">
        <f>Table1[[#This Row],[Totalt antal utrikes fodda]]/I5632</f>
        <v>0.13825088339222616</v>
      </c>
      <c r="K5632" s="4">
        <f>Table1[[#This Row],[Antal utrikes fodda man]]/Table1[[#This Row],[Antal man I kommunen]]</f>
        <v>0.14148076780552879</v>
      </c>
      <c r="L5632" s="4">
        <f>Table1[[#This Row],[Antal utrikes fodda kvinnor]]/Table1[[#This Row],[Antal kvinnor I kommunen]]</f>
        <v>0.13506398537477149</v>
      </c>
    </row>
    <row r="5633" spans="1:12" x14ac:dyDescent="0.2">
      <c r="A5633">
        <v>2020</v>
      </c>
      <c r="B5633" t="s">
        <v>302</v>
      </c>
      <c r="C5633" s="1" t="s">
        <v>122</v>
      </c>
      <c r="D5633">
        <f>Table1[[#This Row],[Antal utrikes fodda man]]+Table1[[#This Row],[Antal utrikes fodda kvinnor]]</f>
        <v>6731</v>
      </c>
      <c r="E5633">
        <v>3402</v>
      </c>
      <c r="F5633">
        <v>3329</v>
      </c>
      <c r="G5633">
        <v>17333</v>
      </c>
      <c r="H5633">
        <v>16790</v>
      </c>
      <c r="I5633">
        <f>Table1[[#This Row],[Antal man I kommunen]]+Table1[[#This Row],[Antal kvinnor I kommunen]]</f>
        <v>34123</v>
      </c>
      <c r="J5633" s="3">
        <f>Table1[[#This Row],[Totalt antal utrikes fodda]]/I5633</f>
        <v>0.19725698209418868</v>
      </c>
      <c r="K5633" s="4">
        <f>Table1[[#This Row],[Antal utrikes fodda man]]/Table1[[#This Row],[Antal man I kommunen]]</f>
        <v>0.19627300525010097</v>
      </c>
      <c r="L5633" s="4">
        <f>Table1[[#This Row],[Antal utrikes fodda kvinnor]]/Table1[[#This Row],[Antal kvinnor I kommunen]]</f>
        <v>0.19827278141751042</v>
      </c>
    </row>
    <row r="5634" spans="1:12" x14ac:dyDescent="0.2">
      <c r="A5634">
        <v>2020</v>
      </c>
      <c r="B5634" t="s">
        <v>302</v>
      </c>
      <c r="C5634" s="1" t="s">
        <v>123</v>
      </c>
      <c r="D5634">
        <f>Table1[[#This Row],[Antal utrikes fodda man]]+Table1[[#This Row],[Antal utrikes fodda kvinnor]]</f>
        <v>3363</v>
      </c>
      <c r="E5634">
        <v>1636</v>
      </c>
      <c r="F5634">
        <v>1727</v>
      </c>
      <c r="G5634">
        <v>15175</v>
      </c>
      <c r="H5634">
        <v>15795</v>
      </c>
      <c r="I5634">
        <f>Table1[[#This Row],[Antal man I kommunen]]+Table1[[#This Row],[Antal kvinnor I kommunen]]</f>
        <v>30970</v>
      </c>
      <c r="J5634" s="3">
        <f>Table1[[#This Row],[Totalt antal utrikes fodda]]/I5634</f>
        <v>0.10858895705521472</v>
      </c>
      <c r="K5634" s="4">
        <f>Table1[[#This Row],[Antal utrikes fodda man]]/Table1[[#This Row],[Antal man I kommunen]]</f>
        <v>0.10780889621087315</v>
      </c>
      <c r="L5634" s="4">
        <f>Table1[[#This Row],[Antal utrikes fodda kvinnor]]/Table1[[#This Row],[Antal kvinnor I kommunen]]</f>
        <v>0.10933839822728712</v>
      </c>
    </row>
    <row r="5635" spans="1:12" x14ac:dyDescent="0.2">
      <c r="A5635">
        <v>2020</v>
      </c>
      <c r="B5635" t="s">
        <v>302</v>
      </c>
      <c r="C5635" s="1" t="s">
        <v>124</v>
      </c>
      <c r="D5635">
        <f>Table1[[#This Row],[Antal utrikes fodda man]]+Table1[[#This Row],[Antal utrikes fodda kvinnor]]</f>
        <v>8076</v>
      </c>
      <c r="E5635">
        <v>4087</v>
      </c>
      <c r="F5635">
        <v>3989</v>
      </c>
      <c r="G5635">
        <v>22972</v>
      </c>
      <c r="H5635">
        <v>22905</v>
      </c>
      <c r="I5635">
        <f>Table1[[#This Row],[Antal man I kommunen]]+Table1[[#This Row],[Antal kvinnor I kommunen]]</f>
        <v>45877</v>
      </c>
      <c r="J5635" s="3">
        <f>Table1[[#This Row],[Totalt antal utrikes fodda]]/I5635</f>
        <v>0.17603592213963423</v>
      </c>
      <c r="K5635" s="4">
        <f>Table1[[#This Row],[Antal utrikes fodda man]]/Table1[[#This Row],[Antal man I kommunen]]</f>
        <v>0.17791224098903013</v>
      </c>
      <c r="L5635" s="4">
        <f>Table1[[#This Row],[Antal utrikes fodda kvinnor]]/Table1[[#This Row],[Antal kvinnor I kommunen]]</f>
        <v>0.17415411482209125</v>
      </c>
    </row>
    <row r="5636" spans="1:12" x14ac:dyDescent="0.2">
      <c r="A5636">
        <v>2020</v>
      </c>
      <c r="B5636" t="s">
        <v>302</v>
      </c>
      <c r="C5636" s="1" t="s">
        <v>125</v>
      </c>
      <c r="D5636">
        <f>Table1[[#This Row],[Antal utrikes fodda man]]+Table1[[#This Row],[Antal utrikes fodda kvinnor]]</f>
        <v>16733</v>
      </c>
      <c r="E5636">
        <v>8646</v>
      </c>
      <c r="F5636">
        <v>8087</v>
      </c>
      <c r="G5636">
        <v>43063</v>
      </c>
      <c r="H5636">
        <v>43154</v>
      </c>
      <c r="I5636">
        <f>Table1[[#This Row],[Antal man I kommunen]]+Table1[[#This Row],[Antal kvinnor I kommunen]]</f>
        <v>86217</v>
      </c>
      <c r="J5636" s="3">
        <f>Table1[[#This Row],[Totalt antal utrikes fodda]]/I5636</f>
        <v>0.19408005381769255</v>
      </c>
      <c r="K5636" s="4">
        <f>Table1[[#This Row],[Antal utrikes fodda man]]/Table1[[#This Row],[Antal man I kommunen]]</f>
        <v>0.20077560783038803</v>
      </c>
      <c r="L5636" s="4">
        <f>Table1[[#This Row],[Antal utrikes fodda kvinnor]]/Table1[[#This Row],[Antal kvinnor I kommunen]]</f>
        <v>0.18739861889975437</v>
      </c>
    </row>
    <row r="5637" spans="1:12" x14ac:dyDescent="0.2">
      <c r="A5637">
        <v>2020</v>
      </c>
      <c r="B5637" t="s">
        <v>302</v>
      </c>
      <c r="C5637" s="1" t="s">
        <v>126</v>
      </c>
      <c r="D5637">
        <f>Table1[[#This Row],[Antal utrikes fodda man]]+Table1[[#This Row],[Antal utrikes fodda kvinnor]]</f>
        <v>2489</v>
      </c>
      <c r="E5637">
        <v>1285</v>
      </c>
      <c r="F5637">
        <v>1204</v>
      </c>
      <c r="G5637">
        <v>9532</v>
      </c>
      <c r="H5637">
        <v>9695</v>
      </c>
      <c r="I5637">
        <f>Table1[[#This Row],[Antal man I kommunen]]+Table1[[#This Row],[Antal kvinnor I kommunen]]</f>
        <v>19227</v>
      </c>
      <c r="J5637" s="3">
        <f>Table1[[#This Row],[Totalt antal utrikes fodda]]/I5637</f>
        <v>0.12945337286108077</v>
      </c>
      <c r="K5637" s="4">
        <f>Table1[[#This Row],[Antal utrikes fodda man]]/Table1[[#This Row],[Antal man I kommunen]]</f>
        <v>0.13480906420478389</v>
      </c>
      <c r="L5637" s="4">
        <f>Table1[[#This Row],[Antal utrikes fodda kvinnor]]/Table1[[#This Row],[Antal kvinnor I kommunen]]</f>
        <v>0.12418772563176896</v>
      </c>
    </row>
    <row r="5638" spans="1:12" x14ac:dyDescent="0.2">
      <c r="A5638">
        <v>2020</v>
      </c>
      <c r="B5638" t="s">
        <v>302</v>
      </c>
      <c r="C5638" s="1" t="s">
        <v>127</v>
      </c>
      <c r="D5638">
        <f>Table1[[#This Row],[Antal utrikes fodda man]]+Table1[[#This Row],[Antal utrikes fodda kvinnor]]</f>
        <v>5467</v>
      </c>
      <c r="E5638">
        <v>2666</v>
      </c>
      <c r="F5638">
        <v>2801</v>
      </c>
      <c r="G5638">
        <v>21131</v>
      </c>
      <c r="H5638">
        <v>21779</v>
      </c>
      <c r="I5638">
        <f>Table1[[#This Row],[Antal man I kommunen]]+Table1[[#This Row],[Antal kvinnor I kommunen]]</f>
        <v>42910</v>
      </c>
      <c r="J5638" s="3">
        <f>Table1[[#This Row],[Totalt antal utrikes fodda]]/I5638</f>
        <v>0.12740619902120717</v>
      </c>
      <c r="K5638" s="4">
        <f>Table1[[#This Row],[Antal utrikes fodda man]]/Table1[[#This Row],[Antal man I kommunen]]</f>
        <v>0.12616534948653638</v>
      </c>
      <c r="L5638" s="4">
        <f>Table1[[#This Row],[Antal utrikes fodda kvinnor]]/Table1[[#This Row],[Antal kvinnor I kommunen]]</f>
        <v>0.12861012902337113</v>
      </c>
    </row>
    <row r="5639" spans="1:12" x14ac:dyDescent="0.2">
      <c r="A5639">
        <v>2020</v>
      </c>
      <c r="B5639" t="s">
        <v>302</v>
      </c>
      <c r="C5639" s="1" t="s">
        <v>128</v>
      </c>
      <c r="D5639">
        <f>Table1[[#This Row],[Antal utrikes fodda man]]+Table1[[#This Row],[Antal utrikes fodda kvinnor]]</f>
        <v>8749</v>
      </c>
      <c r="E5639">
        <v>4400</v>
      </c>
      <c r="F5639">
        <v>4349</v>
      </c>
      <c r="G5639">
        <v>26170</v>
      </c>
      <c r="H5639">
        <v>25840</v>
      </c>
      <c r="I5639">
        <f>Table1[[#This Row],[Antal man I kommunen]]+Table1[[#This Row],[Antal kvinnor I kommunen]]</f>
        <v>52010</v>
      </c>
      <c r="J5639" s="3">
        <f>Table1[[#This Row],[Totalt antal utrikes fodda]]/I5639</f>
        <v>0.16821765045183618</v>
      </c>
      <c r="K5639" s="4">
        <f>Table1[[#This Row],[Antal utrikes fodda man]]/Table1[[#This Row],[Antal man I kommunen]]</f>
        <v>0.16813144822315629</v>
      </c>
      <c r="L5639" s="4">
        <f>Table1[[#This Row],[Antal utrikes fodda kvinnor]]/Table1[[#This Row],[Antal kvinnor I kommunen]]</f>
        <v>0.16830495356037151</v>
      </c>
    </row>
    <row r="5640" spans="1:12" x14ac:dyDescent="0.2">
      <c r="A5640">
        <v>2020</v>
      </c>
      <c r="B5640" t="s">
        <v>303</v>
      </c>
      <c r="C5640" s="1" t="s">
        <v>129</v>
      </c>
      <c r="D5640">
        <f>Table1[[#This Row],[Antal utrikes fodda man]]+Table1[[#This Row],[Antal utrikes fodda kvinnor]]</f>
        <v>2652</v>
      </c>
      <c r="E5640">
        <v>1359</v>
      </c>
      <c r="F5640">
        <v>1293</v>
      </c>
      <c r="G5640">
        <v>5452</v>
      </c>
      <c r="H5640">
        <v>5197</v>
      </c>
      <c r="I5640">
        <f>Table1[[#This Row],[Antal man I kommunen]]+Table1[[#This Row],[Antal kvinnor I kommunen]]</f>
        <v>10649</v>
      </c>
      <c r="J5640" s="3">
        <f>Table1[[#This Row],[Totalt antal utrikes fodda]]/I5640</f>
        <v>0.24903746830688328</v>
      </c>
      <c r="K5640" s="4">
        <f>Table1[[#This Row],[Antal utrikes fodda man]]/Table1[[#This Row],[Antal man I kommunen]]</f>
        <v>0.24926632428466619</v>
      </c>
      <c r="L5640" s="4">
        <f>Table1[[#This Row],[Antal utrikes fodda kvinnor]]/Table1[[#This Row],[Antal kvinnor I kommunen]]</f>
        <v>0.24879738310563787</v>
      </c>
    </row>
    <row r="5641" spans="1:12" x14ac:dyDescent="0.2">
      <c r="A5641">
        <v>2020</v>
      </c>
      <c r="B5641" t="s">
        <v>303</v>
      </c>
      <c r="C5641" s="1" t="s">
        <v>130</v>
      </c>
      <c r="D5641">
        <f>Table1[[#This Row],[Antal utrikes fodda man]]+Table1[[#This Row],[Antal utrikes fodda kvinnor]]</f>
        <v>20132</v>
      </c>
      <c r="E5641">
        <v>10322</v>
      </c>
      <c r="F5641">
        <v>9810</v>
      </c>
      <c r="G5641">
        <v>51961</v>
      </c>
      <c r="H5641">
        <v>51793</v>
      </c>
      <c r="I5641">
        <f>Table1[[#This Row],[Antal man I kommunen]]+Table1[[#This Row],[Antal kvinnor I kommunen]]</f>
        <v>103754</v>
      </c>
      <c r="J5641" s="3">
        <f>Table1[[#This Row],[Totalt antal utrikes fodda]]/I5641</f>
        <v>0.19403589259209283</v>
      </c>
      <c r="K5641" s="4">
        <f>Table1[[#This Row],[Antal utrikes fodda man]]/Table1[[#This Row],[Antal man I kommunen]]</f>
        <v>0.19864898674005504</v>
      </c>
      <c r="L5641" s="4">
        <f>Table1[[#This Row],[Antal utrikes fodda kvinnor]]/Table1[[#This Row],[Antal kvinnor I kommunen]]</f>
        <v>0.18940783503562258</v>
      </c>
    </row>
    <row r="5642" spans="1:12" x14ac:dyDescent="0.2">
      <c r="A5642">
        <v>2020</v>
      </c>
      <c r="B5642" t="s">
        <v>303</v>
      </c>
      <c r="C5642" s="1" t="s">
        <v>131</v>
      </c>
      <c r="D5642">
        <f>Table1[[#This Row],[Antal utrikes fodda man]]+Table1[[#This Row],[Antal utrikes fodda kvinnor]]</f>
        <v>3955</v>
      </c>
      <c r="E5642">
        <v>2061</v>
      </c>
      <c r="F5642">
        <v>1894</v>
      </c>
      <c r="G5642">
        <v>13222</v>
      </c>
      <c r="H5642">
        <v>12745</v>
      </c>
      <c r="I5642">
        <f>Table1[[#This Row],[Antal man I kommunen]]+Table1[[#This Row],[Antal kvinnor I kommunen]]</f>
        <v>25967</v>
      </c>
      <c r="J5642" s="3">
        <f>Table1[[#This Row],[Totalt antal utrikes fodda]]/I5642</f>
        <v>0.15230869950321563</v>
      </c>
      <c r="K5642" s="4">
        <f>Table1[[#This Row],[Antal utrikes fodda man]]/Table1[[#This Row],[Antal man I kommunen]]</f>
        <v>0.15587656935410679</v>
      </c>
      <c r="L5642" s="4">
        <f>Table1[[#This Row],[Antal utrikes fodda kvinnor]]/Table1[[#This Row],[Antal kvinnor I kommunen]]</f>
        <v>0.14860729697920752</v>
      </c>
    </row>
    <row r="5643" spans="1:12" x14ac:dyDescent="0.2">
      <c r="A5643">
        <v>2020</v>
      </c>
      <c r="B5643" t="s">
        <v>303</v>
      </c>
      <c r="C5643" s="1" t="s">
        <v>132</v>
      </c>
      <c r="D5643">
        <f>Table1[[#This Row],[Antal utrikes fodda man]]+Table1[[#This Row],[Antal utrikes fodda kvinnor]]</f>
        <v>6978</v>
      </c>
      <c r="E5643">
        <v>3517</v>
      </c>
      <c r="F5643">
        <v>3461</v>
      </c>
      <c r="G5643">
        <v>23189</v>
      </c>
      <c r="H5643">
        <v>22862</v>
      </c>
      <c r="I5643">
        <f>Table1[[#This Row],[Antal man I kommunen]]+Table1[[#This Row],[Antal kvinnor I kommunen]]</f>
        <v>46051</v>
      </c>
      <c r="J5643" s="3">
        <f>Table1[[#This Row],[Totalt antal utrikes fodda]]/I5643</f>
        <v>0.15152765412260319</v>
      </c>
      <c r="K5643" s="4">
        <f>Table1[[#This Row],[Antal utrikes fodda man]]/Table1[[#This Row],[Antal man I kommunen]]</f>
        <v>0.15166673853982493</v>
      </c>
      <c r="L5643" s="4">
        <f>Table1[[#This Row],[Antal utrikes fodda kvinnor]]/Table1[[#This Row],[Antal kvinnor I kommunen]]</f>
        <v>0.15138658035167527</v>
      </c>
    </row>
    <row r="5644" spans="1:12" x14ac:dyDescent="0.2">
      <c r="A5644">
        <v>2020</v>
      </c>
      <c r="B5644" t="s">
        <v>303</v>
      </c>
      <c r="C5644" s="1" t="s">
        <v>133</v>
      </c>
      <c r="D5644">
        <f>Table1[[#This Row],[Antal utrikes fodda man]]+Table1[[#This Row],[Antal utrikes fodda kvinnor]]</f>
        <v>7408</v>
      </c>
      <c r="E5644">
        <v>3709</v>
      </c>
      <c r="F5644">
        <v>3699</v>
      </c>
      <c r="G5644">
        <v>32779</v>
      </c>
      <c r="H5644">
        <v>32618</v>
      </c>
      <c r="I5644">
        <f>Table1[[#This Row],[Antal man I kommunen]]+Table1[[#This Row],[Antal kvinnor I kommunen]]</f>
        <v>65397</v>
      </c>
      <c r="J5644" s="3">
        <f>Table1[[#This Row],[Totalt antal utrikes fodda]]/I5644</f>
        <v>0.1132773674633393</v>
      </c>
      <c r="K5644" s="4">
        <f>Table1[[#This Row],[Antal utrikes fodda man]]/Table1[[#This Row],[Antal man I kommunen]]</f>
        <v>0.11315171298697337</v>
      </c>
      <c r="L5644" s="4">
        <f>Table1[[#This Row],[Antal utrikes fodda kvinnor]]/Table1[[#This Row],[Antal kvinnor I kommunen]]</f>
        <v>0.11340364216077013</v>
      </c>
    </row>
    <row r="5645" spans="1:12" x14ac:dyDescent="0.2">
      <c r="A5645">
        <v>2020</v>
      </c>
      <c r="B5645" t="s">
        <v>303</v>
      </c>
      <c r="C5645" s="1" t="s">
        <v>134</v>
      </c>
      <c r="D5645">
        <f>Table1[[#This Row],[Antal utrikes fodda man]]+Table1[[#This Row],[Antal utrikes fodda kvinnor]]</f>
        <v>7775</v>
      </c>
      <c r="E5645">
        <v>3784</v>
      </c>
      <c r="F5645">
        <v>3991</v>
      </c>
      <c r="G5645">
        <v>42300</v>
      </c>
      <c r="H5645">
        <v>42630</v>
      </c>
      <c r="I5645">
        <f>Table1[[#This Row],[Antal man I kommunen]]+Table1[[#This Row],[Antal kvinnor I kommunen]]</f>
        <v>84930</v>
      </c>
      <c r="J5645" s="3">
        <f>Table1[[#This Row],[Totalt antal utrikes fodda]]/I5645</f>
        <v>9.1545979041563641E-2</v>
      </c>
      <c r="K5645" s="4">
        <f>Table1[[#This Row],[Antal utrikes fodda man]]/Table1[[#This Row],[Antal man I kommunen]]</f>
        <v>8.9456264775413713E-2</v>
      </c>
      <c r="L5645" s="4">
        <f>Table1[[#This Row],[Antal utrikes fodda kvinnor]]/Table1[[#This Row],[Antal kvinnor I kommunen]]</f>
        <v>9.361951677222613E-2</v>
      </c>
    </row>
    <row r="5646" spans="1:12" x14ac:dyDescent="0.2">
      <c r="A5646">
        <v>2020</v>
      </c>
      <c r="B5646" t="s">
        <v>304</v>
      </c>
      <c r="C5646" s="1" t="s">
        <v>135</v>
      </c>
      <c r="D5646">
        <f>Table1[[#This Row],[Antal utrikes fodda man]]+Table1[[#This Row],[Antal utrikes fodda kvinnor]]</f>
        <v>4627</v>
      </c>
      <c r="E5646">
        <v>2295</v>
      </c>
      <c r="F5646">
        <v>2332</v>
      </c>
      <c r="G5646">
        <v>19293</v>
      </c>
      <c r="H5646">
        <v>18953</v>
      </c>
      <c r="I5646">
        <f>Table1[[#This Row],[Antal man I kommunen]]+Table1[[#This Row],[Antal kvinnor I kommunen]]</f>
        <v>38246</v>
      </c>
      <c r="J5646" s="3">
        <f>Table1[[#This Row],[Totalt antal utrikes fodda]]/I5646</f>
        <v>0.12097997176175286</v>
      </c>
      <c r="K5646" s="4">
        <f>Table1[[#This Row],[Antal utrikes fodda man]]/Table1[[#This Row],[Antal man I kommunen]]</f>
        <v>0.11895506142124086</v>
      </c>
      <c r="L5646" s="4">
        <f>Table1[[#This Row],[Antal utrikes fodda kvinnor]]/Table1[[#This Row],[Antal kvinnor I kommunen]]</f>
        <v>0.12304120719674985</v>
      </c>
    </row>
    <row r="5647" spans="1:12" x14ac:dyDescent="0.2">
      <c r="A5647">
        <v>2020</v>
      </c>
      <c r="B5647" t="s">
        <v>304</v>
      </c>
      <c r="C5647" s="1" t="s">
        <v>136</v>
      </c>
      <c r="D5647">
        <f>Table1[[#This Row],[Antal utrikes fodda man]]+Table1[[#This Row],[Antal utrikes fodda kvinnor]]</f>
        <v>7741</v>
      </c>
      <c r="E5647">
        <v>3954</v>
      </c>
      <c r="F5647">
        <v>3787</v>
      </c>
      <c r="G5647">
        <v>19997</v>
      </c>
      <c r="H5647">
        <v>19515</v>
      </c>
      <c r="I5647">
        <f>Table1[[#This Row],[Antal man I kommunen]]+Table1[[#This Row],[Antal kvinnor I kommunen]]</f>
        <v>39512</v>
      </c>
      <c r="J5647" s="3">
        <f>Table1[[#This Row],[Totalt antal utrikes fodda]]/I5647</f>
        <v>0.19591516501316056</v>
      </c>
      <c r="K5647" s="4">
        <f>Table1[[#This Row],[Antal utrikes fodda man]]/Table1[[#This Row],[Antal man I kommunen]]</f>
        <v>0.19772965944891735</v>
      </c>
      <c r="L5647" s="4">
        <f>Table1[[#This Row],[Antal utrikes fodda kvinnor]]/Table1[[#This Row],[Antal kvinnor I kommunen]]</f>
        <v>0.1940558544709198</v>
      </c>
    </row>
    <row r="5648" spans="1:12" x14ac:dyDescent="0.2">
      <c r="A5648">
        <v>2020</v>
      </c>
      <c r="B5648" t="s">
        <v>304</v>
      </c>
      <c r="C5648" s="1" t="s">
        <v>137</v>
      </c>
      <c r="D5648">
        <f>Table1[[#This Row],[Antal utrikes fodda man]]+Table1[[#This Row],[Antal utrikes fodda kvinnor]]</f>
        <v>896</v>
      </c>
      <c r="E5648">
        <v>431</v>
      </c>
      <c r="F5648">
        <v>465</v>
      </c>
      <c r="G5648">
        <v>6500</v>
      </c>
      <c r="H5648">
        <v>6434</v>
      </c>
      <c r="I5648">
        <f>Table1[[#This Row],[Antal man I kommunen]]+Table1[[#This Row],[Antal kvinnor I kommunen]]</f>
        <v>12934</v>
      </c>
      <c r="J5648" s="3">
        <f>Table1[[#This Row],[Totalt antal utrikes fodda]]/I5648</f>
        <v>6.9274779650533483E-2</v>
      </c>
      <c r="K5648" s="4">
        <f>Table1[[#This Row],[Antal utrikes fodda man]]/Table1[[#This Row],[Antal man I kommunen]]</f>
        <v>6.6307692307692304E-2</v>
      </c>
      <c r="L5648" s="4">
        <f>Table1[[#This Row],[Antal utrikes fodda kvinnor]]/Table1[[#This Row],[Antal kvinnor I kommunen]]</f>
        <v>7.2272303388249928E-2</v>
      </c>
    </row>
    <row r="5649" spans="1:12" x14ac:dyDescent="0.2">
      <c r="A5649">
        <v>2020</v>
      </c>
      <c r="B5649" t="s">
        <v>304</v>
      </c>
      <c r="C5649" s="1" t="s">
        <v>138</v>
      </c>
      <c r="D5649">
        <f>Table1[[#This Row],[Antal utrikes fodda man]]+Table1[[#This Row],[Antal utrikes fodda kvinnor]]</f>
        <v>3110</v>
      </c>
      <c r="E5649">
        <v>1520</v>
      </c>
      <c r="F5649">
        <v>1590</v>
      </c>
      <c r="G5649">
        <v>13608</v>
      </c>
      <c r="H5649">
        <v>13436</v>
      </c>
      <c r="I5649">
        <f>Table1[[#This Row],[Antal man I kommunen]]+Table1[[#This Row],[Antal kvinnor I kommunen]]</f>
        <v>27044</v>
      </c>
      <c r="J5649" s="3">
        <f>Table1[[#This Row],[Totalt antal utrikes fodda]]/I5649</f>
        <v>0.11499778139328502</v>
      </c>
      <c r="K5649" s="4">
        <f>Table1[[#This Row],[Antal utrikes fodda man]]/Table1[[#This Row],[Antal man I kommunen]]</f>
        <v>0.11169900058788948</v>
      </c>
      <c r="L5649" s="4">
        <f>Table1[[#This Row],[Antal utrikes fodda kvinnor]]/Table1[[#This Row],[Antal kvinnor I kommunen]]</f>
        <v>0.11833879130693659</v>
      </c>
    </row>
    <row r="5650" spans="1:12" x14ac:dyDescent="0.2">
      <c r="A5650">
        <v>2020</v>
      </c>
      <c r="B5650" t="s">
        <v>304</v>
      </c>
      <c r="C5650" s="1" t="s">
        <v>139</v>
      </c>
      <c r="D5650">
        <f>Table1[[#This Row],[Antal utrikes fodda man]]+Table1[[#This Row],[Antal utrikes fodda kvinnor]]</f>
        <v>1472</v>
      </c>
      <c r="E5650">
        <v>721</v>
      </c>
      <c r="F5650">
        <v>751</v>
      </c>
      <c r="G5650">
        <v>8211</v>
      </c>
      <c r="H5650">
        <v>7936</v>
      </c>
      <c r="I5650">
        <f>Table1[[#This Row],[Antal man I kommunen]]+Table1[[#This Row],[Antal kvinnor I kommunen]]</f>
        <v>16147</v>
      </c>
      <c r="J5650" s="3">
        <f>Table1[[#This Row],[Totalt antal utrikes fodda]]/I5650</f>
        <v>9.1162445036229639E-2</v>
      </c>
      <c r="K5650" s="4">
        <f>Table1[[#This Row],[Antal utrikes fodda man]]/Table1[[#This Row],[Antal man I kommunen]]</f>
        <v>8.780903665814152E-2</v>
      </c>
      <c r="L5650" s="4">
        <f>Table1[[#This Row],[Antal utrikes fodda kvinnor]]/Table1[[#This Row],[Antal kvinnor I kommunen]]</f>
        <v>9.4632056451612906E-2</v>
      </c>
    </row>
    <row r="5651" spans="1:12" x14ac:dyDescent="0.2">
      <c r="A5651">
        <v>2020</v>
      </c>
      <c r="B5651" t="s">
        <v>304</v>
      </c>
      <c r="C5651" s="1" t="s">
        <v>140</v>
      </c>
      <c r="D5651">
        <f>Table1[[#This Row],[Antal utrikes fodda man]]+Table1[[#This Row],[Antal utrikes fodda kvinnor]]</f>
        <v>1361</v>
      </c>
      <c r="E5651">
        <v>686</v>
      </c>
      <c r="F5651">
        <v>675</v>
      </c>
      <c r="G5651">
        <v>7786</v>
      </c>
      <c r="H5651">
        <v>7529</v>
      </c>
      <c r="I5651">
        <f>Table1[[#This Row],[Antal man I kommunen]]+Table1[[#This Row],[Antal kvinnor I kommunen]]</f>
        <v>15315</v>
      </c>
      <c r="J5651" s="3">
        <f>Table1[[#This Row],[Totalt antal utrikes fodda]]/I5651</f>
        <v>8.8867123734900424E-2</v>
      </c>
      <c r="K5651" s="4">
        <f>Table1[[#This Row],[Antal utrikes fodda man]]/Table1[[#This Row],[Antal man I kommunen]]</f>
        <v>8.8106858463909588E-2</v>
      </c>
      <c r="L5651" s="4">
        <f>Table1[[#This Row],[Antal utrikes fodda kvinnor]]/Table1[[#This Row],[Antal kvinnor I kommunen]]</f>
        <v>8.9653340417054056E-2</v>
      </c>
    </row>
    <row r="5652" spans="1:12" x14ac:dyDescent="0.2">
      <c r="A5652">
        <v>2020</v>
      </c>
      <c r="B5652" t="s">
        <v>304</v>
      </c>
      <c r="C5652" s="1" t="s">
        <v>141</v>
      </c>
      <c r="D5652">
        <f>Table1[[#This Row],[Antal utrikes fodda man]]+Table1[[#This Row],[Antal utrikes fodda kvinnor]]</f>
        <v>935</v>
      </c>
      <c r="E5652">
        <v>474</v>
      </c>
      <c r="F5652">
        <v>461</v>
      </c>
      <c r="G5652">
        <v>4644</v>
      </c>
      <c r="H5652">
        <v>4456</v>
      </c>
      <c r="I5652">
        <f>Table1[[#This Row],[Antal man I kommunen]]+Table1[[#This Row],[Antal kvinnor I kommunen]]</f>
        <v>9100</v>
      </c>
      <c r="J5652" s="3">
        <f>Table1[[#This Row],[Totalt antal utrikes fodda]]/I5652</f>
        <v>0.10274725274725274</v>
      </c>
      <c r="K5652" s="4">
        <f>Table1[[#This Row],[Antal utrikes fodda man]]/Table1[[#This Row],[Antal man I kommunen]]</f>
        <v>0.1020671834625323</v>
      </c>
      <c r="L5652" s="4">
        <f>Table1[[#This Row],[Antal utrikes fodda kvinnor]]/Table1[[#This Row],[Antal kvinnor I kommunen]]</f>
        <v>0.1034560143626571</v>
      </c>
    </row>
    <row r="5653" spans="1:12" x14ac:dyDescent="0.2">
      <c r="A5653">
        <v>2020</v>
      </c>
      <c r="B5653" t="s">
        <v>304</v>
      </c>
      <c r="C5653" s="1" t="s">
        <v>142</v>
      </c>
      <c r="D5653">
        <f>Table1[[#This Row],[Antal utrikes fodda man]]+Table1[[#This Row],[Antal utrikes fodda kvinnor]]</f>
        <v>1326</v>
      </c>
      <c r="E5653">
        <v>670</v>
      </c>
      <c r="F5653">
        <v>656</v>
      </c>
      <c r="G5653">
        <v>5498</v>
      </c>
      <c r="H5653">
        <v>5084</v>
      </c>
      <c r="I5653">
        <f>Table1[[#This Row],[Antal man I kommunen]]+Table1[[#This Row],[Antal kvinnor I kommunen]]</f>
        <v>10582</v>
      </c>
      <c r="J5653" s="3">
        <f>Table1[[#This Row],[Totalt antal utrikes fodda]]/I5653</f>
        <v>0.12530712530712532</v>
      </c>
      <c r="K5653" s="4">
        <f>Table1[[#This Row],[Antal utrikes fodda man]]/Table1[[#This Row],[Antal man I kommunen]]</f>
        <v>0.12186249545289196</v>
      </c>
      <c r="L5653" s="4">
        <f>Table1[[#This Row],[Antal utrikes fodda kvinnor]]/Table1[[#This Row],[Antal kvinnor I kommunen]]</f>
        <v>0.12903225806451613</v>
      </c>
    </row>
    <row r="5654" spans="1:12" x14ac:dyDescent="0.2">
      <c r="A5654">
        <v>2020</v>
      </c>
      <c r="B5654" t="s">
        <v>304</v>
      </c>
      <c r="C5654" s="1" t="s">
        <v>143</v>
      </c>
      <c r="D5654">
        <f>Table1[[#This Row],[Antal utrikes fodda man]]+Table1[[#This Row],[Antal utrikes fodda kvinnor]]</f>
        <v>1602</v>
      </c>
      <c r="E5654">
        <v>780</v>
      </c>
      <c r="F5654">
        <v>822</v>
      </c>
      <c r="G5654">
        <v>6573</v>
      </c>
      <c r="H5654">
        <v>6339</v>
      </c>
      <c r="I5654">
        <f>Table1[[#This Row],[Antal man I kommunen]]+Table1[[#This Row],[Antal kvinnor I kommunen]]</f>
        <v>12912</v>
      </c>
      <c r="J5654" s="3">
        <f>Table1[[#This Row],[Totalt antal utrikes fodda]]/I5654</f>
        <v>0.12407063197026022</v>
      </c>
      <c r="K5654" s="4">
        <f>Table1[[#This Row],[Antal utrikes fodda man]]/Table1[[#This Row],[Antal man I kommunen]]</f>
        <v>0.11866727521679599</v>
      </c>
      <c r="L5654" s="4">
        <f>Table1[[#This Row],[Antal utrikes fodda kvinnor]]/Table1[[#This Row],[Antal kvinnor I kommunen]]</f>
        <v>0.12967345007098913</v>
      </c>
    </row>
    <row r="5655" spans="1:12" x14ac:dyDescent="0.2">
      <c r="A5655">
        <v>2020</v>
      </c>
      <c r="B5655" t="s">
        <v>304</v>
      </c>
      <c r="C5655" s="1" t="s">
        <v>144</v>
      </c>
      <c r="D5655">
        <f>Table1[[#This Row],[Antal utrikes fodda man]]+Table1[[#This Row],[Antal utrikes fodda kvinnor]]</f>
        <v>712</v>
      </c>
      <c r="E5655">
        <v>379</v>
      </c>
      <c r="F5655">
        <v>333</v>
      </c>
      <c r="G5655">
        <v>2495</v>
      </c>
      <c r="H5655">
        <v>2266</v>
      </c>
      <c r="I5655">
        <f>Table1[[#This Row],[Antal man I kommunen]]+Table1[[#This Row],[Antal kvinnor I kommunen]]</f>
        <v>4761</v>
      </c>
      <c r="J5655" s="3">
        <f>Table1[[#This Row],[Totalt antal utrikes fodda]]/I5655</f>
        <v>0.14954841419869774</v>
      </c>
      <c r="K5655" s="4">
        <f>Table1[[#This Row],[Antal utrikes fodda man]]/Table1[[#This Row],[Antal man I kommunen]]</f>
        <v>0.15190380761523045</v>
      </c>
      <c r="L5655" s="4">
        <f>Table1[[#This Row],[Antal utrikes fodda kvinnor]]/Table1[[#This Row],[Antal kvinnor I kommunen]]</f>
        <v>0.14695498676081201</v>
      </c>
    </row>
    <row r="5656" spans="1:12" x14ac:dyDescent="0.2">
      <c r="A5656">
        <v>2020</v>
      </c>
      <c r="B5656" t="s">
        <v>304</v>
      </c>
      <c r="C5656" s="1" t="s">
        <v>145</v>
      </c>
      <c r="D5656">
        <f>Table1[[#This Row],[Antal utrikes fodda man]]+Table1[[#This Row],[Antal utrikes fodda kvinnor]]</f>
        <v>801</v>
      </c>
      <c r="E5656">
        <v>405</v>
      </c>
      <c r="F5656">
        <v>396</v>
      </c>
      <c r="G5656">
        <v>3447</v>
      </c>
      <c r="H5656">
        <v>3211</v>
      </c>
      <c r="I5656">
        <f>Table1[[#This Row],[Antal man I kommunen]]+Table1[[#This Row],[Antal kvinnor I kommunen]]</f>
        <v>6658</v>
      </c>
      <c r="J5656" s="3">
        <f>Table1[[#This Row],[Totalt antal utrikes fodda]]/I5656</f>
        <v>0.12030639831781316</v>
      </c>
      <c r="K5656" s="4">
        <f>Table1[[#This Row],[Antal utrikes fodda man]]/Table1[[#This Row],[Antal man I kommunen]]</f>
        <v>0.1174934725848564</v>
      </c>
      <c r="L5656" s="4">
        <f>Table1[[#This Row],[Antal utrikes fodda kvinnor]]/Table1[[#This Row],[Antal kvinnor I kommunen]]</f>
        <v>0.1233260666459047</v>
      </c>
    </row>
    <row r="5657" spans="1:12" x14ac:dyDescent="0.2">
      <c r="A5657">
        <v>2020</v>
      </c>
      <c r="B5657" t="s">
        <v>304</v>
      </c>
      <c r="C5657" s="1" t="s">
        <v>146</v>
      </c>
      <c r="D5657">
        <f>Table1[[#This Row],[Antal utrikes fodda man]]+Table1[[#This Row],[Antal utrikes fodda kvinnor]]</f>
        <v>5525</v>
      </c>
      <c r="E5657">
        <v>2754</v>
      </c>
      <c r="F5657">
        <v>2771</v>
      </c>
      <c r="G5657">
        <v>16256</v>
      </c>
      <c r="H5657">
        <v>15612</v>
      </c>
      <c r="I5657">
        <f>Table1[[#This Row],[Antal man I kommunen]]+Table1[[#This Row],[Antal kvinnor I kommunen]]</f>
        <v>31868</v>
      </c>
      <c r="J5657" s="3">
        <f>Table1[[#This Row],[Totalt antal utrikes fodda]]/I5657</f>
        <v>0.17337140705409815</v>
      </c>
      <c r="K5657" s="4">
        <f>Table1[[#This Row],[Antal utrikes fodda man]]/Table1[[#This Row],[Antal man I kommunen]]</f>
        <v>0.16941437007874016</v>
      </c>
      <c r="L5657" s="4">
        <f>Table1[[#This Row],[Antal utrikes fodda kvinnor]]/Table1[[#This Row],[Antal kvinnor I kommunen]]</f>
        <v>0.1774916730719959</v>
      </c>
    </row>
    <row r="5658" spans="1:12" x14ac:dyDescent="0.2">
      <c r="A5658">
        <v>2020</v>
      </c>
      <c r="B5658" t="s">
        <v>304</v>
      </c>
      <c r="C5658" s="1" t="s">
        <v>147</v>
      </c>
      <c r="D5658">
        <f>Table1[[#This Row],[Antal utrikes fodda man]]+Table1[[#This Row],[Antal utrikes fodda kvinnor]]</f>
        <v>4706</v>
      </c>
      <c r="E5658">
        <v>2399</v>
      </c>
      <c r="F5658">
        <v>2307</v>
      </c>
      <c r="G5658">
        <v>21626</v>
      </c>
      <c r="H5658">
        <v>21394</v>
      </c>
      <c r="I5658">
        <f>Table1[[#This Row],[Antal man I kommunen]]+Table1[[#This Row],[Antal kvinnor I kommunen]]</f>
        <v>43020</v>
      </c>
      <c r="J5658" s="3">
        <f>Table1[[#This Row],[Totalt antal utrikes fodda]]/I5658</f>
        <v>0.10939098093909809</v>
      </c>
      <c r="K5658" s="4">
        <f>Table1[[#This Row],[Antal utrikes fodda man]]/Table1[[#This Row],[Antal man I kommunen]]</f>
        <v>0.11093128641450106</v>
      </c>
      <c r="L5658" s="4">
        <f>Table1[[#This Row],[Antal utrikes fodda kvinnor]]/Table1[[#This Row],[Antal kvinnor I kommunen]]</f>
        <v>0.10783397214172198</v>
      </c>
    </row>
    <row r="5659" spans="1:12" x14ac:dyDescent="0.2">
      <c r="A5659">
        <v>2020</v>
      </c>
      <c r="B5659" t="s">
        <v>304</v>
      </c>
      <c r="C5659" s="1" t="s">
        <v>148</v>
      </c>
      <c r="D5659">
        <f>Table1[[#This Row],[Antal utrikes fodda man]]+Table1[[#This Row],[Antal utrikes fodda kvinnor]]</f>
        <v>1614</v>
      </c>
      <c r="E5659">
        <v>850</v>
      </c>
      <c r="F5659">
        <v>764</v>
      </c>
      <c r="G5659">
        <v>6099</v>
      </c>
      <c r="H5659">
        <v>5847</v>
      </c>
      <c r="I5659">
        <f>Table1[[#This Row],[Antal man I kommunen]]+Table1[[#This Row],[Antal kvinnor I kommunen]]</f>
        <v>11946</v>
      </c>
      <c r="J5659" s="3">
        <f>Table1[[#This Row],[Totalt antal utrikes fodda]]/I5659</f>
        <v>0.13510798593671522</v>
      </c>
      <c r="K5659" s="4">
        <f>Table1[[#This Row],[Antal utrikes fodda man]]/Table1[[#This Row],[Antal man I kommunen]]</f>
        <v>0.13936710936219052</v>
      </c>
      <c r="L5659" s="4">
        <f>Table1[[#This Row],[Antal utrikes fodda kvinnor]]/Table1[[#This Row],[Antal kvinnor I kommunen]]</f>
        <v>0.13066529844364633</v>
      </c>
    </row>
    <row r="5660" spans="1:12" x14ac:dyDescent="0.2">
      <c r="A5660">
        <v>2020</v>
      </c>
      <c r="B5660" t="s">
        <v>304</v>
      </c>
      <c r="C5660" s="1" t="s">
        <v>149</v>
      </c>
      <c r="D5660">
        <f>Table1[[#This Row],[Antal utrikes fodda man]]+Table1[[#This Row],[Antal utrikes fodda kvinnor]]</f>
        <v>1008</v>
      </c>
      <c r="E5660">
        <v>496</v>
      </c>
      <c r="F5660">
        <v>512</v>
      </c>
      <c r="G5660">
        <v>4816</v>
      </c>
      <c r="H5660">
        <v>4728</v>
      </c>
      <c r="I5660">
        <f>Table1[[#This Row],[Antal man I kommunen]]+Table1[[#This Row],[Antal kvinnor I kommunen]]</f>
        <v>9544</v>
      </c>
      <c r="J5660" s="3">
        <f>Table1[[#This Row],[Totalt antal utrikes fodda]]/I5660</f>
        <v>0.10561609388097234</v>
      </c>
      <c r="K5660" s="4">
        <f>Table1[[#This Row],[Antal utrikes fodda man]]/Table1[[#This Row],[Antal man I kommunen]]</f>
        <v>0.10299003322259136</v>
      </c>
      <c r="L5660" s="4">
        <f>Table1[[#This Row],[Antal utrikes fodda kvinnor]]/Table1[[#This Row],[Antal kvinnor I kommunen]]</f>
        <v>0.10829103214890017</v>
      </c>
    </row>
    <row r="5661" spans="1:12" x14ac:dyDescent="0.2">
      <c r="A5661">
        <v>2020</v>
      </c>
      <c r="B5661" t="s">
        <v>304</v>
      </c>
      <c r="C5661" s="1" t="s">
        <v>150</v>
      </c>
      <c r="D5661">
        <f>Table1[[#This Row],[Antal utrikes fodda man]]+Table1[[#This Row],[Antal utrikes fodda kvinnor]]</f>
        <v>431</v>
      </c>
      <c r="E5661">
        <v>198</v>
      </c>
      <c r="F5661">
        <v>233</v>
      </c>
      <c r="G5661">
        <v>2874</v>
      </c>
      <c r="H5661">
        <v>2811</v>
      </c>
      <c r="I5661">
        <f>Table1[[#This Row],[Antal man I kommunen]]+Table1[[#This Row],[Antal kvinnor I kommunen]]</f>
        <v>5685</v>
      </c>
      <c r="J5661" s="3">
        <f>Table1[[#This Row],[Totalt antal utrikes fodda]]/I5661</f>
        <v>7.5813544415127526E-2</v>
      </c>
      <c r="K5661" s="4">
        <f>Table1[[#This Row],[Antal utrikes fodda man]]/Table1[[#This Row],[Antal man I kommunen]]</f>
        <v>6.889352818371608E-2</v>
      </c>
      <c r="L5661" s="4">
        <f>Table1[[#This Row],[Antal utrikes fodda kvinnor]]/Table1[[#This Row],[Antal kvinnor I kommunen]]</f>
        <v>8.2888651725364637E-2</v>
      </c>
    </row>
    <row r="5662" spans="1:12" x14ac:dyDescent="0.2">
      <c r="A5662">
        <v>2020</v>
      </c>
      <c r="B5662" t="s">
        <v>304</v>
      </c>
      <c r="C5662" s="1" t="s">
        <v>151</v>
      </c>
      <c r="D5662">
        <f>Table1[[#This Row],[Antal utrikes fodda man]]+Table1[[#This Row],[Antal utrikes fodda kvinnor]]</f>
        <v>554</v>
      </c>
      <c r="E5662">
        <v>281</v>
      </c>
      <c r="F5662">
        <v>273</v>
      </c>
      <c r="G5662">
        <v>2870</v>
      </c>
      <c r="H5662">
        <v>2817</v>
      </c>
      <c r="I5662">
        <f>Table1[[#This Row],[Antal man I kommunen]]+Table1[[#This Row],[Antal kvinnor I kommunen]]</f>
        <v>5687</v>
      </c>
      <c r="J5662" s="3">
        <f>Table1[[#This Row],[Totalt antal utrikes fodda]]/I5662</f>
        <v>9.7415157376472661E-2</v>
      </c>
      <c r="K5662" s="4">
        <f>Table1[[#This Row],[Antal utrikes fodda man]]/Table1[[#This Row],[Antal man I kommunen]]</f>
        <v>9.7909407665505224E-2</v>
      </c>
      <c r="L5662" s="4">
        <f>Table1[[#This Row],[Antal utrikes fodda kvinnor]]/Table1[[#This Row],[Antal kvinnor I kommunen]]</f>
        <v>9.6911608093716725E-2</v>
      </c>
    </row>
    <row r="5663" spans="1:12" x14ac:dyDescent="0.2">
      <c r="A5663">
        <v>2020</v>
      </c>
      <c r="B5663" t="s">
        <v>304</v>
      </c>
      <c r="C5663" s="1" t="s">
        <v>152</v>
      </c>
      <c r="D5663">
        <f>Table1[[#This Row],[Antal utrikes fodda man]]+Table1[[#This Row],[Antal utrikes fodda kvinnor]]</f>
        <v>635</v>
      </c>
      <c r="E5663">
        <v>312</v>
      </c>
      <c r="F5663">
        <v>323</v>
      </c>
      <c r="G5663">
        <v>3555</v>
      </c>
      <c r="H5663">
        <v>3407</v>
      </c>
      <c r="I5663">
        <f>Table1[[#This Row],[Antal man I kommunen]]+Table1[[#This Row],[Antal kvinnor I kommunen]]</f>
        <v>6962</v>
      </c>
      <c r="J5663" s="3">
        <f>Table1[[#This Row],[Totalt antal utrikes fodda]]/I5663</f>
        <v>9.1209422579718466E-2</v>
      </c>
      <c r="K5663" s="4">
        <f>Table1[[#This Row],[Antal utrikes fodda man]]/Table1[[#This Row],[Antal man I kommunen]]</f>
        <v>8.7763713080168781E-2</v>
      </c>
      <c r="L5663" s="4">
        <f>Table1[[#This Row],[Antal utrikes fodda kvinnor]]/Table1[[#This Row],[Antal kvinnor I kommunen]]</f>
        <v>9.4804813619019671E-2</v>
      </c>
    </row>
    <row r="5664" spans="1:12" x14ac:dyDescent="0.2">
      <c r="A5664">
        <v>2020</v>
      </c>
      <c r="B5664" t="s">
        <v>304</v>
      </c>
      <c r="C5664" s="1" t="s">
        <v>153</v>
      </c>
      <c r="D5664">
        <f>Table1[[#This Row],[Antal utrikes fodda man]]+Table1[[#This Row],[Antal utrikes fodda kvinnor]]</f>
        <v>894</v>
      </c>
      <c r="E5664">
        <v>433</v>
      </c>
      <c r="F5664">
        <v>461</v>
      </c>
      <c r="G5664">
        <v>2622</v>
      </c>
      <c r="H5664">
        <v>2547</v>
      </c>
      <c r="I5664">
        <f>Table1[[#This Row],[Antal man I kommunen]]+Table1[[#This Row],[Antal kvinnor I kommunen]]</f>
        <v>5169</v>
      </c>
      <c r="J5664" s="3">
        <f>Table1[[#This Row],[Totalt antal utrikes fodda]]/I5664</f>
        <v>0.17295414973882764</v>
      </c>
      <c r="K5664" s="4">
        <f>Table1[[#This Row],[Antal utrikes fodda man]]/Table1[[#This Row],[Antal man I kommunen]]</f>
        <v>0.16514111365369946</v>
      </c>
      <c r="L5664" s="4">
        <f>Table1[[#This Row],[Antal utrikes fodda kvinnor]]/Table1[[#This Row],[Antal kvinnor I kommunen]]</f>
        <v>0.18099725166862976</v>
      </c>
    </row>
    <row r="5665" spans="1:12" x14ac:dyDescent="0.2">
      <c r="A5665">
        <v>2020</v>
      </c>
      <c r="B5665" t="s">
        <v>304</v>
      </c>
      <c r="C5665" s="1" t="s">
        <v>154</v>
      </c>
      <c r="D5665">
        <f>Table1[[#This Row],[Antal utrikes fodda man]]+Table1[[#This Row],[Antal utrikes fodda kvinnor]]</f>
        <v>2006</v>
      </c>
      <c r="E5665">
        <v>1020</v>
      </c>
      <c r="F5665">
        <v>986</v>
      </c>
      <c r="G5665">
        <v>6185</v>
      </c>
      <c r="H5665">
        <v>5700</v>
      </c>
      <c r="I5665">
        <f>Table1[[#This Row],[Antal man I kommunen]]+Table1[[#This Row],[Antal kvinnor I kommunen]]</f>
        <v>11885</v>
      </c>
      <c r="J5665" s="3">
        <f>Table1[[#This Row],[Totalt antal utrikes fodda]]/I5665</f>
        <v>0.16878418174169121</v>
      </c>
      <c r="K5665" s="4">
        <f>Table1[[#This Row],[Antal utrikes fodda man]]/Table1[[#This Row],[Antal man I kommunen]]</f>
        <v>0.16491511721907842</v>
      </c>
      <c r="L5665" s="4">
        <f>Table1[[#This Row],[Antal utrikes fodda kvinnor]]/Table1[[#This Row],[Antal kvinnor I kommunen]]</f>
        <v>0.17298245614035088</v>
      </c>
    </row>
    <row r="5666" spans="1:12" x14ac:dyDescent="0.2">
      <c r="A5666">
        <v>2020</v>
      </c>
      <c r="B5666" t="s">
        <v>304</v>
      </c>
      <c r="C5666" s="1" t="s">
        <v>155</v>
      </c>
      <c r="D5666">
        <f>Table1[[#This Row],[Antal utrikes fodda man]]+Table1[[#This Row],[Antal utrikes fodda kvinnor]]</f>
        <v>1859</v>
      </c>
      <c r="E5666">
        <v>962</v>
      </c>
      <c r="F5666">
        <v>897</v>
      </c>
      <c r="G5666">
        <v>4948</v>
      </c>
      <c r="H5666">
        <v>4643</v>
      </c>
      <c r="I5666">
        <f>Table1[[#This Row],[Antal man I kommunen]]+Table1[[#This Row],[Antal kvinnor I kommunen]]</f>
        <v>9591</v>
      </c>
      <c r="J5666" s="3">
        <f>Table1[[#This Row],[Totalt antal utrikes fodda]]/I5666</f>
        <v>0.19382754665832552</v>
      </c>
      <c r="K5666" s="4">
        <f>Table1[[#This Row],[Antal utrikes fodda man]]/Table1[[#This Row],[Antal man I kommunen]]</f>
        <v>0.19442198868229588</v>
      </c>
      <c r="L5666" s="4">
        <f>Table1[[#This Row],[Antal utrikes fodda kvinnor]]/Table1[[#This Row],[Antal kvinnor I kommunen]]</f>
        <v>0.19319405556752101</v>
      </c>
    </row>
    <row r="5667" spans="1:12" x14ac:dyDescent="0.2">
      <c r="A5667">
        <v>2020</v>
      </c>
      <c r="B5667" t="s">
        <v>304</v>
      </c>
      <c r="C5667" s="1" t="s">
        <v>156</v>
      </c>
      <c r="D5667">
        <f>Table1[[#This Row],[Antal utrikes fodda man]]+Table1[[#This Row],[Antal utrikes fodda kvinnor]]</f>
        <v>1697</v>
      </c>
      <c r="E5667">
        <v>875</v>
      </c>
      <c r="F5667">
        <v>822</v>
      </c>
      <c r="G5667">
        <v>4840</v>
      </c>
      <c r="H5667">
        <v>4472</v>
      </c>
      <c r="I5667">
        <f>Table1[[#This Row],[Antal man I kommunen]]+Table1[[#This Row],[Antal kvinnor I kommunen]]</f>
        <v>9312</v>
      </c>
      <c r="J5667" s="3">
        <f>Table1[[#This Row],[Totalt antal utrikes fodda]]/I5667</f>
        <v>0.18223797250859106</v>
      </c>
      <c r="K5667" s="4">
        <f>Table1[[#This Row],[Antal utrikes fodda man]]/Table1[[#This Row],[Antal man I kommunen]]</f>
        <v>0.18078512396694216</v>
      </c>
      <c r="L5667" s="4">
        <f>Table1[[#This Row],[Antal utrikes fodda kvinnor]]/Table1[[#This Row],[Antal kvinnor I kommunen]]</f>
        <v>0.1838103756708408</v>
      </c>
    </row>
    <row r="5668" spans="1:12" x14ac:dyDescent="0.2">
      <c r="A5668">
        <v>2020</v>
      </c>
      <c r="B5668" t="s">
        <v>304</v>
      </c>
      <c r="C5668" s="1" t="s">
        <v>157</v>
      </c>
      <c r="D5668">
        <f>Table1[[#This Row],[Antal utrikes fodda man]]+Table1[[#This Row],[Antal utrikes fodda kvinnor]]</f>
        <v>2486</v>
      </c>
      <c r="E5668">
        <v>1276</v>
      </c>
      <c r="F5668">
        <v>1210</v>
      </c>
      <c r="G5668">
        <v>7447</v>
      </c>
      <c r="H5668">
        <v>6835</v>
      </c>
      <c r="I5668">
        <f>Table1[[#This Row],[Antal man I kommunen]]+Table1[[#This Row],[Antal kvinnor I kommunen]]</f>
        <v>14282</v>
      </c>
      <c r="J5668" s="3">
        <f>Table1[[#This Row],[Totalt antal utrikes fodda]]/I5668</f>
        <v>0.17406525696681138</v>
      </c>
      <c r="K5668" s="4">
        <f>Table1[[#This Row],[Antal utrikes fodda man]]/Table1[[#This Row],[Antal man I kommunen]]</f>
        <v>0.17134416543574593</v>
      </c>
      <c r="L5668" s="4">
        <f>Table1[[#This Row],[Antal utrikes fodda kvinnor]]/Table1[[#This Row],[Antal kvinnor I kommunen]]</f>
        <v>0.17702999268471104</v>
      </c>
    </row>
    <row r="5669" spans="1:12" x14ac:dyDescent="0.2">
      <c r="A5669">
        <v>2020</v>
      </c>
      <c r="B5669" t="s">
        <v>304</v>
      </c>
      <c r="C5669" s="1" t="s">
        <v>158</v>
      </c>
      <c r="D5669">
        <f>Table1[[#This Row],[Antal utrikes fodda man]]+Table1[[#This Row],[Antal utrikes fodda kvinnor]]</f>
        <v>4703</v>
      </c>
      <c r="E5669">
        <v>2305</v>
      </c>
      <c r="F5669">
        <v>2398</v>
      </c>
      <c r="G5669">
        <v>17629</v>
      </c>
      <c r="H5669">
        <v>17267</v>
      </c>
      <c r="I5669">
        <f>Table1[[#This Row],[Antal man I kommunen]]+Table1[[#This Row],[Antal kvinnor I kommunen]]</f>
        <v>34896</v>
      </c>
      <c r="J5669" s="3">
        <f>Table1[[#This Row],[Totalt antal utrikes fodda]]/I5669</f>
        <v>0.13477189362677672</v>
      </c>
      <c r="K5669" s="4">
        <f>Table1[[#This Row],[Antal utrikes fodda man]]/Table1[[#This Row],[Antal man I kommunen]]</f>
        <v>0.13075046797889842</v>
      </c>
      <c r="L5669" s="4">
        <f>Table1[[#This Row],[Antal utrikes fodda kvinnor]]/Table1[[#This Row],[Antal kvinnor I kommunen]]</f>
        <v>0.13887762784502231</v>
      </c>
    </row>
    <row r="5670" spans="1:12" x14ac:dyDescent="0.2">
      <c r="A5670">
        <v>2020</v>
      </c>
      <c r="B5670" t="s">
        <v>304</v>
      </c>
      <c r="C5670" s="1" t="s">
        <v>159</v>
      </c>
      <c r="D5670">
        <f>Table1[[#This Row],[Antal utrikes fodda man]]+Table1[[#This Row],[Antal utrikes fodda kvinnor]]</f>
        <v>1704</v>
      </c>
      <c r="E5670">
        <v>820</v>
      </c>
      <c r="F5670">
        <v>884</v>
      </c>
      <c r="G5670">
        <v>5535</v>
      </c>
      <c r="H5670">
        <v>5216</v>
      </c>
      <c r="I5670">
        <f>Table1[[#This Row],[Antal man I kommunen]]+Table1[[#This Row],[Antal kvinnor I kommunen]]</f>
        <v>10751</v>
      </c>
      <c r="J5670" s="3">
        <f>Table1[[#This Row],[Totalt antal utrikes fodda]]/I5670</f>
        <v>0.15849688401078971</v>
      </c>
      <c r="K5670" s="4">
        <f>Table1[[#This Row],[Antal utrikes fodda man]]/Table1[[#This Row],[Antal man I kommunen]]</f>
        <v>0.14814814814814814</v>
      </c>
      <c r="L5670" s="4">
        <f>Table1[[#This Row],[Antal utrikes fodda kvinnor]]/Table1[[#This Row],[Antal kvinnor I kommunen]]</f>
        <v>0.16947852760736196</v>
      </c>
    </row>
    <row r="5671" spans="1:12" x14ac:dyDescent="0.2">
      <c r="A5671">
        <v>2020</v>
      </c>
      <c r="B5671" t="s">
        <v>304</v>
      </c>
      <c r="C5671" s="1" t="s">
        <v>160</v>
      </c>
      <c r="D5671">
        <f>Table1[[#This Row],[Antal utrikes fodda man]]+Table1[[#This Row],[Antal utrikes fodda kvinnor]]</f>
        <v>1129</v>
      </c>
      <c r="E5671">
        <v>572</v>
      </c>
      <c r="F5671">
        <v>557</v>
      </c>
      <c r="G5671">
        <v>4852</v>
      </c>
      <c r="H5671">
        <v>4592</v>
      </c>
      <c r="I5671">
        <f>Table1[[#This Row],[Antal man I kommunen]]+Table1[[#This Row],[Antal kvinnor I kommunen]]</f>
        <v>9444</v>
      </c>
      <c r="J5671" s="3">
        <f>Table1[[#This Row],[Totalt antal utrikes fodda]]/I5671</f>
        <v>0.11954680220245659</v>
      </c>
      <c r="K5671" s="4">
        <f>Table1[[#This Row],[Antal utrikes fodda man]]/Table1[[#This Row],[Antal man I kommunen]]</f>
        <v>0.11788953009068426</v>
      </c>
      <c r="L5671" s="4">
        <f>Table1[[#This Row],[Antal utrikes fodda kvinnor]]/Table1[[#This Row],[Antal kvinnor I kommunen]]</f>
        <v>0.12129790940766551</v>
      </c>
    </row>
    <row r="5672" spans="1:12" x14ac:dyDescent="0.2">
      <c r="A5672">
        <v>2020</v>
      </c>
      <c r="B5672" t="s">
        <v>304</v>
      </c>
      <c r="C5672" s="1" t="s">
        <v>161</v>
      </c>
      <c r="D5672">
        <f>Table1[[#This Row],[Antal utrikes fodda man]]+Table1[[#This Row],[Antal utrikes fodda kvinnor]]</f>
        <v>1861</v>
      </c>
      <c r="E5672">
        <v>956</v>
      </c>
      <c r="F5672">
        <v>905</v>
      </c>
      <c r="G5672">
        <v>8267</v>
      </c>
      <c r="H5672">
        <v>7829</v>
      </c>
      <c r="I5672">
        <f>Table1[[#This Row],[Antal man I kommunen]]+Table1[[#This Row],[Antal kvinnor I kommunen]]</f>
        <v>16096</v>
      </c>
      <c r="J5672" s="3">
        <f>Table1[[#This Row],[Totalt antal utrikes fodda]]/I5672</f>
        <v>0.11561878727634195</v>
      </c>
      <c r="K5672" s="4">
        <f>Table1[[#This Row],[Antal utrikes fodda man]]/Table1[[#This Row],[Antal man I kommunen]]</f>
        <v>0.11564049836700133</v>
      </c>
      <c r="L5672" s="4">
        <f>Table1[[#This Row],[Antal utrikes fodda kvinnor]]/Table1[[#This Row],[Antal kvinnor I kommunen]]</f>
        <v>0.11559586154042661</v>
      </c>
    </row>
    <row r="5673" spans="1:12" x14ac:dyDescent="0.2">
      <c r="A5673">
        <v>2020</v>
      </c>
      <c r="B5673" t="s">
        <v>304</v>
      </c>
      <c r="C5673" s="1" t="s">
        <v>162</v>
      </c>
      <c r="D5673">
        <f>Table1[[#This Row],[Antal utrikes fodda man]]+Table1[[#This Row],[Antal utrikes fodda kvinnor]]</f>
        <v>1508</v>
      </c>
      <c r="E5673">
        <v>752</v>
      </c>
      <c r="F5673">
        <v>756</v>
      </c>
      <c r="G5673">
        <v>6738</v>
      </c>
      <c r="H5673">
        <v>6456</v>
      </c>
      <c r="I5673">
        <f>Table1[[#This Row],[Antal man I kommunen]]+Table1[[#This Row],[Antal kvinnor I kommunen]]</f>
        <v>13194</v>
      </c>
      <c r="J5673" s="3">
        <f>Table1[[#This Row],[Totalt antal utrikes fodda]]/I5673</f>
        <v>0.11429437623162043</v>
      </c>
      <c r="K5673" s="4">
        <f>Table1[[#This Row],[Antal utrikes fodda man]]/Table1[[#This Row],[Antal man I kommunen]]</f>
        <v>0.11160581775007421</v>
      </c>
      <c r="L5673" s="4">
        <f>Table1[[#This Row],[Antal utrikes fodda kvinnor]]/Table1[[#This Row],[Antal kvinnor I kommunen]]</f>
        <v>0.1171003717472119</v>
      </c>
    </row>
    <row r="5674" spans="1:12" x14ac:dyDescent="0.2">
      <c r="A5674">
        <v>2020</v>
      </c>
      <c r="B5674" t="s">
        <v>304</v>
      </c>
      <c r="C5674" s="1" t="s">
        <v>163</v>
      </c>
      <c r="D5674">
        <f>Table1[[#This Row],[Antal utrikes fodda man]]+Table1[[#This Row],[Antal utrikes fodda kvinnor]]</f>
        <v>1847</v>
      </c>
      <c r="E5674">
        <v>952</v>
      </c>
      <c r="F5674">
        <v>895</v>
      </c>
      <c r="G5674">
        <v>5753</v>
      </c>
      <c r="H5674">
        <v>5544</v>
      </c>
      <c r="I5674">
        <f>Table1[[#This Row],[Antal man I kommunen]]+Table1[[#This Row],[Antal kvinnor I kommunen]]</f>
        <v>11297</v>
      </c>
      <c r="J5674" s="3">
        <f>Table1[[#This Row],[Totalt antal utrikes fodda]]/I5674</f>
        <v>0.16349473311498627</v>
      </c>
      <c r="K5674" s="4">
        <f>Table1[[#This Row],[Antal utrikes fodda man]]/Table1[[#This Row],[Antal man I kommunen]]</f>
        <v>0.16547888058404311</v>
      </c>
      <c r="L5674" s="4">
        <f>Table1[[#This Row],[Antal utrikes fodda kvinnor]]/Table1[[#This Row],[Antal kvinnor I kommunen]]</f>
        <v>0.16143578643578643</v>
      </c>
    </row>
    <row r="5675" spans="1:12" x14ac:dyDescent="0.2">
      <c r="A5675">
        <v>2020</v>
      </c>
      <c r="B5675" t="s">
        <v>304</v>
      </c>
      <c r="C5675" s="1" t="s">
        <v>164</v>
      </c>
      <c r="D5675">
        <f>Table1[[#This Row],[Antal utrikes fodda man]]+Table1[[#This Row],[Antal utrikes fodda kvinnor]]</f>
        <v>1361</v>
      </c>
      <c r="E5675">
        <v>705</v>
      </c>
      <c r="F5675">
        <v>656</v>
      </c>
      <c r="G5675">
        <v>4792</v>
      </c>
      <c r="H5675">
        <v>4489</v>
      </c>
      <c r="I5675">
        <f>Table1[[#This Row],[Antal man I kommunen]]+Table1[[#This Row],[Antal kvinnor I kommunen]]</f>
        <v>9281</v>
      </c>
      <c r="J5675" s="3">
        <f>Table1[[#This Row],[Totalt antal utrikes fodda]]/I5675</f>
        <v>0.14664368063786229</v>
      </c>
      <c r="K5675" s="4">
        <f>Table1[[#This Row],[Antal utrikes fodda man]]/Table1[[#This Row],[Antal man I kommunen]]</f>
        <v>0.14712020033388981</v>
      </c>
      <c r="L5675" s="4">
        <f>Table1[[#This Row],[Antal utrikes fodda kvinnor]]/Table1[[#This Row],[Antal kvinnor I kommunen]]</f>
        <v>0.14613499665849855</v>
      </c>
    </row>
    <row r="5676" spans="1:12" x14ac:dyDescent="0.2">
      <c r="A5676">
        <v>2020</v>
      </c>
      <c r="B5676" t="s">
        <v>304</v>
      </c>
      <c r="C5676" s="1" t="s">
        <v>165</v>
      </c>
      <c r="D5676">
        <f>Table1[[#This Row],[Antal utrikes fodda man]]+Table1[[#This Row],[Antal utrikes fodda kvinnor]]</f>
        <v>162071</v>
      </c>
      <c r="E5676">
        <v>83070</v>
      </c>
      <c r="F5676">
        <v>79001</v>
      </c>
      <c r="G5676">
        <v>292505</v>
      </c>
      <c r="H5676">
        <v>290551</v>
      </c>
      <c r="I5676">
        <f>Table1[[#This Row],[Antal man I kommunen]]+Table1[[#This Row],[Antal kvinnor I kommunen]]</f>
        <v>583056</v>
      </c>
      <c r="J5676" s="3">
        <f>Table1[[#This Row],[Totalt antal utrikes fodda]]/I5676</f>
        <v>0.27796815400235997</v>
      </c>
      <c r="K5676" s="4">
        <f>Table1[[#This Row],[Antal utrikes fodda man]]/Table1[[#This Row],[Antal man I kommunen]]</f>
        <v>0.28399514538213022</v>
      </c>
      <c r="L5676" s="4">
        <f>Table1[[#This Row],[Antal utrikes fodda kvinnor]]/Table1[[#This Row],[Antal kvinnor I kommunen]]</f>
        <v>0.27190063018196459</v>
      </c>
    </row>
    <row r="5677" spans="1:12" x14ac:dyDescent="0.2">
      <c r="A5677">
        <v>2020</v>
      </c>
      <c r="B5677" t="s">
        <v>304</v>
      </c>
      <c r="C5677" s="1" t="s">
        <v>166</v>
      </c>
      <c r="D5677">
        <f>Table1[[#This Row],[Antal utrikes fodda man]]+Table1[[#This Row],[Antal utrikes fodda kvinnor]]</f>
        <v>12884</v>
      </c>
      <c r="E5677">
        <v>6389</v>
      </c>
      <c r="F5677">
        <v>6495</v>
      </c>
      <c r="G5677">
        <v>35109</v>
      </c>
      <c r="H5677">
        <v>34792</v>
      </c>
      <c r="I5677">
        <f>Table1[[#This Row],[Antal man I kommunen]]+Table1[[#This Row],[Antal kvinnor I kommunen]]</f>
        <v>69901</v>
      </c>
      <c r="J5677" s="3">
        <f>Table1[[#This Row],[Totalt antal utrikes fodda]]/I5677</f>
        <v>0.18431782091815568</v>
      </c>
      <c r="K5677" s="4">
        <f>Table1[[#This Row],[Antal utrikes fodda man]]/Table1[[#This Row],[Antal man I kommunen]]</f>
        <v>0.18197613147625966</v>
      </c>
      <c r="L5677" s="4">
        <f>Table1[[#This Row],[Antal utrikes fodda kvinnor]]/Table1[[#This Row],[Antal kvinnor I kommunen]]</f>
        <v>0.18668084617153369</v>
      </c>
    </row>
    <row r="5678" spans="1:12" x14ac:dyDescent="0.2">
      <c r="A5678">
        <v>2020</v>
      </c>
      <c r="B5678" t="s">
        <v>304</v>
      </c>
      <c r="C5678" s="1" t="s">
        <v>167</v>
      </c>
      <c r="D5678">
        <f>Table1[[#This Row],[Antal utrikes fodda man]]+Table1[[#This Row],[Antal utrikes fodda kvinnor]]</f>
        <v>5101</v>
      </c>
      <c r="E5678">
        <v>2528</v>
      </c>
      <c r="F5678">
        <v>2573</v>
      </c>
      <c r="G5678">
        <v>23519</v>
      </c>
      <c r="H5678">
        <v>23531</v>
      </c>
      <c r="I5678">
        <f>Table1[[#This Row],[Antal man I kommunen]]+Table1[[#This Row],[Antal kvinnor I kommunen]]</f>
        <v>47050</v>
      </c>
      <c r="J5678" s="3">
        <f>Table1[[#This Row],[Totalt antal utrikes fodda]]/I5678</f>
        <v>0.10841657810839532</v>
      </c>
      <c r="K5678" s="4">
        <f>Table1[[#This Row],[Antal utrikes fodda man]]/Table1[[#This Row],[Antal man I kommunen]]</f>
        <v>0.10748756324673668</v>
      </c>
      <c r="L5678" s="4">
        <f>Table1[[#This Row],[Antal utrikes fodda kvinnor]]/Table1[[#This Row],[Antal kvinnor I kommunen]]</f>
        <v>0.10934511920445369</v>
      </c>
    </row>
    <row r="5679" spans="1:12" x14ac:dyDescent="0.2">
      <c r="A5679">
        <v>2020</v>
      </c>
      <c r="B5679" t="s">
        <v>304</v>
      </c>
      <c r="C5679" s="1" t="s">
        <v>168</v>
      </c>
      <c r="D5679">
        <f>Table1[[#This Row],[Antal utrikes fodda man]]+Table1[[#This Row],[Antal utrikes fodda kvinnor]]</f>
        <v>2027</v>
      </c>
      <c r="E5679">
        <v>1020</v>
      </c>
      <c r="F5679">
        <v>1007</v>
      </c>
      <c r="G5679">
        <v>7238</v>
      </c>
      <c r="H5679">
        <v>7128</v>
      </c>
      <c r="I5679">
        <f>Table1[[#This Row],[Antal man I kommunen]]+Table1[[#This Row],[Antal kvinnor I kommunen]]</f>
        <v>14366</v>
      </c>
      <c r="J5679" s="3">
        <f>Table1[[#This Row],[Totalt antal utrikes fodda]]/I5679</f>
        <v>0.14109703466518167</v>
      </c>
      <c r="K5679" s="4">
        <f>Table1[[#This Row],[Antal utrikes fodda man]]/Table1[[#This Row],[Antal man I kommunen]]</f>
        <v>0.14092290688035369</v>
      </c>
      <c r="L5679" s="4">
        <f>Table1[[#This Row],[Antal utrikes fodda kvinnor]]/Table1[[#This Row],[Antal kvinnor I kommunen]]</f>
        <v>0.14127384960718295</v>
      </c>
    </row>
    <row r="5680" spans="1:12" x14ac:dyDescent="0.2">
      <c r="A5680">
        <v>2020</v>
      </c>
      <c r="B5680" t="s">
        <v>304</v>
      </c>
      <c r="C5680" s="1" t="s">
        <v>169</v>
      </c>
      <c r="D5680">
        <f>Table1[[#This Row],[Antal utrikes fodda man]]+Table1[[#This Row],[Antal utrikes fodda kvinnor]]</f>
        <v>9914</v>
      </c>
      <c r="E5680">
        <v>5101</v>
      </c>
      <c r="F5680">
        <v>4813</v>
      </c>
      <c r="G5680">
        <v>28493</v>
      </c>
      <c r="H5680">
        <v>28294</v>
      </c>
      <c r="I5680">
        <f>Table1[[#This Row],[Antal man I kommunen]]+Table1[[#This Row],[Antal kvinnor I kommunen]]</f>
        <v>56787</v>
      </c>
      <c r="J5680" s="3">
        <f>Table1[[#This Row],[Totalt antal utrikes fodda]]/I5680</f>
        <v>0.17458221071724161</v>
      </c>
      <c r="K5680" s="4">
        <f>Table1[[#This Row],[Antal utrikes fodda man]]/Table1[[#This Row],[Antal man I kommunen]]</f>
        <v>0.1790264275436072</v>
      </c>
      <c r="L5680" s="4">
        <f>Table1[[#This Row],[Antal utrikes fodda kvinnor]]/Table1[[#This Row],[Antal kvinnor I kommunen]]</f>
        <v>0.17010673641054641</v>
      </c>
    </row>
    <row r="5681" spans="1:12" x14ac:dyDescent="0.2">
      <c r="A5681">
        <v>2020</v>
      </c>
      <c r="B5681" t="s">
        <v>304</v>
      </c>
      <c r="C5681" s="1" t="s">
        <v>170</v>
      </c>
      <c r="D5681">
        <f>Table1[[#This Row],[Antal utrikes fodda man]]+Table1[[#This Row],[Antal utrikes fodda kvinnor]]</f>
        <v>3657</v>
      </c>
      <c r="E5681">
        <v>1885</v>
      </c>
      <c r="F5681">
        <v>1772</v>
      </c>
      <c r="G5681">
        <v>6750</v>
      </c>
      <c r="H5681">
        <v>6494</v>
      </c>
      <c r="I5681">
        <f>Table1[[#This Row],[Antal man I kommunen]]+Table1[[#This Row],[Antal kvinnor I kommunen]]</f>
        <v>13244</v>
      </c>
      <c r="J5681" s="3">
        <f>Table1[[#This Row],[Totalt antal utrikes fodda]]/I5681</f>
        <v>0.27612503775294472</v>
      </c>
      <c r="K5681" s="4">
        <f>Table1[[#This Row],[Antal utrikes fodda man]]/Table1[[#This Row],[Antal man I kommunen]]</f>
        <v>0.27925925925925926</v>
      </c>
      <c r="L5681" s="4">
        <f>Table1[[#This Row],[Antal utrikes fodda kvinnor]]/Table1[[#This Row],[Antal kvinnor I kommunen]]</f>
        <v>0.27286726208808132</v>
      </c>
    </row>
    <row r="5682" spans="1:12" x14ac:dyDescent="0.2">
      <c r="A5682">
        <v>2020</v>
      </c>
      <c r="B5682" t="s">
        <v>304</v>
      </c>
      <c r="C5682" s="1" t="s">
        <v>171</v>
      </c>
      <c r="D5682">
        <f>Table1[[#This Row],[Antal utrikes fodda man]]+Table1[[#This Row],[Antal utrikes fodda kvinnor]]</f>
        <v>6185</v>
      </c>
      <c r="E5682">
        <v>3156</v>
      </c>
      <c r="F5682">
        <v>3029</v>
      </c>
      <c r="G5682">
        <v>19937</v>
      </c>
      <c r="H5682">
        <v>19687</v>
      </c>
      <c r="I5682">
        <f>Table1[[#This Row],[Antal man I kommunen]]+Table1[[#This Row],[Antal kvinnor I kommunen]]</f>
        <v>39624</v>
      </c>
      <c r="J5682" s="3">
        <f>Table1[[#This Row],[Totalt antal utrikes fodda]]/I5682</f>
        <v>0.15609226731273976</v>
      </c>
      <c r="K5682" s="4">
        <f>Table1[[#This Row],[Antal utrikes fodda man]]/Table1[[#This Row],[Antal man I kommunen]]</f>
        <v>0.15829864071826252</v>
      </c>
      <c r="L5682" s="4">
        <f>Table1[[#This Row],[Antal utrikes fodda kvinnor]]/Table1[[#This Row],[Antal kvinnor I kommunen]]</f>
        <v>0.15385787575557475</v>
      </c>
    </row>
    <row r="5683" spans="1:12" x14ac:dyDescent="0.2">
      <c r="A5683">
        <v>2020</v>
      </c>
      <c r="B5683" t="s">
        <v>304</v>
      </c>
      <c r="C5683" s="1" t="s">
        <v>172</v>
      </c>
      <c r="D5683">
        <f>Table1[[#This Row],[Antal utrikes fodda man]]+Table1[[#This Row],[Antal utrikes fodda kvinnor]]</f>
        <v>13088</v>
      </c>
      <c r="E5683">
        <v>6619</v>
      </c>
      <c r="F5683">
        <v>6469</v>
      </c>
      <c r="G5683">
        <v>29955</v>
      </c>
      <c r="H5683">
        <v>29294</v>
      </c>
      <c r="I5683">
        <f>Table1[[#This Row],[Antal man I kommunen]]+Table1[[#This Row],[Antal kvinnor I kommunen]]</f>
        <v>59249</v>
      </c>
      <c r="J5683" s="3">
        <f>Table1[[#This Row],[Totalt antal utrikes fodda]]/I5683</f>
        <v>0.22089824300832081</v>
      </c>
      <c r="K5683" s="4">
        <f>Table1[[#This Row],[Antal utrikes fodda man]]/Table1[[#This Row],[Antal man I kommunen]]</f>
        <v>0.22096478050408946</v>
      </c>
      <c r="L5683" s="4">
        <f>Table1[[#This Row],[Antal utrikes fodda kvinnor]]/Table1[[#This Row],[Antal kvinnor I kommunen]]</f>
        <v>0.22083020413736601</v>
      </c>
    </row>
    <row r="5684" spans="1:12" x14ac:dyDescent="0.2">
      <c r="A5684">
        <v>2020</v>
      </c>
      <c r="B5684" t="s">
        <v>304</v>
      </c>
      <c r="C5684" s="1" t="s">
        <v>173</v>
      </c>
      <c r="D5684">
        <f>Table1[[#This Row],[Antal utrikes fodda man]]+Table1[[#This Row],[Antal utrikes fodda kvinnor]]</f>
        <v>5026</v>
      </c>
      <c r="E5684">
        <v>2458</v>
      </c>
      <c r="F5684">
        <v>2568</v>
      </c>
      <c r="G5684">
        <v>20702</v>
      </c>
      <c r="H5684">
        <v>20900</v>
      </c>
      <c r="I5684">
        <f>Table1[[#This Row],[Antal man I kommunen]]+Table1[[#This Row],[Antal kvinnor I kommunen]]</f>
        <v>41602</v>
      </c>
      <c r="J5684" s="3">
        <f>Table1[[#This Row],[Totalt antal utrikes fodda]]/I5684</f>
        <v>0.12081149944714197</v>
      </c>
      <c r="K5684" s="4">
        <f>Table1[[#This Row],[Antal utrikes fodda man]]/Table1[[#This Row],[Antal man I kommunen]]</f>
        <v>0.11873248961452999</v>
      </c>
      <c r="L5684" s="4">
        <f>Table1[[#This Row],[Antal utrikes fodda kvinnor]]/Table1[[#This Row],[Antal kvinnor I kommunen]]</f>
        <v>0.12287081339712919</v>
      </c>
    </row>
    <row r="5685" spans="1:12" x14ac:dyDescent="0.2">
      <c r="A5685">
        <v>2020</v>
      </c>
      <c r="B5685" t="s">
        <v>304</v>
      </c>
      <c r="C5685" s="1" t="s">
        <v>174</v>
      </c>
      <c r="D5685">
        <f>Table1[[#This Row],[Antal utrikes fodda man]]+Table1[[#This Row],[Antal utrikes fodda kvinnor]]</f>
        <v>26895</v>
      </c>
      <c r="E5685">
        <v>13291</v>
      </c>
      <c r="F5685">
        <v>13604</v>
      </c>
      <c r="G5685">
        <v>56965</v>
      </c>
      <c r="H5685">
        <v>56749</v>
      </c>
      <c r="I5685">
        <f>Table1[[#This Row],[Antal man I kommunen]]+Table1[[#This Row],[Antal kvinnor I kommunen]]</f>
        <v>113714</v>
      </c>
      <c r="J5685" s="3">
        <f>Table1[[#This Row],[Totalt antal utrikes fodda]]/I5685</f>
        <v>0.23651441335279738</v>
      </c>
      <c r="K5685" s="4">
        <f>Table1[[#This Row],[Antal utrikes fodda man]]/Table1[[#This Row],[Antal man I kommunen]]</f>
        <v>0.23331870446765557</v>
      </c>
      <c r="L5685" s="4">
        <f>Table1[[#This Row],[Antal utrikes fodda kvinnor]]/Table1[[#This Row],[Antal kvinnor I kommunen]]</f>
        <v>0.23972228585525737</v>
      </c>
    </row>
    <row r="5686" spans="1:12" x14ac:dyDescent="0.2">
      <c r="A5686">
        <v>2020</v>
      </c>
      <c r="B5686" t="s">
        <v>304</v>
      </c>
      <c r="C5686" s="1" t="s">
        <v>175</v>
      </c>
      <c r="D5686">
        <f>Table1[[#This Row],[Antal utrikes fodda man]]+Table1[[#This Row],[Antal utrikes fodda kvinnor]]</f>
        <v>3334</v>
      </c>
      <c r="E5686">
        <v>1708</v>
      </c>
      <c r="F5686">
        <v>1626</v>
      </c>
      <c r="G5686">
        <v>12583</v>
      </c>
      <c r="H5686">
        <v>12121</v>
      </c>
      <c r="I5686">
        <f>Table1[[#This Row],[Antal man I kommunen]]+Table1[[#This Row],[Antal kvinnor I kommunen]]</f>
        <v>24704</v>
      </c>
      <c r="J5686" s="3">
        <f>Table1[[#This Row],[Totalt antal utrikes fodda]]/I5686</f>
        <v>0.13495790155440415</v>
      </c>
      <c r="K5686" s="4">
        <f>Table1[[#This Row],[Antal utrikes fodda man]]/Table1[[#This Row],[Antal man I kommunen]]</f>
        <v>0.13573869506476993</v>
      </c>
      <c r="L5686" s="4">
        <f>Table1[[#This Row],[Antal utrikes fodda kvinnor]]/Table1[[#This Row],[Antal kvinnor I kommunen]]</f>
        <v>0.13414734757858263</v>
      </c>
    </row>
    <row r="5687" spans="1:12" x14ac:dyDescent="0.2">
      <c r="A5687">
        <v>2020</v>
      </c>
      <c r="B5687" t="s">
        <v>304</v>
      </c>
      <c r="C5687" s="1" t="s">
        <v>176</v>
      </c>
      <c r="D5687">
        <f>Table1[[#This Row],[Antal utrikes fodda man]]+Table1[[#This Row],[Antal utrikes fodda kvinnor]]</f>
        <v>2060</v>
      </c>
      <c r="E5687">
        <v>1059</v>
      </c>
      <c r="F5687">
        <v>1001</v>
      </c>
      <c r="G5687">
        <v>6275</v>
      </c>
      <c r="H5687">
        <v>6166</v>
      </c>
      <c r="I5687">
        <f>Table1[[#This Row],[Antal man I kommunen]]+Table1[[#This Row],[Antal kvinnor I kommunen]]</f>
        <v>12441</v>
      </c>
      <c r="J5687" s="3">
        <f>Table1[[#This Row],[Totalt antal utrikes fodda]]/I5687</f>
        <v>0.16558154489188973</v>
      </c>
      <c r="K5687" s="4">
        <f>Table1[[#This Row],[Antal utrikes fodda man]]/Table1[[#This Row],[Antal man I kommunen]]</f>
        <v>0.16876494023904381</v>
      </c>
      <c r="L5687" s="4">
        <f>Table1[[#This Row],[Antal utrikes fodda kvinnor]]/Table1[[#This Row],[Antal kvinnor I kommunen]]</f>
        <v>0.16234187479727538</v>
      </c>
    </row>
    <row r="5688" spans="1:12" x14ac:dyDescent="0.2">
      <c r="A5688">
        <v>2020</v>
      </c>
      <c r="B5688" t="s">
        <v>304</v>
      </c>
      <c r="C5688" s="1" t="s">
        <v>177</v>
      </c>
      <c r="D5688">
        <f>Table1[[#This Row],[Antal utrikes fodda man]]+Table1[[#This Row],[Antal utrikes fodda kvinnor]]</f>
        <v>2885</v>
      </c>
      <c r="E5688">
        <v>1465</v>
      </c>
      <c r="F5688">
        <v>1420</v>
      </c>
      <c r="G5688">
        <v>12375</v>
      </c>
      <c r="H5688">
        <v>12138</v>
      </c>
      <c r="I5688">
        <f>Table1[[#This Row],[Antal man I kommunen]]+Table1[[#This Row],[Antal kvinnor I kommunen]]</f>
        <v>24513</v>
      </c>
      <c r="J5688" s="3">
        <f>Table1[[#This Row],[Totalt antal utrikes fodda]]/I5688</f>
        <v>0.1176926528780647</v>
      </c>
      <c r="K5688" s="4">
        <f>Table1[[#This Row],[Antal utrikes fodda man]]/Table1[[#This Row],[Antal man I kommunen]]</f>
        <v>0.11838383838383838</v>
      </c>
      <c r="L5688" s="4">
        <f>Table1[[#This Row],[Antal utrikes fodda kvinnor]]/Table1[[#This Row],[Antal kvinnor I kommunen]]</f>
        <v>0.11698797165925194</v>
      </c>
    </row>
    <row r="5689" spans="1:12" x14ac:dyDescent="0.2">
      <c r="A5689">
        <v>2020</v>
      </c>
      <c r="B5689" t="s">
        <v>304</v>
      </c>
      <c r="C5689" s="1" t="s">
        <v>178</v>
      </c>
      <c r="D5689">
        <f>Table1[[#This Row],[Antal utrikes fodda man]]+Table1[[#This Row],[Antal utrikes fodda kvinnor]]</f>
        <v>4404</v>
      </c>
      <c r="E5689">
        <v>2195</v>
      </c>
      <c r="F5689">
        <v>2209</v>
      </c>
      <c r="G5689">
        <v>20252</v>
      </c>
      <c r="H5689">
        <v>20076</v>
      </c>
      <c r="I5689">
        <f>Table1[[#This Row],[Antal man I kommunen]]+Table1[[#This Row],[Antal kvinnor I kommunen]]</f>
        <v>40328</v>
      </c>
      <c r="J5689" s="3">
        <f>Table1[[#This Row],[Totalt antal utrikes fodda]]/I5689</f>
        <v>0.10920452291212061</v>
      </c>
      <c r="K5689" s="4">
        <f>Table1[[#This Row],[Antal utrikes fodda man]]/Table1[[#This Row],[Antal man I kommunen]]</f>
        <v>0.10838435710053328</v>
      </c>
      <c r="L5689" s="4">
        <f>Table1[[#This Row],[Antal utrikes fodda kvinnor]]/Table1[[#This Row],[Antal kvinnor I kommunen]]</f>
        <v>0.11003187886033074</v>
      </c>
    </row>
    <row r="5690" spans="1:12" x14ac:dyDescent="0.2">
      <c r="A5690">
        <v>2020</v>
      </c>
      <c r="B5690" t="s">
        <v>304</v>
      </c>
      <c r="C5690" s="1" t="s">
        <v>179</v>
      </c>
      <c r="D5690">
        <f>Table1[[#This Row],[Antal utrikes fodda man]]+Table1[[#This Row],[Antal utrikes fodda kvinnor]]</f>
        <v>3094</v>
      </c>
      <c r="E5690">
        <v>1580</v>
      </c>
      <c r="F5690">
        <v>1514</v>
      </c>
      <c r="G5690">
        <v>9405</v>
      </c>
      <c r="H5690">
        <v>9290</v>
      </c>
      <c r="I5690">
        <f>Table1[[#This Row],[Antal man I kommunen]]+Table1[[#This Row],[Antal kvinnor I kommunen]]</f>
        <v>18695</v>
      </c>
      <c r="J5690" s="3">
        <f>Table1[[#This Row],[Totalt antal utrikes fodda]]/I5690</f>
        <v>0.1654987964696443</v>
      </c>
      <c r="K5690" s="4">
        <f>Table1[[#This Row],[Antal utrikes fodda man]]/Table1[[#This Row],[Antal man I kommunen]]</f>
        <v>0.16799574694311536</v>
      </c>
      <c r="L5690" s="4">
        <f>Table1[[#This Row],[Antal utrikes fodda kvinnor]]/Table1[[#This Row],[Antal kvinnor I kommunen]]</f>
        <v>0.16297093649085037</v>
      </c>
    </row>
    <row r="5691" spans="1:12" x14ac:dyDescent="0.2">
      <c r="A5691">
        <v>2020</v>
      </c>
      <c r="B5691" t="s">
        <v>304</v>
      </c>
      <c r="C5691" s="1" t="s">
        <v>180</v>
      </c>
      <c r="D5691">
        <f>Table1[[#This Row],[Antal utrikes fodda man]]+Table1[[#This Row],[Antal utrikes fodda kvinnor]]</f>
        <v>9041</v>
      </c>
      <c r="E5691">
        <v>4433</v>
      </c>
      <c r="F5691">
        <v>4608</v>
      </c>
      <c r="G5691">
        <v>28825</v>
      </c>
      <c r="H5691">
        <v>27966</v>
      </c>
      <c r="I5691">
        <f>Table1[[#This Row],[Antal man I kommunen]]+Table1[[#This Row],[Antal kvinnor I kommunen]]</f>
        <v>56791</v>
      </c>
      <c r="J5691" s="3">
        <f>Table1[[#This Row],[Totalt antal utrikes fodda]]/I5691</f>
        <v>0.15919776020848375</v>
      </c>
      <c r="K5691" s="4">
        <f>Table1[[#This Row],[Antal utrikes fodda man]]/Table1[[#This Row],[Antal man I kommunen]]</f>
        <v>0.15379011274934953</v>
      </c>
      <c r="L5691" s="4">
        <f>Table1[[#This Row],[Antal utrikes fodda kvinnor]]/Table1[[#This Row],[Antal kvinnor I kommunen]]</f>
        <v>0.16477150826003004</v>
      </c>
    </row>
    <row r="5692" spans="1:12" x14ac:dyDescent="0.2">
      <c r="A5692">
        <v>2020</v>
      </c>
      <c r="B5692" t="s">
        <v>304</v>
      </c>
      <c r="C5692" s="1" t="s">
        <v>181</v>
      </c>
      <c r="D5692">
        <f>Table1[[#This Row],[Antal utrikes fodda man]]+Table1[[#This Row],[Antal utrikes fodda kvinnor]]</f>
        <v>804</v>
      </c>
      <c r="E5692">
        <v>387</v>
      </c>
      <c r="F5692">
        <v>417</v>
      </c>
      <c r="G5692">
        <v>4611</v>
      </c>
      <c r="H5692">
        <v>4618</v>
      </c>
      <c r="I5692">
        <f>Table1[[#This Row],[Antal man I kommunen]]+Table1[[#This Row],[Antal kvinnor I kommunen]]</f>
        <v>9229</v>
      </c>
      <c r="J5692" s="3">
        <f>Table1[[#This Row],[Totalt antal utrikes fodda]]/I5692</f>
        <v>8.7116697366995344E-2</v>
      </c>
      <c r="K5692" s="4">
        <f>Table1[[#This Row],[Antal utrikes fodda man]]/Table1[[#This Row],[Antal man I kommunen]]</f>
        <v>8.3929733246584259E-2</v>
      </c>
      <c r="L5692" s="4">
        <f>Table1[[#This Row],[Antal utrikes fodda kvinnor]]/Table1[[#This Row],[Antal kvinnor I kommunen]]</f>
        <v>9.0298830662624507E-2</v>
      </c>
    </row>
    <row r="5693" spans="1:12" x14ac:dyDescent="0.2">
      <c r="A5693">
        <v>2020</v>
      </c>
      <c r="B5693" t="s">
        <v>304</v>
      </c>
      <c r="C5693" s="1" t="s">
        <v>182</v>
      </c>
      <c r="D5693">
        <f>Table1[[#This Row],[Antal utrikes fodda man]]+Table1[[#This Row],[Antal utrikes fodda kvinnor]]</f>
        <v>1426</v>
      </c>
      <c r="E5693">
        <v>712</v>
      </c>
      <c r="F5693">
        <v>714</v>
      </c>
      <c r="G5693">
        <v>6480</v>
      </c>
      <c r="H5693">
        <v>6310</v>
      </c>
      <c r="I5693">
        <f>Table1[[#This Row],[Antal man I kommunen]]+Table1[[#This Row],[Antal kvinnor I kommunen]]</f>
        <v>12790</v>
      </c>
      <c r="J5693" s="3">
        <f>Table1[[#This Row],[Totalt antal utrikes fodda]]/I5693</f>
        <v>0.11149335418295543</v>
      </c>
      <c r="K5693" s="4">
        <f>Table1[[#This Row],[Antal utrikes fodda man]]/Table1[[#This Row],[Antal man I kommunen]]</f>
        <v>0.10987654320987654</v>
      </c>
      <c r="L5693" s="4">
        <f>Table1[[#This Row],[Antal utrikes fodda kvinnor]]/Table1[[#This Row],[Antal kvinnor I kommunen]]</f>
        <v>0.11315372424722663</v>
      </c>
    </row>
    <row r="5694" spans="1:12" x14ac:dyDescent="0.2">
      <c r="A5694">
        <v>2020</v>
      </c>
      <c r="B5694" t="s">
        <v>304</v>
      </c>
      <c r="C5694" s="1" t="s">
        <v>183</v>
      </c>
      <c r="D5694">
        <f>Table1[[#This Row],[Antal utrikes fodda man]]+Table1[[#This Row],[Antal utrikes fodda kvinnor]]</f>
        <v>5018</v>
      </c>
      <c r="E5694">
        <v>2556</v>
      </c>
      <c r="F5694">
        <v>2462</v>
      </c>
      <c r="G5694">
        <v>16722</v>
      </c>
      <c r="H5694">
        <v>16516</v>
      </c>
      <c r="I5694">
        <f>Table1[[#This Row],[Antal man I kommunen]]+Table1[[#This Row],[Antal kvinnor I kommunen]]</f>
        <v>33238</v>
      </c>
      <c r="J5694" s="3">
        <f>Table1[[#This Row],[Totalt antal utrikes fodda]]/I5694</f>
        <v>0.15097177928876587</v>
      </c>
      <c r="K5694" s="4">
        <f>Table1[[#This Row],[Antal utrikes fodda man]]/Table1[[#This Row],[Antal man I kommunen]]</f>
        <v>0.15285252960172227</v>
      </c>
      <c r="L5694" s="4">
        <f>Table1[[#This Row],[Antal utrikes fodda kvinnor]]/Table1[[#This Row],[Antal kvinnor I kommunen]]</f>
        <v>0.14906757084039718</v>
      </c>
    </row>
    <row r="5695" spans="1:12" x14ac:dyDescent="0.2">
      <c r="A5695">
        <v>2020</v>
      </c>
      <c r="B5695" t="s">
        <v>305</v>
      </c>
      <c r="C5695" s="1" t="s">
        <v>184</v>
      </c>
      <c r="D5695">
        <f>Table1[[#This Row],[Antal utrikes fodda man]]+Table1[[#This Row],[Antal utrikes fodda kvinnor]]</f>
        <v>966</v>
      </c>
      <c r="E5695">
        <v>465</v>
      </c>
      <c r="F5695">
        <v>501</v>
      </c>
      <c r="G5695">
        <v>6139</v>
      </c>
      <c r="H5695">
        <v>5976</v>
      </c>
      <c r="I5695">
        <f>Table1[[#This Row],[Antal man I kommunen]]+Table1[[#This Row],[Antal kvinnor I kommunen]]</f>
        <v>12115</v>
      </c>
      <c r="J5695" s="3">
        <f>Table1[[#This Row],[Totalt antal utrikes fodda]]/I5695</f>
        <v>7.9735864630623196E-2</v>
      </c>
      <c r="K5695" s="4">
        <f>Table1[[#This Row],[Antal utrikes fodda man]]/Table1[[#This Row],[Antal man I kommunen]]</f>
        <v>7.5745235380355103E-2</v>
      </c>
      <c r="L5695" s="4">
        <f>Table1[[#This Row],[Antal utrikes fodda kvinnor]]/Table1[[#This Row],[Antal kvinnor I kommunen]]</f>
        <v>8.3835341365461849E-2</v>
      </c>
    </row>
    <row r="5696" spans="1:12" x14ac:dyDescent="0.2">
      <c r="A5696">
        <v>2020</v>
      </c>
      <c r="B5696" t="s">
        <v>305</v>
      </c>
      <c r="C5696" s="1" t="s">
        <v>185</v>
      </c>
      <c r="D5696">
        <f>Table1[[#This Row],[Antal utrikes fodda man]]+Table1[[#This Row],[Antal utrikes fodda kvinnor]]</f>
        <v>2421</v>
      </c>
      <c r="E5696">
        <v>1163</v>
      </c>
      <c r="F5696">
        <v>1258</v>
      </c>
      <c r="G5696">
        <v>4386</v>
      </c>
      <c r="H5696">
        <v>4164</v>
      </c>
      <c r="I5696">
        <f>Table1[[#This Row],[Antal man I kommunen]]+Table1[[#This Row],[Antal kvinnor I kommunen]]</f>
        <v>8550</v>
      </c>
      <c r="J5696" s="3">
        <f>Table1[[#This Row],[Totalt antal utrikes fodda]]/I5696</f>
        <v>0.28315789473684211</v>
      </c>
      <c r="K5696" s="4">
        <f>Table1[[#This Row],[Antal utrikes fodda man]]/Table1[[#This Row],[Antal man I kommunen]]</f>
        <v>0.26516187870497038</v>
      </c>
      <c r="L5696" s="4">
        <f>Table1[[#This Row],[Antal utrikes fodda kvinnor]]/Table1[[#This Row],[Antal kvinnor I kommunen]]</f>
        <v>0.30211335254562921</v>
      </c>
    </row>
    <row r="5697" spans="1:12" x14ac:dyDescent="0.2">
      <c r="A5697">
        <v>2020</v>
      </c>
      <c r="B5697" t="s">
        <v>305</v>
      </c>
      <c r="C5697" s="1" t="s">
        <v>186</v>
      </c>
      <c r="D5697">
        <f>Table1[[#This Row],[Antal utrikes fodda man]]+Table1[[#This Row],[Antal utrikes fodda kvinnor]]</f>
        <v>1554</v>
      </c>
      <c r="E5697">
        <v>741</v>
      </c>
      <c r="F5697">
        <v>813</v>
      </c>
      <c r="G5697">
        <v>5897</v>
      </c>
      <c r="H5697">
        <v>5652</v>
      </c>
      <c r="I5697">
        <f>Table1[[#This Row],[Antal man I kommunen]]+Table1[[#This Row],[Antal kvinnor I kommunen]]</f>
        <v>11549</v>
      </c>
      <c r="J5697" s="3">
        <f>Table1[[#This Row],[Totalt antal utrikes fodda]]/I5697</f>
        <v>0.13455710451121308</v>
      </c>
      <c r="K5697" s="4">
        <f>Table1[[#This Row],[Antal utrikes fodda man]]/Table1[[#This Row],[Antal man I kommunen]]</f>
        <v>0.12565711378667119</v>
      </c>
      <c r="L5697" s="4">
        <f>Table1[[#This Row],[Antal utrikes fodda kvinnor]]/Table1[[#This Row],[Antal kvinnor I kommunen]]</f>
        <v>0.14384288747346072</v>
      </c>
    </row>
    <row r="5698" spans="1:12" x14ac:dyDescent="0.2">
      <c r="A5698">
        <v>2020</v>
      </c>
      <c r="B5698" t="s">
        <v>305</v>
      </c>
      <c r="C5698" s="1" t="s">
        <v>187</v>
      </c>
      <c r="D5698">
        <f>Table1[[#This Row],[Antal utrikes fodda man]]+Table1[[#This Row],[Antal utrikes fodda kvinnor]]</f>
        <v>616</v>
      </c>
      <c r="E5698">
        <v>319</v>
      </c>
      <c r="F5698">
        <v>297</v>
      </c>
      <c r="G5698">
        <v>2098</v>
      </c>
      <c r="H5698">
        <v>1892</v>
      </c>
      <c r="I5698">
        <f>Table1[[#This Row],[Antal man I kommunen]]+Table1[[#This Row],[Antal kvinnor I kommunen]]</f>
        <v>3990</v>
      </c>
      <c r="J5698" s="3">
        <f>Table1[[#This Row],[Totalt antal utrikes fodda]]/I5698</f>
        <v>0.15438596491228071</v>
      </c>
      <c r="K5698" s="4">
        <f>Table1[[#This Row],[Antal utrikes fodda man]]/Table1[[#This Row],[Antal man I kommunen]]</f>
        <v>0.15204957102001906</v>
      </c>
      <c r="L5698" s="4">
        <f>Table1[[#This Row],[Antal utrikes fodda kvinnor]]/Table1[[#This Row],[Antal kvinnor I kommunen]]</f>
        <v>0.15697674418604651</v>
      </c>
    </row>
    <row r="5699" spans="1:12" x14ac:dyDescent="0.2">
      <c r="A5699">
        <v>2020</v>
      </c>
      <c r="B5699" t="s">
        <v>305</v>
      </c>
      <c r="C5699" s="1" t="s">
        <v>188</v>
      </c>
      <c r="D5699">
        <f>Table1[[#This Row],[Antal utrikes fodda man]]+Table1[[#This Row],[Antal utrikes fodda kvinnor]]</f>
        <v>1224</v>
      </c>
      <c r="E5699">
        <v>596</v>
      </c>
      <c r="F5699">
        <v>628</v>
      </c>
      <c r="G5699">
        <v>8328</v>
      </c>
      <c r="H5699">
        <v>8340</v>
      </c>
      <c r="I5699">
        <f>Table1[[#This Row],[Antal man I kommunen]]+Table1[[#This Row],[Antal kvinnor I kommunen]]</f>
        <v>16668</v>
      </c>
      <c r="J5699" s="3">
        <f>Table1[[#This Row],[Totalt antal utrikes fodda]]/I5699</f>
        <v>7.3434125269978404E-2</v>
      </c>
      <c r="K5699" s="4">
        <f>Table1[[#This Row],[Antal utrikes fodda man]]/Table1[[#This Row],[Antal man I kommunen]]</f>
        <v>7.1565802113352547E-2</v>
      </c>
      <c r="L5699" s="4">
        <f>Table1[[#This Row],[Antal utrikes fodda kvinnor]]/Table1[[#This Row],[Antal kvinnor I kommunen]]</f>
        <v>7.5299760191846518E-2</v>
      </c>
    </row>
    <row r="5700" spans="1:12" x14ac:dyDescent="0.2">
      <c r="A5700">
        <v>2020</v>
      </c>
      <c r="B5700" t="s">
        <v>305</v>
      </c>
      <c r="C5700" s="1" t="s">
        <v>189</v>
      </c>
      <c r="D5700">
        <f>Table1[[#This Row],[Antal utrikes fodda man]]+Table1[[#This Row],[Antal utrikes fodda kvinnor]]</f>
        <v>550</v>
      </c>
      <c r="E5700">
        <v>281</v>
      </c>
      <c r="F5700">
        <v>269</v>
      </c>
      <c r="G5700">
        <v>1880</v>
      </c>
      <c r="H5700">
        <v>1845</v>
      </c>
      <c r="I5700">
        <f>Table1[[#This Row],[Antal man I kommunen]]+Table1[[#This Row],[Antal kvinnor I kommunen]]</f>
        <v>3725</v>
      </c>
      <c r="J5700" s="3">
        <f>Table1[[#This Row],[Totalt antal utrikes fodda]]/I5700</f>
        <v>0.1476510067114094</v>
      </c>
      <c r="K5700" s="4">
        <f>Table1[[#This Row],[Antal utrikes fodda man]]/Table1[[#This Row],[Antal man I kommunen]]</f>
        <v>0.14946808510638299</v>
      </c>
      <c r="L5700" s="4">
        <f>Table1[[#This Row],[Antal utrikes fodda kvinnor]]/Table1[[#This Row],[Antal kvinnor I kommunen]]</f>
        <v>0.14579945799457994</v>
      </c>
    </row>
    <row r="5701" spans="1:12" x14ac:dyDescent="0.2">
      <c r="A5701">
        <v>2020</v>
      </c>
      <c r="B5701" t="s">
        <v>305</v>
      </c>
      <c r="C5701" s="1" t="s">
        <v>190</v>
      </c>
      <c r="D5701">
        <f>Table1[[#This Row],[Antal utrikes fodda man]]+Table1[[#This Row],[Antal utrikes fodda kvinnor]]</f>
        <v>1034</v>
      </c>
      <c r="E5701">
        <v>538</v>
      </c>
      <c r="F5701">
        <v>496</v>
      </c>
      <c r="G5701">
        <v>5835</v>
      </c>
      <c r="H5701">
        <v>5689</v>
      </c>
      <c r="I5701">
        <f>Table1[[#This Row],[Antal man I kommunen]]+Table1[[#This Row],[Antal kvinnor I kommunen]]</f>
        <v>11524</v>
      </c>
      <c r="J5701" s="3">
        <f>Table1[[#This Row],[Totalt antal utrikes fodda]]/I5701</f>
        <v>8.972578965636932E-2</v>
      </c>
      <c r="K5701" s="4">
        <f>Table1[[#This Row],[Antal utrikes fodda man]]/Table1[[#This Row],[Antal man I kommunen]]</f>
        <v>9.2202227934875744E-2</v>
      </c>
      <c r="L5701" s="4">
        <f>Table1[[#This Row],[Antal utrikes fodda kvinnor]]/Table1[[#This Row],[Antal kvinnor I kommunen]]</f>
        <v>8.7185797152399366E-2</v>
      </c>
    </row>
    <row r="5702" spans="1:12" x14ac:dyDescent="0.2">
      <c r="A5702">
        <v>2020</v>
      </c>
      <c r="B5702" t="s">
        <v>305</v>
      </c>
      <c r="C5702" s="1" t="s">
        <v>191</v>
      </c>
      <c r="D5702">
        <f>Table1[[#This Row],[Antal utrikes fodda man]]+Table1[[#This Row],[Antal utrikes fodda kvinnor]]</f>
        <v>1048</v>
      </c>
      <c r="E5702">
        <v>527</v>
      </c>
      <c r="F5702">
        <v>521</v>
      </c>
      <c r="G5702">
        <v>4586</v>
      </c>
      <c r="H5702">
        <v>4457</v>
      </c>
      <c r="I5702">
        <f>Table1[[#This Row],[Antal man I kommunen]]+Table1[[#This Row],[Antal kvinnor I kommunen]]</f>
        <v>9043</v>
      </c>
      <c r="J5702" s="3">
        <f>Table1[[#This Row],[Totalt antal utrikes fodda]]/I5702</f>
        <v>0.1158907442220502</v>
      </c>
      <c r="K5702" s="4">
        <f>Table1[[#This Row],[Antal utrikes fodda man]]/Table1[[#This Row],[Antal man I kommunen]]</f>
        <v>0.11491495856955952</v>
      </c>
      <c r="L5702" s="4">
        <f>Table1[[#This Row],[Antal utrikes fodda kvinnor]]/Table1[[#This Row],[Antal kvinnor I kommunen]]</f>
        <v>0.11689477226834194</v>
      </c>
    </row>
    <row r="5703" spans="1:12" x14ac:dyDescent="0.2">
      <c r="A5703">
        <v>2020</v>
      </c>
      <c r="B5703" t="s">
        <v>305</v>
      </c>
      <c r="C5703" s="1" t="s">
        <v>192</v>
      </c>
      <c r="D5703">
        <f>Table1[[#This Row],[Antal utrikes fodda man]]+Table1[[#This Row],[Antal utrikes fodda kvinnor]]</f>
        <v>2225</v>
      </c>
      <c r="E5703">
        <v>1143</v>
      </c>
      <c r="F5703">
        <v>1082</v>
      </c>
      <c r="G5703">
        <v>5159</v>
      </c>
      <c r="H5703">
        <v>4837</v>
      </c>
      <c r="I5703">
        <f>Table1[[#This Row],[Antal man I kommunen]]+Table1[[#This Row],[Antal kvinnor I kommunen]]</f>
        <v>9996</v>
      </c>
      <c r="J5703" s="3">
        <f>Table1[[#This Row],[Totalt antal utrikes fodda]]/I5703</f>
        <v>0.2225890356142457</v>
      </c>
      <c r="K5703" s="4">
        <f>Table1[[#This Row],[Antal utrikes fodda man]]/Table1[[#This Row],[Antal man I kommunen]]</f>
        <v>0.22155456483814692</v>
      </c>
      <c r="L5703" s="4">
        <f>Table1[[#This Row],[Antal utrikes fodda kvinnor]]/Table1[[#This Row],[Antal kvinnor I kommunen]]</f>
        <v>0.2236923713045276</v>
      </c>
    </row>
    <row r="5704" spans="1:12" x14ac:dyDescent="0.2">
      <c r="A5704">
        <v>2020</v>
      </c>
      <c r="B5704" t="s">
        <v>305</v>
      </c>
      <c r="C5704" s="1" t="s">
        <v>193</v>
      </c>
      <c r="D5704">
        <f>Table1[[#This Row],[Antal utrikes fodda man]]+Table1[[#This Row],[Antal utrikes fodda kvinnor]]</f>
        <v>1364</v>
      </c>
      <c r="E5704">
        <v>668</v>
      </c>
      <c r="F5704">
        <v>696</v>
      </c>
      <c r="G5704">
        <v>6772</v>
      </c>
      <c r="H5704">
        <v>6563</v>
      </c>
      <c r="I5704">
        <f>Table1[[#This Row],[Antal man I kommunen]]+Table1[[#This Row],[Antal kvinnor I kommunen]]</f>
        <v>13335</v>
      </c>
      <c r="J5704" s="3">
        <f>Table1[[#This Row],[Totalt antal utrikes fodda]]/I5704</f>
        <v>0.10228721409823772</v>
      </c>
      <c r="K5704" s="4">
        <f>Table1[[#This Row],[Antal utrikes fodda man]]/Table1[[#This Row],[Antal man I kommunen]]</f>
        <v>9.8641464855286479E-2</v>
      </c>
      <c r="L5704" s="4">
        <f>Table1[[#This Row],[Antal utrikes fodda kvinnor]]/Table1[[#This Row],[Antal kvinnor I kommunen]]</f>
        <v>0.10604906292853877</v>
      </c>
    </row>
    <row r="5705" spans="1:12" x14ac:dyDescent="0.2">
      <c r="A5705">
        <v>2020</v>
      </c>
      <c r="B5705" t="s">
        <v>305</v>
      </c>
      <c r="C5705" s="1" t="s">
        <v>194</v>
      </c>
      <c r="D5705">
        <f>Table1[[#This Row],[Antal utrikes fodda man]]+Table1[[#This Row],[Antal utrikes fodda kvinnor]]</f>
        <v>13317</v>
      </c>
      <c r="E5705">
        <v>6631</v>
      </c>
      <c r="F5705">
        <v>6686</v>
      </c>
      <c r="G5705">
        <v>47075</v>
      </c>
      <c r="H5705">
        <v>47753</v>
      </c>
      <c r="I5705">
        <f>Table1[[#This Row],[Antal man I kommunen]]+Table1[[#This Row],[Antal kvinnor I kommunen]]</f>
        <v>94828</v>
      </c>
      <c r="J5705" s="3">
        <f>Table1[[#This Row],[Totalt antal utrikes fodda]]/I5705</f>
        <v>0.14043320538237652</v>
      </c>
      <c r="K5705" s="4">
        <f>Table1[[#This Row],[Antal utrikes fodda man]]/Table1[[#This Row],[Antal man I kommunen]]</f>
        <v>0.14086032926181624</v>
      </c>
      <c r="L5705" s="4">
        <f>Table1[[#This Row],[Antal utrikes fodda kvinnor]]/Table1[[#This Row],[Antal kvinnor I kommunen]]</f>
        <v>0.14001214583376961</v>
      </c>
    </row>
    <row r="5706" spans="1:12" x14ac:dyDescent="0.2">
      <c r="A5706">
        <v>2020</v>
      </c>
      <c r="B5706" t="s">
        <v>305</v>
      </c>
      <c r="C5706" s="1" t="s">
        <v>195</v>
      </c>
      <c r="D5706">
        <f>Table1[[#This Row],[Antal utrikes fodda man]]+Table1[[#This Row],[Antal utrikes fodda kvinnor]]</f>
        <v>3440</v>
      </c>
      <c r="E5706">
        <v>1769</v>
      </c>
      <c r="F5706">
        <v>1671</v>
      </c>
      <c r="G5706">
        <v>12221</v>
      </c>
      <c r="H5706">
        <v>11969</v>
      </c>
      <c r="I5706">
        <f>Table1[[#This Row],[Antal man I kommunen]]+Table1[[#This Row],[Antal kvinnor I kommunen]]</f>
        <v>24190</v>
      </c>
      <c r="J5706" s="3">
        <f>Table1[[#This Row],[Totalt antal utrikes fodda]]/I5706</f>
        <v>0.14220752377015294</v>
      </c>
      <c r="K5706" s="4">
        <f>Table1[[#This Row],[Antal utrikes fodda man]]/Table1[[#This Row],[Antal man I kommunen]]</f>
        <v>0.14475083872023567</v>
      </c>
      <c r="L5706" s="4">
        <f>Table1[[#This Row],[Antal utrikes fodda kvinnor]]/Table1[[#This Row],[Antal kvinnor I kommunen]]</f>
        <v>0.13961066087392429</v>
      </c>
    </row>
    <row r="5707" spans="1:12" x14ac:dyDescent="0.2">
      <c r="A5707">
        <v>2020</v>
      </c>
      <c r="B5707" t="s">
        <v>305</v>
      </c>
      <c r="C5707" s="1" t="s">
        <v>196</v>
      </c>
      <c r="D5707">
        <f>Table1[[#This Row],[Antal utrikes fodda man]]+Table1[[#This Row],[Antal utrikes fodda kvinnor]]</f>
        <v>1925</v>
      </c>
      <c r="E5707">
        <v>978</v>
      </c>
      <c r="F5707">
        <v>947</v>
      </c>
      <c r="G5707">
        <v>5362</v>
      </c>
      <c r="H5707">
        <v>5141</v>
      </c>
      <c r="I5707">
        <f>Table1[[#This Row],[Antal man I kommunen]]+Table1[[#This Row],[Antal kvinnor I kommunen]]</f>
        <v>10503</v>
      </c>
      <c r="J5707" s="3">
        <f>Table1[[#This Row],[Totalt antal utrikes fodda]]/I5707</f>
        <v>0.183280967342664</v>
      </c>
      <c r="K5707" s="4">
        <f>Table1[[#This Row],[Antal utrikes fodda man]]/Table1[[#This Row],[Antal man I kommunen]]</f>
        <v>0.18239462886982469</v>
      </c>
      <c r="L5707" s="4">
        <f>Table1[[#This Row],[Antal utrikes fodda kvinnor]]/Table1[[#This Row],[Antal kvinnor I kommunen]]</f>
        <v>0.18420540750826686</v>
      </c>
    </row>
    <row r="5708" spans="1:12" x14ac:dyDescent="0.2">
      <c r="A5708">
        <v>2020</v>
      </c>
      <c r="B5708" t="s">
        <v>305</v>
      </c>
      <c r="C5708" s="1" t="s">
        <v>197</v>
      </c>
      <c r="D5708">
        <f>Table1[[#This Row],[Antal utrikes fodda man]]+Table1[[#This Row],[Antal utrikes fodda kvinnor]]</f>
        <v>1659</v>
      </c>
      <c r="E5708">
        <v>843</v>
      </c>
      <c r="F5708">
        <v>816</v>
      </c>
      <c r="G5708">
        <v>5959</v>
      </c>
      <c r="H5708">
        <v>5558</v>
      </c>
      <c r="I5708">
        <f>Table1[[#This Row],[Antal man I kommunen]]+Table1[[#This Row],[Antal kvinnor I kommunen]]</f>
        <v>11517</v>
      </c>
      <c r="J5708" s="3">
        <f>Table1[[#This Row],[Totalt antal utrikes fodda]]/I5708</f>
        <v>0.14404792914821568</v>
      </c>
      <c r="K5708" s="4">
        <f>Table1[[#This Row],[Antal utrikes fodda man]]/Table1[[#This Row],[Antal man I kommunen]]</f>
        <v>0.14146668904178553</v>
      </c>
      <c r="L5708" s="4">
        <f>Table1[[#This Row],[Antal utrikes fodda kvinnor]]/Table1[[#This Row],[Antal kvinnor I kommunen]]</f>
        <v>0.14681540122346168</v>
      </c>
    </row>
    <row r="5709" spans="1:12" x14ac:dyDescent="0.2">
      <c r="A5709">
        <v>2020</v>
      </c>
      <c r="B5709" t="s">
        <v>305</v>
      </c>
      <c r="C5709" s="1" t="s">
        <v>198</v>
      </c>
      <c r="D5709">
        <f>Table1[[#This Row],[Antal utrikes fodda man]]+Table1[[#This Row],[Antal utrikes fodda kvinnor]]</f>
        <v>3232</v>
      </c>
      <c r="E5709">
        <v>1577</v>
      </c>
      <c r="F5709">
        <v>1655</v>
      </c>
      <c r="G5709">
        <v>13037</v>
      </c>
      <c r="H5709">
        <v>12895</v>
      </c>
      <c r="I5709">
        <f>Table1[[#This Row],[Antal man I kommunen]]+Table1[[#This Row],[Antal kvinnor I kommunen]]</f>
        <v>25932</v>
      </c>
      <c r="J5709" s="3">
        <f>Table1[[#This Row],[Totalt antal utrikes fodda]]/I5709</f>
        <v>0.12463365725744255</v>
      </c>
      <c r="K5709" s="4">
        <f>Table1[[#This Row],[Antal utrikes fodda man]]/Table1[[#This Row],[Antal man I kommunen]]</f>
        <v>0.12096341182787451</v>
      </c>
      <c r="L5709" s="4">
        <f>Table1[[#This Row],[Antal utrikes fodda kvinnor]]/Table1[[#This Row],[Antal kvinnor I kommunen]]</f>
        <v>0.12834431950368361</v>
      </c>
    </row>
    <row r="5710" spans="1:12" x14ac:dyDescent="0.2">
      <c r="A5710">
        <v>2020</v>
      </c>
      <c r="B5710" t="s">
        <v>305</v>
      </c>
      <c r="C5710" s="1" t="s">
        <v>199</v>
      </c>
      <c r="D5710">
        <f>Table1[[#This Row],[Antal utrikes fodda man]]+Table1[[#This Row],[Antal utrikes fodda kvinnor]]</f>
        <v>2240</v>
      </c>
      <c r="E5710">
        <v>1156</v>
      </c>
      <c r="F5710">
        <v>1084</v>
      </c>
      <c r="G5710">
        <v>7795</v>
      </c>
      <c r="H5710">
        <v>7625</v>
      </c>
      <c r="I5710">
        <f>Table1[[#This Row],[Antal man I kommunen]]+Table1[[#This Row],[Antal kvinnor I kommunen]]</f>
        <v>15420</v>
      </c>
      <c r="J5710" s="3">
        <f>Table1[[#This Row],[Totalt antal utrikes fodda]]/I5710</f>
        <v>0.14526588845654995</v>
      </c>
      <c r="K5710" s="4">
        <f>Table1[[#This Row],[Antal utrikes fodda man]]/Table1[[#This Row],[Antal man I kommunen]]</f>
        <v>0.14830019243104553</v>
      </c>
      <c r="L5710" s="4">
        <f>Table1[[#This Row],[Antal utrikes fodda kvinnor]]/Table1[[#This Row],[Antal kvinnor I kommunen]]</f>
        <v>0.14216393442622952</v>
      </c>
    </row>
    <row r="5711" spans="1:12" x14ac:dyDescent="0.2">
      <c r="A5711">
        <v>2020</v>
      </c>
      <c r="B5711" t="s">
        <v>306</v>
      </c>
      <c r="C5711" s="1" t="s">
        <v>200</v>
      </c>
      <c r="D5711">
        <f>Table1[[#This Row],[Antal utrikes fodda man]]+Table1[[#This Row],[Antal utrikes fodda kvinnor]]</f>
        <v>619</v>
      </c>
      <c r="E5711">
        <v>327</v>
      </c>
      <c r="F5711">
        <v>292</v>
      </c>
      <c r="G5711">
        <v>4425</v>
      </c>
      <c r="H5711">
        <v>4047</v>
      </c>
      <c r="I5711">
        <f>Table1[[#This Row],[Antal man I kommunen]]+Table1[[#This Row],[Antal kvinnor I kommunen]]</f>
        <v>8472</v>
      </c>
      <c r="J5711" s="3">
        <f>Table1[[#This Row],[Totalt antal utrikes fodda]]/I5711</f>
        <v>7.3064211520302166E-2</v>
      </c>
      <c r="K5711" s="4">
        <f>Table1[[#This Row],[Antal utrikes fodda man]]/Table1[[#This Row],[Antal man I kommunen]]</f>
        <v>7.3898305084745763E-2</v>
      </c>
      <c r="L5711" s="4">
        <f>Table1[[#This Row],[Antal utrikes fodda kvinnor]]/Table1[[#This Row],[Antal kvinnor I kommunen]]</f>
        <v>7.2152211514702247E-2</v>
      </c>
    </row>
    <row r="5712" spans="1:12" x14ac:dyDescent="0.2">
      <c r="A5712">
        <v>2020</v>
      </c>
      <c r="B5712" t="s">
        <v>306</v>
      </c>
      <c r="C5712" s="1" t="s">
        <v>201</v>
      </c>
      <c r="D5712">
        <f>Table1[[#This Row],[Antal utrikes fodda man]]+Table1[[#This Row],[Antal utrikes fodda kvinnor]]</f>
        <v>1007</v>
      </c>
      <c r="E5712">
        <v>513</v>
      </c>
      <c r="F5712">
        <v>494</v>
      </c>
      <c r="G5712">
        <v>2932</v>
      </c>
      <c r="H5712">
        <v>2727</v>
      </c>
      <c r="I5712">
        <f>Table1[[#This Row],[Antal man I kommunen]]+Table1[[#This Row],[Antal kvinnor I kommunen]]</f>
        <v>5659</v>
      </c>
      <c r="J5712" s="3">
        <f>Table1[[#This Row],[Totalt antal utrikes fodda]]/I5712</f>
        <v>0.17794663368086233</v>
      </c>
      <c r="K5712" s="4">
        <f>Table1[[#This Row],[Antal utrikes fodda man]]/Table1[[#This Row],[Antal man I kommunen]]</f>
        <v>0.17496589358799455</v>
      </c>
      <c r="L5712" s="4">
        <f>Table1[[#This Row],[Antal utrikes fodda kvinnor]]/Table1[[#This Row],[Antal kvinnor I kommunen]]</f>
        <v>0.18115144847818115</v>
      </c>
    </row>
    <row r="5713" spans="1:12" x14ac:dyDescent="0.2">
      <c r="A5713">
        <v>2020</v>
      </c>
      <c r="B5713" t="s">
        <v>306</v>
      </c>
      <c r="C5713" s="1" t="s">
        <v>202</v>
      </c>
      <c r="D5713">
        <f>Table1[[#This Row],[Antal utrikes fodda man]]+Table1[[#This Row],[Antal utrikes fodda kvinnor]]</f>
        <v>2599</v>
      </c>
      <c r="E5713">
        <v>1339</v>
      </c>
      <c r="F5713">
        <v>1260</v>
      </c>
      <c r="G5713">
        <v>8220</v>
      </c>
      <c r="H5713">
        <v>7770</v>
      </c>
      <c r="I5713">
        <f>Table1[[#This Row],[Antal man I kommunen]]+Table1[[#This Row],[Antal kvinnor I kommunen]]</f>
        <v>15990</v>
      </c>
      <c r="J5713" s="3">
        <f>Table1[[#This Row],[Totalt antal utrikes fodda]]/I5713</f>
        <v>0.16253908692933083</v>
      </c>
      <c r="K5713" s="4">
        <f>Table1[[#This Row],[Antal utrikes fodda man]]/Table1[[#This Row],[Antal man I kommunen]]</f>
        <v>0.16289537712895377</v>
      </c>
      <c r="L5713" s="4">
        <f>Table1[[#This Row],[Antal utrikes fodda kvinnor]]/Table1[[#This Row],[Antal kvinnor I kommunen]]</f>
        <v>0.16216216216216217</v>
      </c>
    </row>
    <row r="5714" spans="1:12" x14ac:dyDescent="0.2">
      <c r="A5714">
        <v>2020</v>
      </c>
      <c r="B5714" t="s">
        <v>306</v>
      </c>
      <c r="C5714" s="1" t="s">
        <v>203</v>
      </c>
      <c r="D5714">
        <f>Table1[[#This Row],[Antal utrikes fodda man]]+Table1[[#This Row],[Antal utrikes fodda kvinnor]]</f>
        <v>1519</v>
      </c>
      <c r="E5714">
        <v>726</v>
      </c>
      <c r="F5714">
        <v>793</v>
      </c>
      <c r="G5714">
        <v>4863</v>
      </c>
      <c r="H5714">
        <v>4768</v>
      </c>
      <c r="I5714">
        <f>Table1[[#This Row],[Antal man I kommunen]]+Table1[[#This Row],[Antal kvinnor I kommunen]]</f>
        <v>9631</v>
      </c>
      <c r="J5714" s="3">
        <f>Table1[[#This Row],[Totalt antal utrikes fodda]]/I5714</f>
        <v>0.15771986294258125</v>
      </c>
      <c r="K5714" s="4">
        <f>Table1[[#This Row],[Antal utrikes fodda man]]/Table1[[#This Row],[Antal man I kommunen]]</f>
        <v>0.14929056138186306</v>
      </c>
      <c r="L5714" s="4">
        <f>Table1[[#This Row],[Antal utrikes fodda kvinnor]]/Table1[[#This Row],[Antal kvinnor I kommunen]]</f>
        <v>0.16631711409395974</v>
      </c>
    </row>
    <row r="5715" spans="1:12" x14ac:dyDescent="0.2">
      <c r="A5715">
        <v>2020</v>
      </c>
      <c r="B5715" t="s">
        <v>306</v>
      </c>
      <c r="C5715" s="1" t="s">
        <v>204</v>
      </c>
      <c r="D5715">
        <f>Table1[[#This Row],[Antal utrikes fodda man]]+Table1[[#This Row],[Antal utrikes fodda kvinnor]]</f>
        <v>1476</v>
      </c>
      <c r="E5715">
        <v>775</v>
      </c>
      <c r="F5715">
        <v>701</v>
      </c>
      <c r="G5715">
        <v>3552</v>
      </c>
      <c r="H5715">
        <v>3344</v>
      </c>
      <c r="I5715">
        <f>Table1[[#This Row],[Antal man I kommunen]]+Table1[[#This Row],[Antal kvinnor I kommunen]]</f>
        <v>6896</v>
      </c>
      <c r="J5715" s="3">
        <f>Table1[[#This Row],[Totalt antal utrikes fodda]]/I5715</f>
        <v>0.2140371229698376</v>
      </c>
      <c r="K5715" s="4">
        <f>Table1[[#This Row],[Antal utrikes fodda man]]/Table1[[#This Row],[Antal man I kommunen]]</f>
        <v>0.21818693693693694</v>
      </c>
      <c r="L5715" s="4">
        <f>Table1[[#This Row],[Antal utrikes fodda kvinnor]]/Table1[[#This Row],[Antal kvinnor I kommunen]]</f>
        <v>0.2096291866028708</v>
      </c>
    </row>
    <row r="5716" spans="1:12" x14ac:dyDescent="0.2">
      <c r="A5716">
        <v>2020</v>
      </c>
      <c r="B5716" t="s">
        <v>306</v>
      </c>
      <c r="C5716" s="1" t="s">
        <v>205</v>
      </c>
      <c r="D5716">
        <f>Table1[[#This Row],[Antal utrikes fodda man]]+Table1[[#This Row],[Antal utrikes fodda kvinnor]]</f>
        <v>832</v>
      </c>
      <c r="E5716">
        <v>407</v>
      </c>
      <c r="F5716">
        <v>425</v>
      </c>
      <c r="G5716">
        <v>2408</v>
      </c>
      <c r="H5716">
        <v>2266</v>
      </c>
      <c r="I5716">
        <f>Table1[[#This Row],[Antal man I kommunen]]+Table1[[#This Row],[Antal kvinnor I kommunen]]</f>
        <v>4674</v>
      </c>
      <c r="J5716" s="3">
        <f>Table1[[#This Row],[Totalt antal utrikes fodda]]/I5716</f>
        <v>0.17800599058622166</v>
      </c>
      <c r="K5716" s="4">
        <f>Table1[[#This Row],[Antal utrikes fodda man]]/Table1[[#This Row],[Antal man I kommunen]]</f>
        <v>0.16901993355481729</v>
      </c>
      <c r="L5716" s="4">
        <f>Table1[[#This Row],[Antal utrikes fodda kvinnor]]/Table1[[#This Row],[Antal kvinnor I kommunen]]</f>
        <v>0.18755516328331862</v>
      </c>
    </row>
    <row r="5717" spans="1:12" x14ac:dyDescent="0.2">
      <c r="A5717">
        <v>2020</v>
      </c>
      <c r="B5717" t="s">
        <v>306</v>
      </c>
      <c r="C5717" s="1" t="s">
        <v>206</v>
      </c>
      <c r="D5717">
        <f>Table1[[#This Row],[Antal utrikes fodda man]]+Table1[[#This Row],[Antal utrikes fodda kvinnor]]</f>
        <v>29795</v>
      </c>
      <c r="E5717">
        <v>14922</v>
      </c>
      <c r="F5717">
        <v>14873</v>
      </c>
      <c r="G5717">
        <v>77596</v>
      </c>
      <c r="H5717">
        <v>78785</v>
      </c>
      <c r="I5717">
        <f>Table1[[#This Row],[Antal man I kommunen]]+Table1[[#This Row],[Antal kvinnor I kommunen]]</f>
        <v>156381</v>
      </c>
      <c r="J5717" s="3">
        <f>Table1[[#This Row],[Totalt antal utrikes fodda]]/I5717</f>
        <v>0.19052826110588883</v>
      </c>
      <c r="K5717" s="4">
        <f>Table1[[#This Row],[Antal utrikes fodda man]]/Table1[[#This Row],[Antal man I kommunen]]</f>
        <v>0.19230372699623691</v>
      </c>
      <c r="L5717" s="4">
        <f>Table1[[#This Row],[Antal utrikes fodda kvinnor]]/Table1[[#This Row],[Antal kvinnor I kommunen]]</f>
        <v>0.18877959002348163</v>
      </c>
    </row>
    <row r="5718" spans="1:12" x14ac:dyDescent="0.2">
      <c r="A5718">
        <v>2020</v>
      </c>
      <c r="B5718" t="s">
        <v>306</v>
      </c>
      <c r="C5718" s="1" t="s">
        <v>207</v>
      </c>
      <c r="D5718">
        <f>Table1[[#This Row],[Antal utrikes fodda man]]+Table1[[#This Row],[Antal utrikes fodda kvinnor]]</f>
        <v>2882</v>
      </c>
      <c r="E5718">
        <v>1455</v>
      </c>
      <c r="F5718">
        <v>1427</v>
      </c>
      <c r="G5718">
        <v>10933</v>
      </c>
      <c r="H5718">
        <v>10929</v>
      </c>
      <c r="I5718">
        <f>Table1[[#This Row],[Antal man I kommunen]]+Table1[[#This Row],[Antal kvinnor I kommunen]]</f>
        <v>21862</v>
      </c>
      <c r="J5718" s="3">
        <f>Table1[[#This Row],[Totalt antal utrikes fodda]]/I5718</f>
        <v>0.13182691428048668</v>
      </c>
      <c r="K5718" s="4">
        <f>Table1[[#This Row],[Antal utrikes fodda man]]/Table1[[#This Row],[Antal man I kommunen]]</f>
        <v>0.13308332571114972</v>
      </c>
      <c r="L5718" s="4">
        <f>Table1[[#This Row],[Antal utrikes fodda kvinnor]]/Table1[[#This Row],[Antal kvinnor I kommunen]]</f>
        <v>0.13057004300484948</v>
      </c>
    </row>
    <row r="5719" spans="1:12" x14ac:dyDescent="0.2">
      <c r="A5719">
        <v>2020</v>
      </c>
      <c r="B5719" t="s">
        <v>306</v>
      </c>
      <c r="C5719" s="1" t="s">
        <v>208</v>
      </c>
      <c r="D5719">
        <f>Table1[[#This Row],[Antal utrikes fodda man]]+Table1[[#This Row],[Antal utrikes fodda kvinnor]]</f>
        <v>1033</v>
      </c>
      <c r="E5719">
        <v>557</v>
      </c>
      <c r="F5719">
        <v>476</v>
      </c>
      <c r="G5719">
        <v>5867</v>
      </c>
      <c r="H5719">
        <v>5604</v>
      </c>
      <c r="I5719">
        <f>Table1[[#This Row],[Antal man I kommunen]]+Table1[[#This Row],[Antal kvinnor I kommunen]]</f>
        <v>11471</v>
      </c>
      <c r="J5719" s="3">
        <f>Table1[[#This Row],[Totalt antal utrikes fodda]]/I5719</f>
        <v>9.0053177578240787E-2</v>
      </c>
      <c r="K5719" s="4">
        <f>Table1[[#This Row],[Antal utrikes fodda man]]/Table1[[#This Row],[Antal man I kommunen]]</f>
        <v>9.4937787625703082E-2</v>
      </c>
      <c r="L5719" s="4">
        <f>Table1[[#This Row],[Antal utrikes fodda kvinnor]]/Table1[[#This Row],[Antal kvinnor I kommunen]]</f>
        <v>8.4939329050678081E-2</v>
      </c>
    </row>
    <row r="5720" spans="1:12" x14ac:dyDescent="0.2">
      <c r="A5720">
        <v>2020</v>
      </c>
      <c r="B5720" t="s">
        <v>306</v>
      </c>
      <c r="C5720" s="1" t="s">
        <v>209</v>
      </c>
      <c r="D5720">
        <f>Table1[[#This Row],[Antal utrikes fodda man]]+Table1[[#This Row],[Antal utrikes fodda kvinnor]]</f>
        <v>4998</v>
      </c>
      <c r="E5720">
        <v>2461</v>
      </c>
      <c r="F5720">
        <v>2537</v>
      </c>
      <c r="G5720">
        <v>15157</v>
      </c>
      <c r="H5720">
        <v>15106</v>
      </c>
      <c r="I5720">
        <f>Table1[[#This Row],[Antal man I kommunen]]+Table1[[#This Row],[Antal kvinnor I kommunen]]</f>
        <v>30263</v>
      </c>
      <c r="J5720" s="3">
        <f>Table1[[#This Row],[Totalt antal utrikes fodda]]/I5720</f>
        <v>0.16515216601130092</v>
      </c>
      <c r="K5720" s="4">
        <f>Table1[[#This Row],[Antal utrikes fodda man]]/Table1[[#This Row],[Antal man I kommunen]]</f>
        <v>0.16236722306525037</v>
      </c>
      <c r="L5720" s="4">
        <f>Table1[[#This Row],[Antal utrikes fodda kvinnor]]/Table1[[#This Row],[Antal kvinnor I kommunen]]</f>
        <v>0.16794651132000529</v>
      </c>
    </row>
    <row r="5721" spans="1:12" x14ac:dyDescent="0.2">
      <c r="A5721">
        <v>2020</v>
      </c>
      <c r="B5721" t="s">
        <v>306</v>
      </c>
      <c r="C5721" s="1" t="s">
        <v>210</v>
      </c>
      <c r="D5721">
        <f>Table1[[#This Row],[Antal utrikes fodda man]]+Table1[[#This Row],[Antal utrikes fodda kvinnor]]</f>
        <v>1504</v>
      </c>
      <c r="E5721">
        <v>773</v>
      </c>
      <c r="F5721">
        <v>731</v>
      </c>
      <c r="G5721">
        <v>5302</v>
      </c>
      <c r="H5721">
        <v>5384</v>
      </c>
      <c r="I5721">
        <f>Table1[[#This Row],[Antal man I kommunen]]+Table1[[#This Row],[Antal kvinnor I kommunen]]</f>
        <v>10686</v>
      </c>
      <c r="J5721" s="3">
        <f>Table1[[#This Row],[Totalt antal utrikes fodda]]/I5721</f>
        <v>0.14074489986898747</v>
      </c>
      <c r="K5721" s="4">
        <f>Table1[[#This Row],[Antal utrikes fodda man]]/Table1[[#This Row],[Antal man I kommunen]]</f>
        <v>0.14579403998491136</v>
      </c>
      <c r="L5721" s="4">
        <f>Table1[[#This Row],[Antal utrikes fodda kvinnor]]/Table1[[#This Row],[Antal kvinnor I kommunen]]</f>
        <v>0.13577265973254085</v>
      </c>
    </row>
    <row r="5722" spans="1:12" x14ac:dyDescent="0.2">
      <c r="A5722">
        <v>2020</v>
      </c>
      <c r="B5722" t="s">
        <v>306</v>
      </c>
      <c r="C5722" s="1" t="s">
        <v>211</v>
      </c>
      <c r="D5722">
        <f>Table1[[#This Row],[Antal utrikes fodda man]]+Table1[[#This Row],[Antal utrikes fodda kvinnor]]</f>
        <v>3665</v>
      </c>
      <c r="E5722">
        <v>1832</v>
      </c>
      <c r="F5722">
        <v>1833</v>
      </c>
      <c r="G5722">
        <v>12067</v>
      </c>
      <c r="H5722">
        <v>11591</v>
      </c>
      <c r="I5722">
        <f>Table1[[#This Row],[Antal man I kommunen]]+Table1[[#This Row],[Antal kvinnor I kommunen]]</f>
        <v>23658</v>
      </c>
      <c r="J5722" s="3">
        <f>Table1[[#This Row],[Totalt antal utrikes fodda]]/I5722</f>
        <v>0.15491588469016823</v>
      </c>
      <c r="K5722" s="4">
        <f>Table1[[#This Row],[Antal utrikes fodda man]]/Table1[[#This Row],[Antal man I kommunen]]</f>
        <v>0.15181901052457114</v>
      </c>
      <c r="L5722" s="4">
        <f>Table1[[#This Row],[Antal utrikes fodda kvinnor]]/Table1[[#This Row],[Antal kvinnor I kommunen]]</f>
        <v>0.15813993615736346</v>
      </c>
    </row>
    <row r="5723" spans="1:12" x14ac:dyDescent="0.2">
      <c r="A5723">
        <v>2020</v>
      </c>
      <c r="B5723" t="s">
        <v>307</v>
      </c>
      <c r="C5723" s="1" t="s">
        <v>212</v>
      </c>
      <c r="D5723">
        <f>Table1[[#This Row],[Antal utrikes fodda man]]+Table1[[#This Row],[Antal utrikes fodda kvinnor]]</f>
        <v>767</v>
      </c>
      <c r="E5723">
        <v>387</v>
      </c>
      <c r="F5723">
        <v>380</v>
      </c>
      <c r="G5723">
        <v>2239</v>
      </c>
      <c r="H5723">
        <v>2127</v>
      </c>
      <c r="I5723">
        <f>Table1[[#This Row],[Antal man I kommunen]]+Table1[[#This Row],[Antal kvinnor I kommunen]]</f>
        <v>4366</v>
      </c>
      <c r="J5723" s="3">
        <f>Table1[[#This Row],[Totalt antal utrikes fodda]]/I5723</f>
        <v>0.17567567567567569</v>
      </c>
      <c r="K5723" s="4">
        <f>Table1[[#This Row],[Antal utrikes fodda man]]/Table1[[#This Row],[Antal man I kommunen]]</f>
        <v>0.17284502009825814</v>
      </c>
      <c r="L5723" s="4">
        <f>Table1[[#This Row],[Antal utrikes fodda kvinnor]]/Table1[[#This Row],[Antal kvinnor I kommunen]]</f>
        <v>0.17865538316878232</v>
      </c>
    </row>
    <row r="5724" spans="1:12" x14ac:dyDescent="0.2">
      <c r="A5724">
        <v>2020</v>
      </c>
      <c r="B5724" t="s">
        <v>307</v>
      </c>
      <c r="C5724" s="1" t="s">
        <v>213</v>
      </c>
      <c r="D5724">
        <f>Table1[[#This Row],[Antal utrikes fodda man]]+Table1[[#This Row],[Antal utrikes fodda kvinnor]]</f>
        <v>1985</v>
      </c>
      <c r="E5724">
        <v>995</v>
      </c>
      <c r="F5724">
        <v>990</v>
      </c>
      <c r="G5724">
        <v>5196</v>
      </c>
      <c r="H5724">
        <v>4896</v>
      </c>
      <c r="I5724">
        <f>Table1[[#This Row],[Antal man I kommunen]]+Table1[[#This Row],[Antal kvinnor I kommunen]]</f>
        <v>10092</v>
      </c>
      <c r="J5724" s="3">
        <f>Table1[[#This Row],[Totalt antal utrikes fodda]]/I5724</f>
        <v>0.19669044787950851</v>
      </c>
      <c r="K5724" s="4">
        <f>Table1[[#This Row],[Antal utrikes fodda man]]/Table1[[#This Row],[Antal man I kommunen]]</f>
        <v>0.19149345650500385</v>
      </c>
      <c r="L5724" s="4">
        <f>Table1[[#This Row],[Antal utrikes fodda kvinnor]]/Table1[[#This Row],[Antal kvinnor I kommunen]]</f>
        <v>0.20220588235294118</v>
      </c>
    </row>
    <row r="5725" spans="1:12" x14ac:dyDescent="0.2">
      <c r="A5725">
        <v>2020</v>
      </c>
      <c r="B5725" t="s">
        <v>307</v>
      </c>
      <c r="C5725" s="1" t="s">
        <v>214</v>
      </c>
      <c r="D5725">
        <f>Table1[[#This Row],[Antal utrikes fodda man]]+Table1[[#This Row],[Antal utrikes fodda kvinnor]]</f>
        <v>1700</v>
      </c>
      <c r="E5725">
        <v>862</v>
      </c>
      <c r="F5725">
        <v>838</v>
      </c>
      <c r="G5725">
        <v>4460</v>
      </c>
      <c r="H5725">
        <v>4285</v>
      </c>
      <c r="I5725">
        <f>Table1[[#This Row],[Antal man I kommunen]]+Table1[[#This Row],[Antal kvinnor I kommunen]]</f>
        <v>8745</v>
      </c>
      <c r="J5725" s="3">
        <f>Table1[[#This Row],[Totalt antal utrikes fodda]]/I5725</f>
        <v>0.19439679817038308</v>
      </c>
      <c r="K5725" s="4">
        <f>Table1[[#This Row],[Antal utrikes fodda man]]/Table1[[#This Row],[Antal man I kommunen]]</f>
        <v>0.19327354260089685</v>
      </c>
      <c r="L5725" s="4">
        <f>Table1[[#This Row],[Antal utrikes fodda kvinnor]]/Table1[[#This Row],[Antal kvinnor I kommunen]]</f>
        <v>0.19556592765460909</v>
      </c>
    </row>
    <row r="5726" spans="1:12" x14ac:dyDescent="0.2">
      <c r="A5726">
        <v>2020</v>
      </c>
      <c r="B5726" t="s">
        <v>307</v>
      </c>
      <c r="C5726" s="1" t="s">
        <v>215</v>
      </c>
      <c r="D5726">
        <f>Table1[[#This Row],[Antal utrikes fodda man]]+Table1[[#This Row],[Antal utrikes fodda kvinnor]]</f>
        <v>3253</v>
      </c>
      <c r="E5726">
        <v>1660</v>
      </c>
      <c r="F5726">
        <v>1593</v>
      </c>
      <c r="G5726">
        <v>8244</v>
      </c>
      <c r="H5726">
        <v>8156</v>
      </c>
      <c r="I5726">
        <f>Table1[[#This Row],[Antal man I kommunen]]+Table1[[#This Row],[Antal kvinnor I kommunen]]</f>
        <v>16400</v>
      </c>
      <c r="J5726" s="3">
        <f>Table1[[#This Row],[Totalt antal utrikes fodda]]/I5726</f>
        <v>0.19835365853658538</v>
      </c>
      <c r="K5726" s="4">
        <f>Table1[[#This Row],[Antal utrikes fodda man]]/Table1[[#This Row],[Antal man I kommunen]]</f>
        <v>0.20135856380397865</v>
      </c>
      <c r="L5726" s="4">
        <f>Table1[[#This Row],[Antal utrikes fodda kvinnor]]/Table1[[#This Row],[Antal kvinnor I kommunen]]</f>
        <v>0.1953163315350662</v>
      </c>
    </row>
    <row r="5727" spans="1:12" x14ac:dyDescent="0.2">
      <c r="A5727">
        <v>2020</v>
      </c>
      <c r="B5727" t="s">
        <v>307</v>
      </c>
      <c r="C5727" s="1" t="s">
        <v>216</v>
      </c>
      <c r="D5727">
        <f>Table1[[#This Row],[Antal utrikes fodda man]]+Table1[[#This Row],[Antal utrikes fodda kvinnor]]</f>
        <v>872</v>
      </c>
      <c r="E5727">
        <v>443</v>
      </c>
      <c r="F5727">
        <v>429</v>
      </c>
      <c r="G5727">
        <v>2937</v>
      </c>
      <c r="H5727">
        <v>2792</v>
      </c>
      <c r="I5727">
        <f>Table1[[#This Row],[Antal man I kommunen]]+Table1[[#This Row],[Antal kvinnor I kommunen]]</f>
        <v>5729</v>
      </c>
      <c r="J5727" s="3">
        <f>Table1[[#This Row],[Totalt antal utrikes fodda]]/I5727</f>
        <v>0.1522080642345959</v>
      </c>
      <c r="K5727" s="4">
        <f>Table1[[#This Row],[Antal utrikes fodda man]]/Table1[[#This Row],[Antal man I kommunen]]</f>
        <v>0.15083418454204972</v>
      </c>
      <c r="L5727" s="4">
        <f>Table1[[#This Row],[Antal utrikes fodda kvinnor]]/Table1[[#This Row],[Antal kvinnor I kommunen]]</f>
        <v>0.15365329512893983</v>
      </c>
    </row>
    <row r="5728" spans="1:12" x14ac:dyDescent="0.2">
      <c r="A5728">
        <v>2020</v>
      </c>
      <c r="B5728" t="s">
        <v>307</v>
      </c>
      <c r="C5728" s="1" t="s">
        <v>217</v>
      </c>
      <c r="D5728">
        <f>Table1[[#This Row],[Antal utrikes fodda man]]+Table1[[#This Row],[Antal utrikes fodda kvinnor]]</f>
        <v>36129</v>
      </c>
      <c r="E5728">
        <v>18120</v>
      </c>
      <c r="F5728">
        <v>18009</v>
      </c>
      <c r="G5728">
        <v>78107</v>
      </c>
      <c r="H5728">
        <v>77444</v>
      </c>
      <c r="I5728">
        <f>Table1[[#This Row],[Antal man I kommunen]]+Table1[[#This Row],[Antal kvinnor I kommunen]]</f>
        <v>155551</v>
      </c>
      <c r="J5728" s="3">
        <f>Table1[[#This Row],[Totalt antal utrikes fodda]]/I5728</f>
        <v>0.23226465917930453</v>
      </c>
      <c r="K5728" s="4">
        <f>Table1[[#This Row],[Antal utrikes fodda man]]/Table1[[#This Row],[Antal man I kommunen]]</f>
        <v>0.23198945036936511</v>
      </c>
      <c r="L5728" s="4">
        <f>Table1[[#This Row],[Antal utrikes fodda kvinnor]]/Table1[[#This Row],[Antal kvinnor I kommunen]]</f>
        <v>0.23254222405867467</v>
      </c>
    </row>
    <row r="5729" spans="1:12" x14ac:dyDescent="0.2">
      <c r="A5729">
        <v>2020</v>
      </c>
      <c r="B5729" t="s">
        <v>307</v>
      </c>
      <c r="C5729" s="1" t="s">
        <v>218</v>
      </c>
      <c r="D5729">
        <f>Table1[[#This Row],[Antal utrikes fodda man]]+Table1[[#This Row],[Antal utrikes fodda kvinnor]]</f>
        <v>3315</v>
      </c>
      <c r="E5729">
        <v>1692</v>
      </c>
      <c r="F5729">
        <v>1623</v>
      </c>
      <c r="G5729">
        <v>11547</v>
      </c>
      <c r="H5729">
        <v>11320</v>
      </c>
      <c r="I5729">
        <f>Table1[[#This Row],[Antal man I kommunen]]+Table1[[#This Row],[Antal kvinnor I kommunen]]</f>
        <v>22867</v>
      </c>
      <c r="J5729" s="3">
        <f>Table1[[#This Row],[Totalt antal utrikes fodda]]/I5729</f>
        <v>0.14496873223422399</v>
      </c>
      <c r="K5729" s="4">
        <f>Table1[[#This Row],[Antal utrikes fodda man]]/Table1[[#This Row],[Antal man I kommunen]]</f>
        <v>0.1465315666406859</v>
      </c>
      <c r="L5729" s="4">
        <f>Table1[[#This Row],[Antal utrikes fodda kvinnor]]/Table1[[#This Row],[Antal kvinnor I kommunen]]</f>
        <v>0.14337455830388693</v>
      </c>
    </row>
    <row r="5730" spans="1:12" x14ac:dyDescent="0.2">
      <c r="A5730">
        <v>2020</v>
      </c>
      <c r="B5730" t="s">
        <v>307</v>
      </c>
      <c r="C5730" s="1" t="s">
        <v>219</v>
      </c>
      <c r="D5730">
        <f>Table1[[#This Row],[Antal utrikes fodda man]]+Table1[[#This Row],[Antal utrikes fodda kvinnor]]</f>
        <v>3471</v>
      </c>
      <c r="E5730">
        <v>1689</v>
      </c>
      <c r="F5730">
        <v>1782</v>
      </c>
      <c r="G5730">
        <v>6742</v>
      </c>
      <c r="H5730">
        <v>6525</v>
      </c>
      <c r="I5730">
        <f>Table1[[#This Row],[Antal man I kommunen]]+Table1[[#This Row],[Antal kvinnor I kommunen]]</f>
        <v>13267</v>
      </c>
      <c r="J5730" s="3">
        <f>Table1[[#This Row],[Totalt antal utrikes fodda]]/I5730</f>
        <v>0.26162659229667595</v>
      </c>
      <c r="K5730" s="4">
        <f>Table1[[#This Row],[Antal utrikes fodda man]]/Table1[[#This Row],[Antal man I kommunen]]</f>
        <v>0.2505191337881934</v>
      </c>
      <c r="L5730" s="4">
        <f>Table1[[#This Row],[Antal utrikes fodda kvinnor]]/Table1[[#This Row],[Antal kvinnor I kommunen]]</f>
        <v>0.27310344827586208</v>
      </c>
    </row>
    <row r="5731" spans="1:12" x14ac:dyDescent="0.2">
      <c r="A5731">
        <v>2020</v>
      </c>
      <c r="B5731" t="s">
        <v>307</v>
      </c>
      <c r="C5731" s="1" t="s">
        <v>220</v>
      </c>
      <c r="D5731">
        <f>Table1[[#This Row],[Antal utrikes fodda man]]+Table1[[#This Row],[Antal utrikes fodda kvinnor]]</f>
        <v>5641</v>
      </c>
      <c r="E5731">
        <v>2775</v>
      </c>
      <c r="F5731">
        <v>2866</v>
      </c>
      <c r="G5731">
        <v>13187</v>
      </c>
      <c r="H5731">
        <v>12898</v>
      </c>
      <c r="I5731">
        <f>Table1[[#This Row],[Antal man I kommunen]]+Table1[[#This Row],[Antal kvinnor I kommunen]]</f>
        <v>26085</v>
      </c>
      <c r="J5731" s="3">
        <f>Table1[[#This Row],[Totalt antal utrikes fodda]]/I5731</f>
        <v>0.21625455242476518</v>
      </c>
      <c r="K5731" s="4">
        <f>Table1[[#This Row],[Antal utrikes fodda man]]/Table1[[#This Row],[Antal man I kommunen]]</f>
        <v>0.21043451884431638</v>
      </c>
      <c r="L5731" s="4">
        <f>Table1[[#This Row],[Antal utrikes fodda kvinnor]]/Table1[[#This Row],[Antal kvinnor I kommunen]]</f>
        <v>0.22220499302217397</v>
      </c>
    </row>
    <row r="5732" spans="1:12" x14ac:dyDescent="0.2">
      <c r="A5732">
        <v>2020</v>
      </c>
      <c r="B5732" t="s">
        <v>307</v>
      </c>
      <c r="C5732" s="1" t="s">
        <v>221</v>
      </c>
      <c r="D5732">
        <f>Table1[[#This Row],[Antal utrikes fodda man]]+Table1[[#This Row],[Antal utrikes fodda kvinnor]]</f>
        <v>2104</v>
      </c>
      <c r="E5732">
        <v>1027</v>
      </c>
      <c r="F5732">
        <v>1077</v>
      </c>
      <c r="G5732">
        <v>7094</v>
      </c>
      <c r="H5732">
        <v>6945</v>
      </c>
      <c r="I5732">
        <f>Table1[[#This Row],[Antal man I kommunen]]+Table1[[#This Row],[Antal kvinnor I kommunen]]</f>
        <v>14039</v>
      </c>
      <c r="J5732" s="3">
        <f>Table1[[#This Row],[Totalt antal utrikes fodda]]/I5732</f>
        <v>0.14986822423249518</v>
      </c>
      <c r="K5732" s="4">
        <f>Table1[[#This Row],[Antal utrikes fodda man]]/Table1[[#This Row],[Antal man I kommunen]]</f>
        <v>0.14477022836199605</v>
      </c>
      <c r="L5732" s="4">
        <f>Table1[[#This Row],[Antal utrikes fodda kvinnor]]/Table1[[#This Row],[Antal kvinnor I kommunen]]</f>
        <v>0.1550755939524838</v>
      </c>
    </row>
    <row r="5733" spans="1:12" x14ac:dyDescent="0.2">
      <c r="A5733">
        <v>2020</v>
      </c>
      <c r="B5733" t="s">
        <v>308</v>
      </c>
      <c r="C5733" s="1" t="s">
        <v>222</v>
      </c>
      <c r="D5733">
        <f>Table1[[#This Row],[Antal utrikes fodda man]]+Table1[[#This Row],[Antal utrikes fodda kvinnor]]</f>
        <v>616</v>
      </c>
      <c r="E5733">
        <v>312</v>
      </c>
      <c r="F5733">
        <v>304</v>
      </c>
      <c r="G5733">
        <v>3497</v>
      </c>
      <c r="H5733">
        <v>3304</v>
      </c>
      <c r="I5733">
        <f>Table1[[#This Row],[Antal man I kommunen]]+Table1[[#This Row],[Antal kvinnor I kommunen]]</f>
        <v>6801</v>
      </c>
      <c r="J5733" s="3">
        <f>Table1[[#This Row],[Totalt antal utrikes fodda]]/I5733</f>
        <v>9.0574915453609767E-2</v>
      </c>
      <c r="K5733" s="4">
        <f>Table1[[#This Row],[Antal utrikes fodda man]]/Table1[[#This Row],[Antal man I kommunen]]</f>
        <v>8.9219330855018583E-2</v>
      </c>
      <c r="L5733" s="4">
        <f>Table1[[#This Row],[Antal utrikes fodda kvinnor]]/Table1[[#This Row],[Antal kvinnor I kommunen]]</f>
        <v>9.2009685230024216E-2</v>
      </c>
    </row>
    <row r="5734" spans="1:12" x14ac:dyDescent="0.2">
      <c r="A5734">
        <v>2020</v>
      </c>
      <c r="B5734" t="s">
        <v>308</v>
      </c>
      <c r="C5734" s="1" t="s">
        <v>223</v>
      </c>
      <c r="D5734">
        <f>Table1[[#This Row],[Antal utrikes fodda man]]+Table1[[#This Row],[Antal utrikes fodda kvinnor]]</f>
        <v>1230</v>
      </c>
      <c r="E5734">
        <v>579</v>
      </c>
      <c r="F5734">
        <v>651</v>
      </c>
      <c r="G5734">
        <v>5306</v>
      </c>
      <c r="H5734">
        <v>4871</v>
      </c>
      <c r="I5734">
        <f>Table1[[#This Row],[Antal man I kommunen]]+Table1[[#This Row],[Antal kvinnor I kommunen]]</f>
        <v>10177</v>
      </c>
      <c r="J5734" s="3">
        <f>Table1[[#This Row],[Totalt antal utrikes fodda]]/I5734</f>
        <v>0.12086076446890046</v>
      </c>
      <c r="K5734" s="4">
        <f>Table1[[#This Row],[Antal utrikes fodda man]]/Table1[[#This Row],[Antal man I kommunen]]</f>
        <v>0.10912174896343761</v>
      </c>
      <c r="L5734" s="4">
        <f>Table1[[#This Row],[Antal utrikes fodda kvinnor]]/Table1[[#This Row],[Antal kvinnor I kommunen]]</f>
        <v>0.13364812153561897</v>
      </c>
    </row>
    <row r="5735" spans="1:12" x14ac:dyDescent="0.2">
      <c r="A5735">
        <v>2020</v>
      </c>
      <c r="B5735" t="s">
        <v>308</v>
      </c>
      <c r="C5735" s="1" t="s">
        <v>224</v>
      </c>
      <c r="D5735">
        <f>Table1[[#This Row],[Antal utrikes fodda man]]+Table1[[#This Row],[Antal utrikes fodda kvinnor]]</f>
        <v>765</v>
      </c>
      <c r="E5735">
        <v>375</v>
      </c>
      <c r="F5735">
        <v>390</v>
      </c>
      <c r="G5735">
        <v>5293</v>
      </c>
      <c r="H5735">
        <v>5085</v>
      </c>
      <c r="I5735">
        <f>Table1[[#This Row],[Antal man I kommunen]]+Table1[[#This Row],[Antal kvinnor I kommunen]]</f>
        <v>10378</v>
      </c>
      <c r="J5735" s="3">
        <f>Table1[[#This Row],[Totalt antal utrikes fodda]]/I5735</f>
        <v>7.371362497591058E-2</v>
      </c>
      <c r="K5735" s="4">
        <f>Table1[[#This Row],[Antal utrikes fodda man]]/Table1[[#This Row],[Antal man I kommunen]]</f>
        <v>7.0848290194596639E-2</v>
      </c>
      <c r="L5735" s="4">
        <f>Table1[[#This Row],[Antal utrikes fodda kvinnor]]/Table1[[#This Row],[Antal kvinnor I kommunen]]</f>
        <v>7.6696165191740412E-2</v>
      </c>
    </row>
    <row r="5736" spans="1:12" x14ac:dyDescent="0.2">
      <c r="A5736">
        <v>2020</v>
      </c>
      <c r="B5736" t="s">
        <v>308</v>
      </c>
      <c r="C5736" s="1" t="s">
        <v>225</v>
      </c>
      <c r="D5736">
        <f>Table1[[#This Row],[Antal utrikes fodda man]]+Table1[[#This Row],[Antal utrikes fodda kvinnor]]</f>
        <v>1472</v>
      </c>
      <c r="E5736">
        <v>750</v>
      </c>
      <c r="F5736">
        <v>722</v>
      </c>
      <c r="G5736">
        <v>8001</v>
      </c>
      <c r="H5736">
        <v>7800</v>
      </c>
      <c r="I5736">
        <f>Table1[[#This Row],[Antal man I kommunen]]+Table1[[#This Row],[Antal kvinnor I kommunen]]</f>
        <v>15801</v>
      </c>
      <c r="J5736" s="3">
        <f>Table1[[#This Row],[Totalt antal utrikes fodda]]/I5736</f>
        <v>9.3158660844250368E-2</v>
      </c>
      <c r="K5736" s="4">
        <f>Table1[[#This Row],[Antal utrikes fodda man]]/Table1[[#This Row],[Antal man I kommunen]]</f>
        <v>9.373828271466067E-2</v>
      </c>
      <c r="L5736" s="4">
        <f>Table1[[#This Row],[Antal utrikes fodda kvinnor]]/Table1[[#This Row],[Antal kvinnor I kommunen]]</f>
        <v>9.2564102564102566E-2</v>
      </c>
    </row>
    <row r="5737" spans="1:12" x14ac:dyDescent="0.2">
      <c r="A5737">
        <v>2020</v>
      </c>
      <c r="B5737" t="s">
        <v>308</v>
      </c>
      <c r="C5737" s="1" t="s">
        <v>226</v>
      </c>
      <c r="D5737">
        <f>Table1[[#This Row],[Antal utrikes fodda man]]+Table1[[#This Row],[Antal utrikes fodda kvinnor]]</f>
        <v>813</v>
      </c>
      <c r="E5737">
        <v>421</v>
      </c>
      <c r="F5737">
        <v>392</v>
      </c>
      <c r="G5737">
        <v>5577</v>
      </c>
      <c r="H5737">
        <v>5470</v>
      </c>
      <c r="I5737">
        <f>Table1[[#This Row],[Antal man I kommunen]]+Table1[[#This Row],[Antal kvinnor I kommunen]]</f>
        <v>11047</v>
      </c>
      <c r="J5737" s="3">
        <f>Table1[[#This Row],[Totalt antal utrikes fodda]]/I5737</f>
        <v>7.3594641079025983E-2</v>
      </c>
      <c r="K5737" s="4">
        <f>Table1[[#This Row],[Antal utrikes fodda man]]/Table1[[#This Row],[Antal man I kommunen]]</f>
        <v>7.5488613950152411E-2</v>
      </c>
      <c r="L5737" s="4">
        <f>Table1[[#This Row],[Antal utrikes fodda kvinnor]]/Table1[[#This Row],[Antal kvinnor I kommunen]]</f>
        <v>7.1663619744058507E-2</v>
      </c>
    </row>
    <row r="5738" spans="1:12" x14ac:dyDescent="0.2">
      <c r="A5738">
        <v>2020</v>
      </c>
      <c r="B5738" t="s">
        <v>308</v>
      </c>
      <c r="C5738" s="1" t="s">
        <v>227</v>
      </c>
      <c r="D5738">
        <f>Table1[[#This Row],[Antal utrikes fodda man]]+Table1[[#This Row],[Antal utrikes fodda kvinnor]]</f>
        <v>850</v>
      </c>
      <c r="E5738">
        <v>430</v>
      </c>
      <c r="F5738">
        <v>420</v>
      </c>
      <c r="G5738">
        <v>3528</v>
      </c>
      <c r="H5738">
        <v>3349</v>
      </c>
      <c r="I5738">
        <f>Table1[[#This Row],[Antal man I kommunen]]+Table1[[#This Row],[Antal kvinnor I kommunen]]</f>
        <v>6877</v>
      </c>
      <c r="J5738" s="3">
        <f>Table1[[#This Row],[Totalt antal utrikes fodda]]/I5738</f>
        <v>0.12360040715428239</v>
      </c>
      <c r="K5738" s="4">
        <f>Table1[[#This Row],[Antal utrikes fodda man]]/Table1[[#This Row],[Antal man I kommunen]]</f>
        <v>0.12188208616780045</v>
      </c>
      <c r="L5738" s="4">
        <f>Table1[[#This Row],[Antal utrikes fodda kvinnor]]/Table1[[#This Row],[Antal kvinnor I kommunen]]</f>
        <v>0.12541057031949837</v>
      </c>
    </row>
    <row r="5739" spans="1:12" x14ac:dyDescent="0.2">
      <c r="A5739">
        <v>2020</v>
      </c>
      <c r="B5739" t="s">
        <v>308</v>
      </c>
      <c r="C5739" s="1" t="s">
        <v>228</v>
      </c>
      <c r="D5739">
        <f>Table1[[#This Row],[Antal utrikes fodda man]]+Table1[[#This Row],[Antal utrikes fodda kvinnor]]</f>
        <v>636</v>
      </c>
      <c r="E5739">
        <v>317</v>
      </c>
      <c r="F5739">
        <v>319</v>
      </c>
      <c r="G5739">
        <v>3609</v>
      </c>
      <c r="H5739">
        <v>3424</v>
      </c>
      <c r="I5739">
        <f>Table1[[#This Row],[Antal man I kommunen]]+Table1[[#This Row],[Antal kvinnor I kommunen]]</f>
        <v>7033</v>
      </c>
      <c r="J5739" s="3">
        <f>Table1[[#This Row],[Totalt antal utrikes fodda]]/I5739</f>
        <v>9.0430826105502626E-2</v>
      </c>
      <c r="K5739" s="4">
        <f>Table1[[#This Row],[Antal utrikes fodda man]]/Table1[[#This Row],[Antal man I kommunen]]</f>
        <v>8.7835965641451921E-2</v>
      </c>
      <c r="L5739" s="4">
        <f>Table1[[#This Row],[Antal utrikes fodda kvinnor]]/Table1[[#This Row],[Antal kvinnor I kommunen]]</f>
        <v>9.3165887850467297E-2</v>
      </c>
    </row>
    <row r="5740" spans="1:12" x14ac:dyDescent="0.2">
      <c r="A5740">
        <v>2020</v>
      </c>
      <c r="B5740" t="s">
        <v>308</v>
      </c>
      <c r="C5740" s="1" t="s">
        <v>229</v>
      </c>
      <c r="D5740">
        <f>Table1[[#This Row],[Antal utrikes fodda man]]+Table1[[#This Row],[Antal utrikes fodda kvinnor]]</f>
        <v>1186</v>
      </c>
      <c r="E5740">
        <v>577</v>
      </c>
      <c r="F5740">
        <v>609</v>
      </c>
      <c r="G5740">
        <v>5547</v>
      </c>
      <c r="H5740">
        <v>5307</v>
      </c>
      <c r="I5740">
        <f>Table1[[#This Row],[Antal man I kommunen]]+Table1[[#This Row],[Antal kvinnor I kommunen]]</f>
        <v>10854</v>
      </c>
      <c r="J5740" s="3">
        <f>Table1[[#This Row],[Totalt antal utrikes fodda]]/I5740</f>
        <v>0.10926847245255206</v>
      </c>
      <c r="K5740" s="4">
        <f>Table1[[#This Row],[Antal utrikes fodda man]]/Table1[[#This Row],[Antal man I kommunen]]</f>
        <v>0.1040201910942852</v>
      </c>
      <c r="L5740" s="4">
        <f>Table1[[#This Row],[Antal utrikes fodda kvinnor]]/Table1[[#This Row],[Antal kvinnor I kommunen]]</f>
        <v>0.11475409836065574</v>
      </c>
    </row>
    <row r="5741" spans="1:12" x14ac:dyDescent="0.2">
      <c r="A5741">
        <v>2020</v>
      </c>
      <c r="B5741" t="s">
        <v>308</v>
      </c>
      <c r="C5741" s="1" t="s">
        <v>230</v>
      </c>
      <c r="D5741">
        <f>Table1[[#This Row],[Antal utrikes fodda man]]+Table1[[#This Row],[Antal utrikes fodda kvinnor]]</f>
        <v>1770</v>
      </c>
      <c r="E5741">
        <v>904</v>
      </c>
      <c r="F5741">
        <v>866</v>
      </c>
      <c r="G5741">
        <v>10374</v>
      </c>
      <c r="H5741">
        <v>10118</v>
      </c>
      <c r="I5741">
        <f>Table1[[#This Row],[Antal man I kommunen]]+Table1[[#This Row],[Antal kvinnor I kommunen]]</f>
        <v>20492</v>
      </c>
      <c r="J5741" s="3">
        <f>Table1[[#This Row],[Totalt antal utrikes fodda]]/I5741</f>
        <v>8.6375170798360337E-2</v>
      </c>
      <c r="K5741" s="4">
        <f>Table1[[#This Row],[Antal utrikes fodda man]]/Table1[[#This Row],[Antal man I kommunen]]</f>
        <v>8.7140929246192406E-2</v>
      </c>
      <c r="L5741" s="4">
        <f>Table1[[#This Row],[Antal utrikes fodda kvinnor]]/Table1[[#This Row],[Antal kvinnor I kommunen]]</f>
        <v>8.559003755682941E-2</v>
      </c>
    </row>
    <row r="5742" spans="1:12" x14ac:dyDescent="0.2">
      <c r="A5742">
        <v>2020</v>
      </c>
      <c r="B5742" t="s">
        <v>308</v>
      </c>
      <c r="C5742" s="1" t="s">
        <v>231</v>
      </c>
      <c r="D5742">
        <f>Table1[[#This Row],[Antal utrikes fodda man]]+Table1[[#This Row],[Antal utrikes fodda kvinnor]]</f>
        <v>6432</v>
      </c>
      <c r="E5742">
        <v>3190</v>
      </c>
      <c r="F5742">
        <v>3242</v>
      </c>
      <c r="G5742">
        <v>29522</v>
      </c>
      <c r="H5742">
        <v>30006</v>
      </c>
      <c r="I5742">
        <f>Table1[[#This Row],[Antal man I kommunen]]+Table1[[#This Row],[Antal kvinnor I kommunen]]</f>
        <v>59528</v>
      </c>
      <c r="J5742" s="3">
        <f>Table1[[#This Row],[Totalt antal utrikes fodda]]/I5742</f>
        <v>0.10804999328047306</v>
      </c>
      <c r="K5742" s="4">
        <f>Table1[[#This Row],[Antal utrikes fodda man]]/Table1[[#This Row],[Antal man I kommunen]]</f>
        <v>0.10805500982318271</v>
      </c>
      <c r="L5742" s="4">
        <f>Table1[[#This Row],[Antal utrikes fodda kvinnor]]/Table1[[#This Row],[Antal kvinnor I kommunen]]</f>
        <v>0.10804505765513564</v>
      </c>
    </row>
    <row r="5743" spans="1:12" x14ac:dyDescent="0.2">
      <c r="A5743">
        <v>2020</v>
      </c>
      <c r="B5743" t="s">
        <v>308</v>
      </c>
      <c r="C5743" s="1" t="s">
        <v>232</v>
      </c>
      <c r="D5743">
        <f>Table1[[#This Row],[Antal utrikes fodda man]]+Table1[[#This Row],[Antal utrikes fodda kvinnor]]</f>
        <v>9599</v>
      </c>
      <c r="E5743">
        <v>4866</v>
      </c>
      <c r="F5743">
        <v>4733</v>
      </c>
      <c r="G5743">
        <v>26523</v>
      </c>
      <c r="H5743">
        <v>25871</v>
      </c>
      <c r="I5743">
        <f>Table1[[#This Row],[Antal man I kommunen]]+Table1[[#This Row],[Antal kvinnor I kommunen]]</f>
        <v>52394</v>
      </c>
      <c r="J5743" s="3">
        <f>Table1[[#This Row],[Totalt antal utrikes fodda]]/I5743</f>
        <v>0.18320800091613543</v>
      </c>
      <c r="K5743" s="4">
        <f>Table1[[#This Row],[Antal utrikes fodda man]]/Table1[[#This Row],[Antal man I kommunen]]</f>
        <v>0.18346340911661577</v>
      </c>
      <c r="L5743" s="4">
        <f>Table1[[#This Row],[Antal utrikes fodda kvinnor]]/Table1[[#This Row],[Antal kvinnor I kommunen]]</f>
        <v>0.18294615592748636</v>
      </c>
    </row>
    <row r="5744" spans="1:12" x14ac:dyDescent="0.2">
      <c r="A5744">
        <v>2020</v>
      </c>
      <c r="B5744" t="s">
        <v>308</v>
      </c>
      <c r="C5744" s="1" t="s">
        <v>233</v>
      </c>
      <c r="D5744">
        <f>Table1[[#This Row],[Antal utrikes fodda man]]+Table1[[#This Row],[Antal utrikes fodda kvinnor]]</f>
        <v>873</v>
      </c>
      <c r="E5744">
        <v>426</v>
      </c>
      <c r="F5744">
        <v>447</v>
      </c>
      <c r="G5744">
        <v>5762</v>
      </c>
      <c r="H5744">
        <v>5399</v>
      </c>
      <c r="I5744">
        <f>Table1[[#This Row],[Antal man I kommunen]]+Table1[[#This Row],[Antal kvinnor I kommunen]]</f>
        <v>11161</v>
      </c>
      <c r="J5744" s="3">
        <f>Table1[[#This Row],[Totalt antal utrikes fodda]]/I5744</f>
        <v>7.8218797598781475E-2</v>
      </c>
      <c r="K5744" s="4">
        <f>Table1[[#This Row],[Antal utrikes fodda man]]/Table1[[#This Row],[Antal man I kommunen]]</f>
        <v>7.3932662270045121E-2</v>
      </c>
      <c r="L5744" s="4">
        <f>Table1[[#This Row],[Antal utrikes fodda kvinnor]]/Table1[[#This Row],[Antal kvinnor I kommunen]]</f>
        <v>8.2793109835154657E-2</v>
      </c>
    </row>
    <row r="5745" spans="1:12" x14ac:dyDescent="0.2">
      <c r="A5745">
        <v>2020</v>
      </c>
      <c r="B5745" t="s">
        <v>308</v>
      </c>
      <c r="C5745" s="1" t="s">
        <v>234</v>
      </c>
      <c r="D5745">
        <f>Table1[[#This Row],[Antal utrikes fodda man]]+Table1[[#This Row],[Antal utrikes fodda kvinnor]]</f>
        <v>2283</v>
      </c>
      <c r="E5745">
        <v>1144</v>
      </c>
      <c r="F5745">
        <v>1139</v>
      </c>
      <c r="G5745">
        <v>7869</v>
      </c>
      <c r="H5745">
        <v>7593</v>
      </c>
      <c r="I5745">
        <f>Table1[[#This Row],[Antal man I kommunen]]+Table1[[#This Row],[Antal kvinnor I kommunen]]</f>
        <v>15462</v>
      </c>
      <c r="J5745" s="3">
        <f>Table1[[#This Row],[Totalt antal utrikes fodda]]/I5745</f>
        <v>0.1476523088863019</v>
      </c>
      <c r="K5745" s="4">
        <f>Table1[[#This Row],[Antal utrikes fodda man]]/Table1[[#This Row],[Antal man I kommunen]]</f>
        <v>0.1453806074469437</v>
      </c>
      <c r="L5745" s="4">
        <f>Table1[[#This Row],[Antal utrikes fodda kvinnor]]/Table1[[#This Row],[Antal kvinnor I kommunen]]</f>
        <v>0.15000658501251152</v>
      </c>
    </row>
    <row r="5746" spans="1:12" x14ac:dyDescent="0.2">
      <c r="A5746">
        <v>2020</v>
      </c>
      <c r="B5746" t="s">
        <v>308</v>
      </c>
      <c r="C5746" s="1" t="s">
        <v>235</v>
      </c>
      <c r="D5746">
        <f>Table1[[#This Row],[Antal utrikes fodda man]]+Table1[[#This Row],[Antal utrikes fodda kvinnor]]</f>
        <v>4179</v>
      </c>
      <c r="E5746">
        <v>2082</v>
      </c>
      <c r="F5746">
        <v>2097</v>
      </c>
      <c r="G5746">
        <v>11676</v>
      </c>
      <c r="H5746">
        <v>11391</v>
      </c>
      <c r="I5746">
        <f>Table1[[#This Row],[Antal man I kommunen]]+Table1[[#This Row],[Antal kvinnor I kommunen]]</f>
        <v>23067</v>
      </c>
      <c r="J5746" s="3">
        <f>Table1[[#This Row],[Totalt antal utrikes fodda]]/I5746</f>
        <v>0.18116790219794512</v>
      </c>
      <c r="K5746" s="4">
        <f>Table1[[#This Row],[Antal utrikes fodda man]]/Table1[[#This Row],[Antal man I kommunen]]</f>
        <v>0.17831449126413154</v>
      </c>
      <c r="L5746" s="4">
        <f>Table1[[#This Row],[Antal utrikes fodda kvinnor]]/Table1[[#This Row],[Antal kvinnor I kommunen]]</f>
        <v>0.18409270476692124</v>
      </c>
    </row>
    <row r="5747" spans="1:12" x14ac:dyDescent="0.2">
      <c r="A5747">
        <v>2020</v>
      </c>
      <c r="B5747" t="s">
        <v>308</v>
      </c>
      <c r="C5747" s="1" t="s">
        <v>236</v>
      </c>
      <c r="D5747">
        <f>Table1[[#This Row],[Antal utrikes fodda man]]+Table1[[#This Row],[Antal utrikes fodda kvinnor]]</f>
        <v>4853</v>
      </c>
      <c r="E5747">
        <v>2412</v>
      </c>
      <c r="F5747">
        <v>2441</v>
      </c>
      <c r="G5747">
        <v>13500</v>
      </c>
      <c r="H5747">
        <v>13104</v>
      </c>
      <c r="I5747">
        <f>Table1[[#This Row],[Antal man I kommunen]]+Table1[[#This Row],[Antal kvinnor I kommunen]]</f>
        <v>26604</v>
      </c>
      <c r="J5747" s="3">
        <f>Table1[[#This Row],[Totalt antal utrikes fodda]]/I5747</f>
        <v>0.18241617801834312</v>
      </c>
      <c r="K5747" s="4">
        <f>Table1[[#This Row],[Antal utrikes fodda man]]/Table1[[#This Row],[Antal man I kommunen]]</f>
        <v>0.17866666666666667</v>
      </c>
      <c r="L5747" s="4">
        <f>Table1[[#This Row],[Antal utrikes fodda kvinnor]]/Table1[[#This Row],[Antal kvinnor I kommunen]]</f>
        <v>0.18627899877899878</v>
      </c>
    </row>
    <row r="5748" spans="1:12" x14ac:dyDescent="0.2">
      <c r="A5748">
        <v>2020</v>
      </c>
      <c r="B5748" t="s">
        <v>309</v>
      </c>
      <c r="C5748" s="1" t="s">
        <v>237</v>
      </c>
      <c r="D5748">
        <f>Table1[[#This Row],[Antal utrikes fodda man]]+Table1[[#This Row],[Antal utrikes fodda kvinnor]]</f>
        <v>788</v>
      </c>
      <c r="E5748">
        <v>411</v>
      </c>
      <c r="F5748">
        <v>377</v>
      </c>
      <c r="G5748">
        <v>2999</v>
      </c>
      <c r="H5748">
        <v>2885</v>
      </c>
      <c r="I5748">
        <f>Table1[[#This Row],[Antal man I kommunen]]+Table1[[#This Row],[Antal kvinnor I kommunen]]</f>
        <v>5884</v>
      </c>
      <c r="J5748" s="3">
        <f>Table1[[#This Row],[Totalt antal utrikes fodda]]/I5748</f>
        <v>0.13392250169952413</v>
      </c>
      <c r="K5748" s="4">
        <f>Table1[[#This Row],[Antal utrikes fodda man]]/Table1[[#This Row],[Antal man I kommunen]]</f>
        <v>0.13704568189396465</v>
      </c>
      <c r="L5748" s="4">
        <f>Table1[[#This Row],[Antal utrikes fodda kvinnor]]/Table1[[#This Row],[Antal kvinnor I kommunen]]</f>
        <v>0.13067590987868286</v>
      </c>
    </row>
    <row r="5749" spans="1:12" x14ac:dyDescent="0.2">
      <c r="A5749">
        <v>2020</v>
      </c>
      <c r="B5749" t="s">
        <v>309</v>
      </c>
      <c r="C5749" s="1" t="s">
        <v>238</v>
      </c>
      <c r="D5749">
        <f>Table1[[#This Row],[Antal utrikes fodda man]]+Table1[[#This Row],[Antal utrikes fodda kvinnor]]</f>
        <v>1444</v>
      </c>
      <c r="E5749">
        <v>677</v>
      </c>
      <c r="F5749">
        <v>767</v>
      </c>
      <c r="G5749">
        <v>4924</v>
      </c>
      <c r="H5749">
        <v>4646</v>
      </c>
      <c r="I5749">
        <f>Table1[[#This Row],[Antal man I kommunen]]+Table1[[#This Row],[Antal kvinnor I kommunen]]</f>
        <v>9570</v>
      </c>
      <c r="J5749" s="3">
        <f>Table1[[#This Row],[Totalt antal utrikes fodda]]/I5749</f>
        <v>0.15088819226750261</v>
      </c>
      <c r="K5749" s="4">
        <f>Table1[[#This Row],[Antal utrikes fodda man]]/Table1[[#This Row],[Antal man I kommunen]]</f>
        <v>0.13748984565393987</v>
      </c>
      <c r="L5749" s="4">
        <f>Table1[[#This Row],[Antal utrikes fodda kvinnor]]/Table1[[#This Row],[Antal kvinnor I kommunen]]</f>
        <v>0.16508824795523031</v>
      </c>
    </row>
    <row r="5750" spans="1:12" x14ac:dyDescent="0.2">
      <c r="A5750">
        <v>2020</v>
      </c>
      <c r="B5750" t="s">
        <v>309</v>
      </c>
      <c r="C5750" s="1" t="s">
        <v>239</v>
      </c>
      <c r="D5750">
        <f>Table1[[#This Row],[Antal utrikes fodda man]]+Table1[[#This Row],[Antal utrikes fodda kvinnor]]</f>
        <v>1094</v>
      </c>
      <c r="E5750">
        <v>587</v>
      </c>
      <c r="F5750">
        <v>507</v>
      </c>
      <c r="G5750">
        <v>6019</v>
      </c>
      <c r="H5750">
        <v>5653</v>
      </c>
      <c r="I5750">
        <f>Table1[[#This Row],[Antal man I kommunen]]+Table1[[#This Row],[Antal kvinnor I kommunen]]</f>
        <v>11672</v>
      </c>
      <c r="J5750" s="3">
        <f>Table1[[#This Row],[Totalt antal utrikes fodda]]/I5750</f>
        <v>9.3728581220013707E-2</v>
      </c>
      <c r="K5750" s="4">
        <f>Table1[[#This Row],[Antal utrikes fodda man]]/Table1[[#This Row],[Antal man I kommunen]]</f>
        <v>9.7524505731849148E-2</v>
      </c>
      <c r="L5750" s="4">
        <f>Table1[[#This Row],[Antal utrikes fodda kvinnor]]/Table1[[#This Row],[Antal kvinnor I kommunen]]</f>
        <v>8.9686891915796915E-2</v>
      </c>
    </row>
    <row r="5751" spans="1:12" x14ac:dyDescent="0.2">
      <c r="A5751">
        <v>2020</v>
      </c>
      <c r="B5751" t="s">
        <v>309</v>
      </c>
      <c r="C5751" s="1" t="s">
        <v>240</v>
      </c>
      <c r="D5751">
        <f>Table1[[#This Row],[Antal utrikes fodda man]]+Table1[[#This Row],[Antal utrikes fodda kvinnor]]</f>
        <v>857</v>
      </c>
      <c r="E5751">
        <v>398</v>
      </c>
      <c r="F5751">
        <v>459</v>
      </c>
      <c r="G5751">
        <v>4872</v>
      </c>
      <c r="H5751">
        <v>4611</v>
      </c>
      <c r="I5751">
        <f>Table1[[#This Row],[Antal man I kommunen]]+Table1[[#This Row],[Antal kvinnor I kommunen]]</f>
        <v>9483</v>
      </c>
      <c r="J5751" s="3">
        <f>Table1[[#This Row],[Totalt antal utrikes fodda]]/I5751</f>
        <v>9.0372245070125493E-2</v>
      </c>
      <c r="K5751" s="4">
        <f>Table1[[#This Row],[Antal utrikes fodda man]]/Table1[[#This Row],[Antal man I kommunen]]</f>
        <v>8.1691297208538585E-2</v>
      </c>
      <c r="L5751" s="4">
        <f>Table1[[#This Row],[Antal utrikes fodda kvinnor]]/Table1[[#This Row],[Antal kvinnor I kommunen]]</f>
        <v>9.9544567338972018E-2</v>
      </c>
    </row>
    <row r="5752" spans="1:12" x14ac:dyDescent="0.2">
      <c r="A5752">
        <v>2020</v>
      </c>
      <c r="B5752" t="s">
        <v>309</v>
      </c>
      <c r="C5752" s="1" t="s">
        <v>241</v>
      </c>
      <c r="D5752">
        <f>Table1[[#This Row],[Antal utrikes fodda man]]+Table1[[#This Row],[Antal utrikes fodda kvinnor]]</f>
        <v>1946</v>
      </c>
      <c r="E5752">
        <v>968</v>
      </c>
      <c r="F5752">
        <v>978</v>
      </c>
      <c r="G5752">
        <v>9544</v>
      </c>
      <c r="H5752">
        <v>9323</v>
      </c>
      <c r="I5752">
        <f>Table1[[#This Row],[Antal man I kommunen]]+Table1[[#This Row],[Antal kvinnor I kommunen]]</f>
        <v>18867</v>
      </c>
      <c r="J5752" s="3">
        <f>Table1[[#This Row],[Totalt antal utrikes fodda]]/I5752</f>
        <v>0.10314305400964648</v>
      </c>
      <c r="K5752" s="4">
        <f>Table1[[#This Row],[Antal utrikes fodda man]]/Table1[[#This Row],[Antal man I kommunen]]</f>
        <v>0.10142497904442582</v>
      </c>
      <c r="L5752" s="4">
        <f>Table1[[#This Row],[Antal utrikes fodda kvinnor]]/Table1[[#This Row],[Antal kvinnor I kommunen]]</f>
        <v>0.1049018556258715</v>
      </c>
    </row>
    <row r="5753" spans="1:12" x14ac:dyDescent="0.2">
      <c r="A5753">
        <v>2020</v>
      </c>
      <c r="B5753" t="s">
        <v>309</v>
      </c>
      <c r="C5753" s="1" t="s">
        <v>242</v>
      </c>
      <c r="D5753">
        <f>Table1[[#This Row],[Antal utrikes fodda man]]+Table1[[#This Row],[Antal utrikes fodda kvinnor]]</f>
        <v>16394</v>
      </c>
      <c r="E5753">
        <v>8220</v>
      </c>
      <c r="F5753">
        <v>8174</v>
      </c>
      <c r="G5753">
        <v>51381</v>
      </c>
      <c r="H5753">
        <v>51523</v>
      </c>
      <c r="I5753">
        <f>Table1[[#This Row],[Antal man I kommunen]]+Table1[[#This Row],[Antal kvinnor I kommunen]]</f>
        <v>102904</v>
      </c>
      <c r="J5753" s="3">
        <f>Table1[[#This Row],[Totalt antal utrikes fodda]]/I5753</f>
        <v>0.15931353494519163</v>
      </c>
      <c r="K5753" s="4">
        <f>Table1[[#This Row],[Antal utrikes fodda man]]/Table1[[#This Row],[Antal man I kommunen]]</f>
        <v>0.15998131605068022</v>
      </c>
      <c r="L5753" s="4">
        <f>Table1[[#This Row],[Antal utrikes fodda kvinnor]]/Table1[[#This Row],[Antal kvinnor I kommunen]]</f>
        <v>0.15864759427828348</v>
      </c>
    </row>
    <row r="5754" spans="1:12" x14ac:dyDescent="0.2">
      <c r="A5754">
        <v>2020</v>
      </c>
      <c r="B5754" t="s">
        <v>309</v>
      </c>
      <c r="C5754" s="1" t="s">
        <v>243</v>
      </c>
      <c r="D5754">
        <f>Table1[[#This Row],[Antal utrikes fodda man]]+Table1[[#This Row],[Antal utrikes fodda kvinnor]]</f>
        <v>7036</v>
      </c>
      <c r="E5754">
        <v>3492</v>
      </c>
      <c r="F5754">
        <v>3544</v>
      </c>
      <c r="G5754">
        <v>19864</v>
      </c>
      <c r="H5754">
        <v>19426</v>
      </c>
      <c r="I5754">
        <f>Table1[[#This Row],[Antal man I kommunen]]+Table1[[#This Row],[Antal kvinnor I kommunen]]</f>
        <v>39290</v>
      </c>
      <c r="J5754" s="3">
        <f>Table1[[#This Row],[Totalt antal utrikes fodda]]/I5754</f>
        <v>0.17907864596589462</v>
      </c>
      <c r="K5754" s="4">
        <f>Table1[[#This Row],[Antal utrikes fodda man]]/Table1[[#This Row],[Antal man I kommunen]]</f>
        <v>0.17579540877970198</v>
      </c>
      <c r="L5754" s="4">
        <f>Table1[[#This Row],[Antal utrikes fodda kvinnor]]/Table1[[#This Row],[Antal kvinnor I kommunen]]</f>
        <v>0.18243591063523112</v>
      </c>
    </row>
    <row r="5755" spans="1:12" x14ac:dyDescent="0.2">
      <c r="A5755">
        <v>2020</v>
      </c>
      <c r="B5755" t="s">
        <v>309</v>
      </c>
      <c r="C5755" s="1" t="s">
        <v>244</v>
      </c>
      <c r="D5755">
        <f>Table1[[#This Row],[Antal utrikes fodda man]]+Table1[[#This Row],[Antal utrikes fodda kvinnor]]</f>
        <v>3357</v>
      </c>
      <c r="E5755">
        <v>1640</v>
      </c>
      <c r="F5755">
        <v>1717</v>
      </c>
      <c r="G5755">
        <v>12895</v>
      </c>
      <c r="H5755">
        <v>12597</v>
      </c>
      <c r="I5755">
        <f>Table1[[#This Row],[Antal man I kommunen]]+Table1[[#This Row],[Antal kvinnor I kommunen]]</f>
        <v>25492</v>
      </c>
      <c r="J5755" s="3">
        <f>Table1[[#This Row],[Totalt antal utrikes fodda]]/I5755</f>
        <v>0.13168837282284637</v>
      </c>
      <c r="K5755" s="4">
        <f>Table1[[#This Row],[Antal utrikes fodda man]]/Table1[[#This Row],[Antal man I kommunen]]</f>
        <v>0.12718107793718494</v>
      </c>
      <c r="L5755" s="4">
        <f>Table1[[#This Row],[Antal utrikes fodda kvinnor]]/Table1[[#This Row],[Antal kvinnor I kommunen]]</f>
        <v>0.13630229419703105</v>
      </c>
    </row>
    <row r="5756" spans="1:12" x14ac:dyDescent="0.2">
      <c r="A5756">
        <v>2020</v>
      </c>
      <c r="B5756" t="s">
        <v>309</v>
      </c>
      <c r="C5756" s="1" t="s">
        <v>245</v>
      </c>
      <c r="D5756">
        <f>Table1[[#This Row],[Antal utrikes fodda man]]+Table1[[#This Row],[Antal utrikes fodda kvinnor]]</f>
        <v>3132</v>
      </c>
      <c r="E5756">
        <v>1601</v>
      </c>
      <c r="F5756">
        <v>1531</v>
      </c>
      <c r="G5756">
        <v>13410</v>
      </c>
      <c r="H5756">
        <v>13399</v>
      </c>
      <c r="I5756">
        <f>Table1[[#This Row],[Antal man I kommunen]]+Table1[[#This Row],[Antal kvinnor I kommunen]]</f>
        <v>26809</v>
      </c>
      <c r="J5756" s="3">
        <f>Table1[[#This Row],[Totalt antal utrikes fodda]]/I5756</f>
        <v>0.11682643888246484</v>
      </c>
      <c r="K5756" s="4">
        <f>Table1[[#This Row],[Antal utrikes fodda man]]/Table1[[#This Row],[Antal man I kommunen]]</f>
        <v>0.11938851603281134</v>
      </c>
      <c r="L5756" s="4">
        <f>Table1[[#This Row],[Antal utrikes fodda kvinnor]]/Table1[[#This Row],[Antal kvinnor I kommunen]]</f>
        <v>0.11426225837749086</v>
      </c>
    </row>
    <row r="5757" spans="1:12" x14ac:dyDescent="0.2">
      <c r="A5757">
        <v>2020</v>
      </c>
      <c r="B5757" t="s">
        <v>309</v>
      </c>
      <c r="C5757" s="1" t="s">
        <v>246</v>
      </c>
      <c r="D5757">
        <f>Table1[[#This Row],[Antal utrikes fodda man]]+Table1[[#This Row],[Antal utrikes fodda kvinnor]]</f>
        <v>3726</v>
      </c>
      <c r="E5757">
        <v>1855</v>
      </c>
      <c r="F5757">
        <v>1871</v>
      </c>
      <c r="G5757">
        <v>18886</v>
      </c>
      <c r="H5757">
        <v>18645</v>
      </c>
      <c r="I5757">
        <f>Table1[[#This Row],[Antal man I kommunen]]+Table1[[#This Row],[Antal kvinnor I kommunen]]</f>
        <v>37531</v>
      </c>
      <c r="J5757" s="3">
        <f>Table1[[#This Row],[Totalt antal utrikes fodda]]/I5757</f>
        <v>9.9277930244331347E-2</v>
      </c>
      <c r="K5757" s="4">
        <f>Table1[[#This Row],[Antal utrikes fodda man]]/Table1[[#This Row],[Antal man I kommunen]]</f>
        <v>9.8220904373610085E-2</v>
      </c>
      <c r="L5757" s="4">
        <f>Table1[[#This Row],[Antal utrikes fodda kvinnor]]/Table1[[#This Row],[Antal kvinnor I kommunen]]</f>
        <v>0.10034861893268973</v>
      </c>
    </row>
    <row r="5758" spans="1:12" x14ac:dyDescent="0.2">
      <c r="A5758">
        <v>2020</v>
      </c>
      <c r="B5758" t="s">
        <v>310</v>
      </c>
      <c r="C5758" s="1" t="s">
        <v>247</v>
      </c>
      <c r="D5758">
        <f>Table1[[#This Row],[Antal utrikes fodda man]]+Table1[[#This Row],[Antal utrikes fodda kvinnor]]</f>
        <v>745</v>
      </c>
      <c r="E5758">
        <v>408</v>
      </c>
      <c r="F5758">
        <v>337</v>
      </c>
      <c r="G5758">
        <v>4798</v>
      </c>
      <c r="H5758">
        <v>4428</v>
      </c>
      <c r="I5758">
        <f>Table1[[#This Row],[Antal man I kommunen]]+Table1[[#This Row],[Antal kvinnor I kommunen]]</f>
        <v>9226</v>
      </c>
      <c r="J5758" s="3">
        <f>Table1[[#This Row],[Totalt antal utrikes fodda]]/I5758</f>
        <v>8.0750054194667242E-2</v>
      </c>
      <c r="K5758" s="4">
        <f>Table1[[#This Row],[Antal utrikes fodda man]]/Table1[[#This Row],[Antal man I kommunen]]</f>
        <v>8.5035431429762401E-2</v>
      </c>
      <c r="L5758" s="4">
        <f>Table1[[#This Row],[Antal utrikes fodda kvinnor]]/Table1[[#This Row],[Antal kvinnor I kommunen]]</f>
        <v>7.6106594399277319E-2</v>
      </c>
    </row>
    <row r="5759" spans="1:12" x14ac:dyDescent="0.2">
      <c r="A5759">
        <v>2020</v>
      </c>
      <c r="B5759" t="s">
        <v>310</v>
      </c>
      <c r="C5759" s="1" t="s">
        <v>248</v>
      </c>
      <c r="D5759">
        <f>Table1[[#This Row],[Antal utrikes fodda man]]+Table1[[#This Row],[Antal utrikes fodda kvinnor]]</f>
        <v>1808</v>
      </c>
      <c r="E5759">
        <v>867</v>
      </c>
      <c r="F5759">
        <v>941</v>
      </c>
      <c r="G5759">
        <v>9147</v>
      </c>
      <c r="H5759">
        <v>8816</v>
      </c>
      <c r="I5759">
        <f>Table1[[#This Row],[Antal man I kommunen]]+Table1[[#This Row],[Antal kvinnor I kommunen]]</f>
        <v>17963</v>
      </c>
      <c r="J5759" s="3">
        <f>Table1[[#This Row],[Totalt antal utrikes fodda]]/I5759</f>
        <v>0.10065133886321884</v>
      </c>
      <c r="K5759" s="4">
        <f>Table1[[#This Row],[Antal utrikes fodda man]]/Table1[[#This Row],[Antal man I kommunen]]</f>
        <v>9.4785175467366353E-2</v>
      </c>
      <c r="L5759" s="4">
        <f>Table1[[#This Row],[Antal utrikes fodda kvinnor]]/Table1[[#This Row],[Antal kvinnor I kommunen]]</f>
        <v>0.10673774954627949</v>
      </c>
    </row>
    <row r="5760" spans="1:12" x14ac:dyDescent="0.2">
      <c r="A5760">
        <v>2020</v>
      </c>
      <c r="B5760" t="s">
        <v>310</v>
      </c>
      <c r="C5760" s="1" t="s">
        <v>249</v>
      </c>
      <c r="D5760">
        <f>Table1[[#This Row],[Antal utrikes fodda man]]+Table1[[#This Row],[Antal utrikes fodda kvinnor]]</f>
        <v>3689</v>
      </c>
      <c r="E5760">
        <v>1914</v>
      </c>
      <c r="F5760">
        <v>1775</v>
      </c>
      <c r="G5760">
        <v>12582</v>
      </c>
      <c r="H5760">
        <v>12532</v>
      </c>
      <c r="I5760">
        <f>Table1[[#This Row],[Antal man I kommunen]]+Table1[[#This Row],[Antal kvinnor I kommunen]]</f>
        <v>25114</v>
      </c>
      <c r="J5760" s="3">
        <f>Table1[[#This Row],[Totalt antal utrikes fodda]]/I5760</f>
        <v>0.14689018077566299</v>
      </c>
      <c r="K5760" s="4">
        <f>Table1[[#This Row],[Antal utrikes fodda man]]/Table1[[#This Row],[Antal man I kommunen]]</f>
        <v>0.15212207916070578</v>
      </c>
      <c r="L5760" s="4">
        <f>Table1[[#This Row],[Antal utrikes fodda kvinnor]]/Table1[[#This Row],[Antal kvinnor I kommunen]]</f>
        <v>0.1416374082349186</v>
      </c>
    </row>
    <row r="5761" spans="1:12" x14ac:dyDescent="0.2">
      <c r="A5761">
        <v>2020</v>
      </c>
      <c r="B5761" t="s">
        <v>310</v>
      </c>
      <c r="C5761" s="1" t="s">
        <v>250</v>
      </c>
      <c r="D5761">
        <f>Table1[[#This Row],[Antal utrikes fodda man]]+Table1[[#This Row],[Antal utrikes fodda kvinnor]]</f>
        <v>11489</v>
      </c>
      <c r="E5761">
        <v>5732</v>
      </c>
      <c r="F5761">
        <v>5757</v>
      </c>
      <c r="G5761">
        <v>49960</v>
      </c>
      <c r="H5761">
        <v>49479</v>
      </c>
      <c r="I5761">
        <f>Table1[[#This Row],[Antal man I kommunen]]+Table1[[#This Row],[Antal kvinnor I kommunen]]</f>
        <v>99439</v>
      </c>
      <c r="J5761" s="3">
        <f>Table1[[#This Row],[Totalt antal utrikes fodda]]/I5761</f>
        <v>0.11553816912881264</v>
      </c>
      <c r="K5761" s="4">
        <f>Table1[[#This Row],[Antal utrikes fodda man]]/Table1[[#This Row],[Antal man I kommunen]]</f>
        <v>0.11473178542834267</v>
      </c>
      <c r="L5761" s="4">
        <f>Table1[[#This Row],[Antal utrikes fodda kvinnor]]/Table1[[#This Row],[Antal kvinnor I kommunen]]</f>
        <v>0.11635239192384648</v>
      </c>
    </row>
    <row r="5762" spans="1:12" x14ac:dyDescent="0.2">
      <c r="A5762">
        <v>2020</v>
      </c>
      <c r="B5762" t="s">
        <v>310</v>
      </c>
      <c r="C5762" s="1" t="s">
        <v>251</v>
      </c>
      <c r="D5762">
        <f>Table1[[#This Row],[Antal utrikes fodda man]]+Table1[[#This Row],[Antal utrikes fodda kvinnor]]</f>
        <v>2417</v>
      </c>
      <c r="E5762">
        <v>1247</v>
      </c>
      <c r="F5762">
        <v>1170</v>
      </c>
      <c r="G5762">
        <v>9336</v>
      </c>
      <c r="H5762">
        <v>8797</v>
      </c>
      <c r="I5762">
        <f>Table1[[#This Row],[Antal man I kommunen]]+Table1[[#This Row],[Antal kvinnor I kommunen]]</f>
        <v>18133</v>
      </c>
      <c r="J5762" s="3">
        <f>Table1[[#This Row],[Totalt antal utrikes fodda]]/I5762</f>
        <v>0.13329289141344511</v>
      </c>
      <c r="K5762" s="4">
        <f>Table1[[#This Row],[Antal utrikes fodda man]]/Table1[[#This Row],[Antal man I kommunen]]</f>
        <v>0.13356898029134534</v>
      </c>
      <c r="L5762" s="4">
        <f>Table1[[#This Row],[Antal utrikes fodda kvinnor]]/Table1[[#This Row],[Antal kvinnor I kommunen]]</f>
        <v>0.13299988632488349</v>
      </c>
    </row>
    <row r="5763" spans="1:12" x14ac:dyDescent="0.2">
      <c r="A5763">
        <v>2020</v>
      </c>
      <c r="B5763" t="s">
        <v>310</v>
      </c>
      <c r="C5763" s="1" t="s">
        <v>252</v>
      </c>
      <c r="D5763">
        <f>Table1[[#This Row],[Antal utrikes fodda man]]+Table1[[#This Row],[Antal utrikes fodda kvinnor]]</f>
        <v>2226</v>
      </c>
      <c r="E5763">
        <v>1117</v>
      </c>
      <c r="F5763">
        <v>1109</v>
      </c>
      <c r="G5763">
        <v>9559</v>
      </c>
      <c r="H5763">
        <v>9313</v>
      </c>
      <c r="I5763">
        <f>Table1[[#This Row],[Antal man I kommunen]]+Table1[[#This Row],[Antal kvinnor I kommunen]]</f>
        <v>18872</v>
      </c>
      <c r="J5763" s="3">
        <f>Table1[[#This Row],[Totalt antal utrikes fodda]]/I5763</f>
        <v>0.11795252225519288</v>
      </c>
      <c r="K5763" s="4">
        <f>Table1[[#This Row],[Antal utrikes fodda man]]/Table1[[#This Row],[Antal man I kommunen]]</f>
        <v>0.116853227325034</v>
      </c>
      <c r="L5763" s="4">
        <f>Table1[[#This Row],[Antal utrikes fodda kvinnor]]/Table1[[#This Row],[Antal kvinnor I kommunen]]</f>
        <v>0.11908085471920971</v>
      </c>
    </row>
    <row r="5764" spans="1:12" x14ac:dyDescent="0.2">
      <c r="A5764">
        <v>2020</v>
      </c>
      <c r="B5764" t="s">
        <v>310</v>
      </c>
      <c r="C5764" s="1" t="s">
        <v>253</v>
      </c>
      <c r="D5764">
        <f>Table1[[#This Row],[Antal utrikes fodda man]]+Table1[[#This Row],[Antal utrikes fodda kvinnor]]</f>
        <v>5317</v>
      </c>
      <c r="E5764">
        <v>2652</v>
      </c>
      <c r="F5764">
        <v>2665</v>
      </c>
      <c r="G5764">
        <v>28272</v>
      </c>
      <c r="H5764">
        <v>27535</v>
      </c>
      <c r="I5764">
        <f>Table1[[#This Row],[Antal man I kommunen]]+Table1[[#This Row],[Antal kvinnor I kommunen]]</f>
        <v>55807</v>
      </c>
      <c r="J5764" s="3">
        <f>Table1[[#This Row],[Totalt antal utrikes fodda]]/I5764</f>
        <v>9.5274786317128671E-2</v>
      </c>
      <c r="K5764" s="4">
        <f>Table1[[#This Row],[Antal utrikes fodda man]]/Table1[[#This Row],[Antal man I kommunen]]</f>
        <v>9.3803056027164683E-2</v>
      </c>
      <c r="L5764" s="4">
        <f>Table1[[#This Row],[Antal utrikes fodda kvinnor]]/Table1[[#This Row],[Antal kvinnor I kommunen]]</f>
        <v>9.6785908843290358E-2</v>
      </c>
    </row>
    <row r="5765" spans="1:12" x14ac:dyDescent="0.2">
      <c r="A5765">
        <v>2020</v>
      </c>
      <c r="B5765" t="s">
        <v>311</v>
      </c>
      <c r="C5765" s="1" t="s">
        <v>254</v>
      </c>
      <c r="D5765">
        <f>Table1[[#This Row],[Antal utrikes fodda man]]+Table1[[#This Row],[Antal utrikes fodda kvinnor]]</f>
        <v>580</v>
      </c>
      <c r="E5765">
        <v>290</v>
      </c>
      <c r="F5765">
        <v>290</v>
      </c>
      <c r="G5765">
        <v>2676</v>
      </c>
      <c r="H5765">
        <v>2532</v>
      </c>
      <c r="I5765">
        <f>Table1[[#This Row],[Antal man I kommunen]]+Table1[[#This Row],[Antal kvinnor I kommunen]]</f>
        <v>5208</v>
      </c>
      <c r="J5765" s="3">
        <f>Table1[[#This Row],[Totalt antal utrikes fodda]]/I5765</f>
        <v>0.11136712749615975</v>
      </c>
      <c r="K5765" s="4">
        <f>Table1[[#This Row],[Antal utrikes fodda man]]/Table1[[#This Row],[Antal man I kommunen]]</f>
        <v>0.10837070254110613</v>
      </c>
      <c r="L5765" s="4">
        <f>Table1[[#This Row],[Antal utrikes fodda kvinnor]]/Table1[[#This Row],[Antal kvinnor I kommunen]]</f>
        <v>0.11453396524486571</v>
      </c>
    </row>
    <row r="5766" spans="1:12" x14ac:dyDescent="0.2">
      <c r="A5766">
        <v>2020</v>
      </c>
      <c r="B5766" t="s">
        <v>311</v>
      </c>
      <c r="C5766" s="1" t="s">
        <v>255</v>
      </c>
      <c r="D5766">
        <f>Table1[[#This Row],[Antal utrikes fodda man]]+Table1[[#This Row],[Antal utrikes fodda kvinnor]]</f>
        <v>712</v>
      </c>
      <c r="E5766">
        <v>374</v>
      </c>
      <c r="F5766">
        <v>338</v>
      </c>
      <c r="G5766">
        <v>3265</v>
      </c>
      <c r="H5766">
        <v>2916</v>
      </c>
      <c r="I5766">
        <f>Table1[[#This Row],[Antal man I kommunen]]+Table1[[#This Row],[Antal kvinnor I kommunen]]</f>
        <v>6181</v>
      </c>
      <c r="J5766" s="3">
        <f>Table1[[#This Row],[Totalt antal utrikes fodda]]/I5766</f>
        <v>0.11519171655071994</v>
      </c>
      <c r="K5766" s="4">
        <f>Table1[[#This Row],[Antal utrikes fodda man]]/Table1[[#This Row],[Antal man I kommunen]]</f>
        <v>0.11454823889739663</v>
      </c>
      <c r="L5766" s="4">
        <f>Table1[[#This Row],[Antal utrikes fodda kvinnor]]/Table1[[#This Row],[Antal kvinnor I kommunen]]</f>
        <v>0.11591220850480109</v>
      </c>
    </row>
    <row r="5767" spans="1:12" x14ac:dyDescent="0.2">
      <c r="A5767">
        <v>2020</v>
      </c>
      <c r="B5767" t="s">
        <v>311</v>
      </c>
      <c r="C5767" s="1" t="s">
        <v>256</v>
      </c>
      <c r="D5767">
        <f>Table1[[#This Row],[Antal utrikes fodda man]]+Table1[[#This Row],[Antal utrikes fodda kvinnor]]</f>
        <v>1150</v>
      </c>
      <c r="E5767">
        <v>554</v>
      </c>
      <c r="F5767">
        <v>596</v>
      </c>
      <c r="G5767">
        <v>7771</v>
      </c>
      <c r="H5767">
        <v>7283</v>
      </c>
      <c r="I5767">
        <f>Table1[[#This Row],[Antal man I kommunen]]+Table1[[#This Row],[Antal kvinnor I kommunen]]</f>
        <v>15054</v>
      </c>
      <c r="J5767" s="3">
        <f>Table1[[#This Row],[Totalt antal utrikes fodda]]/I5767</f>
        <v>7.639165670253753E-2</v>
      </c>
      <c r="K5767" s="4">
        <f>Table1[[#This Row],[Antal utrikes fodda man]]/Table1[[#This Row],[Antal man I kommunen]]</f>
        <v>7.1290696178098051E-2</v>
      </c>
      <c r="L5767" s="4">
        <f>Table1[[#This Row],[Antal utrikes fodda kvinnor]]/Table1[[#This Row],[Antal kvinnor I kommunen]]</f>
        <v>8.1834408897432376E-2</v>
      </c>
    </row>
    <row r="5768" spans="1:12" x14ac:dyDescent="0.2">
      <c r="A5768">
        <v>2020</v>
      </c>
      <c r="B5768" t="s">
        <v>311</v>
      </c>
      <c r="C5768" s="1" t="s">
        <v>257</v>
      </c>
      <c r="D5768">
        <f>Table1[[#This Row],[Antal utrikes fodda man]]+Table1[[#This Row],[Antal utrikes fodda kvinnor]]</f>
        <v>1360</v>
      </c>
      <c r="E5768">
        <v>689</v>
      </c>
      <c r="F5768">
        <v>671</v>
      </c>
      <c r="G5768">
        <v>5971</v>
      </c>
      <c r="H5768">
        <v>5517</v>
      </c>
      <c r="I5768">
        <f>Table1[[#This Row],[Antal man I kommunen]]+Table1[[#This Row],[Antal kvinnor I kommunen]]</f>
        <v>11488</v>
      </c>
      <c r="J5768" s="3">
        <f>Table1[[#This Row],[Totalt antal utrikes fodda]]/I5768</f>
        <v>0.11838440111420613</v>
      </c>
      <c r="K5768" s="4">
        <f>Table1[[#This Row],[Antal utrikes fodda man]]/Table1[[#This Row],[Antal man I kommunen]]</f>
        <v>0.11539105677440965</v>
      </c>
      <c r="L5768" s="4">
        <f>Table1[[#This Row],[Antal utrikes fodda kvinnor]]/Table1[[#This Row],[Antal kvinnor I kommunen]]</f>
        <v>0.12162407105310857</v>
      </c>
    </row>
    <row r="5769" spans="1:12" x14ac:dyDescent="0.2">
      <c r="A5769">
        <v>2020</v>
      </c>
      <c r="B5769" t="s">
        <v>311</v>
      </c>
      <c r="C5769" s="1" t="s">
        <v>258</v>
      </c>
      <c r="D5769">
        <f>Table1[[#This Row],[Antal utrikes fodda man]]+Table1[[#This Row],[Antal utrikes fodda kvinnor]]</f>
        <v>1535</v>
      </c>
      <c r="E5769">
        <v>826</v>
      </c>
      <c r="F5769">
        <v>709</v>
      </c>
      <c r="G5769">
        <v>6285</v>
      </c>
      <c r="H5769">
        <v>5764</v>
      </c>
      <c r="I5769">
        <f>Table1[[#This Row],[Antal man I kommunen]]+Table1[[#This Row],[Antal kvinnor I kommunen]]</f>
        <v>12049</v>
      </c>
      <c r="J5769" s="3">
        <f>Table1[[#This Row],[Totalt antal utrikes fodda]]/I5769</f>
        <v>0.12739646443688274</v>
      </c>
      <c r="K5769" s="4">
        <f>Table1[[#This Row],[Antal utrikes fodda man]]/Table1[[#This Row],[Antal man I kommunen]]</f>
        <v>0.13142402545743834</v>
      </c>
      <c r="L5769" s="4">
        <f>Table1[[#This Row],[Antal utrikes fodda kvinnor]]/Table1[[#This Row],[Antal kvinnor I kommunen]]</f>
        <v>0.12300485773768216</v>
      </c>
    </row>
    <row r="5770" spans="1:12" x14ac:dyDescent="0.2">
      <c r="A5770">
        <v>2020</v>
      </c>
      <c r="B5770" t="s">
        <v>311</v>
      </c>
      <c r="C5770" s="1" t="s">
        <v>259</v>
      </c>
      <c r="D5770">
        <f>Table1[[#This Row],[Antal utrikes fodda man]]+Table1[[#This Row],[Antal utrikes fodda kvinnor]]</f>
        <v>610</v>
      </c>
      <c r="E5770">
        <v>323</v>
      </c>
      <c r="F5770">
        <v>287</v>
      </c>
      <c r="G5770">
        <v>3667</v>
      </c>
      <c r="H5770">
        <v>3453</v>
      </c>
      <c r="I5770">
        <f>Table1[[#This Row],[Antal man I kommunen]]+Table1[[#This Row],[Antal kvinnor I kommunen]]</f>
        <v>7120</v>
      </c>
      <c r="J5770" s="3">
        <f>Table1[[#This Row],[Totalt antal utrikes fodda]]/I5770</f>
        <v>8.5674157303370788E-2</v>
      </c>
      <c r="K5770" s="4">
        <f>Table1[[#This Row],[Antal utrikes fodda man]]/Table1[[#This Row],[Antal man I kommunen]]</f>
        <v>8.8082901554404139E-2</v>
      </c>
      <c r="L5770" s="4">
        <f>Table1[[#This Row],[Antal utrikes fodda kvinnor]]/Table1[[#This Row],[Antal kvinnor I kommunen]]</f>
        <v>8.3116130900666094E-2</v>
      </c>
    </row>
    <row r="5771" spans="1:12" x14ac:dyDescent="0.2">
      <c r="A5771">
        <v>2020</v>
      </c>
      <c r="B5771" t="s">
        <v>311</v>
      </c>
      <c r="C5771" s="1" t="s">
        <v>260</v>
      </c>
      <c r="D5771">
        <f>Table1[[#This Row],[Antal utrikes fodda man]]+Table1[[#This Row],[Antal utrikes fodda kvinnor]]</f>
        <v>1125</v>
      </c>
      <c r="E5771">
        <v>570</v>
      </c>
      <c r="F5771">
        <v>555</v>
      </c>
      <c r="G5771">
        <v>5248</v>
      </c>
      <c r="H5771">
        <v>4822</v>
      </c>
      <c r="I5771">
        <f>Table1[[#This Row],[Antal man I kommunen]]+Table1[[#This Row],[Antal kvinnor I kommunen]]</f>
        <v>10070</v>
      </c>
      <c r="J5771" s="3">
        <f>Table1[[#This Row],[Totalt antal utrikes fodda]]/I5771</f>
        <v>0.11171797418073486</v>
      </c>
      <c r="K5771" s="4">
        <f>Table1[[#This Row],[Antal utrikes fodda man]]/Table1[[#This Row],[Antal man I kommunen]]</f>
        <v>0.10861280487804878</v>
      </c>
      <c r="L5771" s="4">
        <f>Table1[[#This Row],[Antal utrikes fodda kvinnor]]/Table1[[#This Row],[Antal kvinnor I kommunen]]</f>
        <v>0.11509746992948984</v>
      </c>
    </row>
    <row r="5772" spans="1:12" x14ac:dyDescent="0.2">
      <c r="A5772">
        <v>2020</v>
      </c>
      <c r="B5772" t="s">
        <v>311</v>
      </c>
      <c r="C5772" s="1" t="s">
        <v>261</v>
      </c>
      <c r="D5772">
        <f>Table1[[#This Row],[Antal utrikes fodda man]]+Table1[[#This Row],[Antal utrikes fodda kvinnor]]</f>
        <v>6416</v>
      </c>
      <c r="E5772">
        <v>3265</v>
      </c>
      <c r="F5772">
        <v>3151</v>
      </c>
      <c r="G5772">
        <v>31681</v>
      </c>
      <c r="H5772">
        <v>32304</v>
      </c>
      <c r="I5772">
        <f>Table1[[#This Row],[Antal man I kommunen]]+Table1[[#This Row],[Antal kvinnor I kommunen]]</f>
        <v>63985</v>
      </c>
      <c r="J5772" s="3">
        <f>Table1[[#This Row],[Totalt antal utrikes fodda]]/I5772</f>
        <v>0.10027350160193796</v>
      </c>
      <c r="K5772" s="4">
        <f>Table1[[#This Row],[Antal utrikes fodda man]]/Table1[[#This Row],[Antal man I kommunen]]</f>
        <v>0.10305861557400335</v>
      </c>
      <c r="L5772" s="4">
        <f>Table1[[#This Row],[Antal utrikes fodda kvinnor]]/Table1[[#This Row],[Antal kvinnor I kommunen]]</f>
        <v>9.754210004952947E-2</v>
      </c>
    </row>
    <row r="5773" spans="1:12" x14ac:dyDescent="0.2">
      <c r="A5773">
        <v>2020</v>
      </c>
      <c r="B5773" t="s">
        <v>312</v>
      </c>
      <c r="C5773" s="1" t="s">
        <v>262</v>
      </c>
      <c r="D5773">
        <f>Table1[[#This Row],[Antal utrikes fodda man]]+Table1[[#This Row],[Antal utrikes fodda kvinnor]]</f>
        <v>667</v>
      </c>
      <c r="E5773">
        <v>328</v>
      </c>
      <c r="F5773">
        <v>339</v>
      </c>
      <c r="G5773">
        <v>3650</v>
      </c>
      <c r="H5773">
        <v>3458</v>
      </c>
      <c r="I5773">
        <f>Table1[[#This Row],[Antal man I kommunen]]+Table1[[#This Row],[Antal kvinnor I kommunen]]</f>
        <v>7108</v>
      </c>
      <c r="J5773" s="3">
        <f>Table1[[#This Row],[Totalt antal utrikes fodda]]/I5773</f>
        <v>9.3837929093978617E-2</v>
      </c>
      <c r="K5773" s="4">
        <f>Table1[[#This Row],[Antal utrikes fodda man]]/Table1[[#This Row],[Antal man I kommunen]]</f>
        <v>8.9863013698630131E-2</v>
      </c>
      <c r="L5773" s="4">
        <f>Table1[[#This Row],[Antal utrikes fodda kvinnor]]/Table1[[#This Row],[Antal kvinnor I kommunen]]</f>
        <v>9.803354540196646E-2</v>
      </c>
    </row>
    <row r="5774" spans="1:12" x14ac:dyDescent="0.2">
      <c r="A5774">
        <v>2020</v>
      </c>
      <c r="B5774" t="s">
        <v>312</v>
      </c>
      <c r="C5774" s="1" t="s">
        <v>263</v>
      </c>
      <c r="D5774">
        <f>Table1[[#This Row],[Antal utrikes fodda man]]+Table1[[#This Row],[Antal utrikes fodda kvinnor]]</f>
        <v>254</v>
      </c>
      <c r="E5774">
        <v>112</v>
      </c>
      <c r="F5774">
        <v>142</v>
      </c>
      <c r="G5774">
        <v>1233</v>
      </c>
      <c r="H5774">
        <v>1154</v>
      </c>
      <c r="I5774">
        <f>Table1[[#This Row],[Antal man I kommunen]]+Table1[[#This Row],[Antal kvinnor I kommunen]]</f>
        <v>2387</v>
      </c>
      <c r="J5774" s="3">
        <f>Table1[[#This Row],[Totalt antal utrikes fodda]]/I5774</f>
        <v>0.10640971931294511</v>
      </c>
      <c r="K5774" s="4">
        <f>Table1[[#This Row],[Antal utrikes fodda man]]/Table1[[#This Row],[Antal man I kommunen]]</f>
        <v>9.0835360908353605E-2</v>
      </c>
      <c r="L5774" s="4">
        <f>Table1[[#This Row],[Antal utrikes fodda kvinnor]]/Table1[[#This Row],[Antal kvinnor I kommunen]]</f>
        <v>0.12305025996533796</v>
      </c>
    </row>
    <row r="5775" spans="1:12" x14ac:dyDescent="0.2">
      <c r="A5775">
        <v>2020</v>
      </c>
      <c r="B5775" t="s">
        <v>312</v>
      </c>
      <c r="C5775" s="1" t="s">
        <v>264</v>
      </c>
      <c r="D5775">
        <f>Table1[[#This Row],[Antal utrikes fodda man]]+Table1[[#This Row],[Antal utrikes fodda kvinnor]]</f>
        <v>630</v>
      </c>
      <c r="E5775">
        <v>305</v>
      </c>
      <c r="F5775">
        <v>325</v>
      </c>
      <c r="G5775">
        <v>2815</v>
      </c>
      <c r="H5775">
        <v>2670</v>
      </c>
      <c r="I5775">
        <f>Table1[[#This Row],[Antal man I kommunen]]+Table1[[#This Row],[Antal kvinnor I kommunen]]</f>
        <v>5485</v>
      </c>
      <c r="J5775" s="3">
        <f>Table1[[#This Row],[Totalt antal utrikes fodda]]/I5775</f>
        <v>0.11485870556061988</v>
      </c>
      <c r="K5775" s="4">
        <f>Table1[[#This Row],[Antal utrikes fodda man]]/Table1[[#This Row],[Antal man I kommunen]]</f>
        <v>0.10834813499111901</v>
      </c>
      <c r="L5775" s="4">
        <f>Table1[[#This Row],[Antal utrikes fodda kvinnor]]/Table1[[#This Row],[Antal kvinnor I kommunen]]</f>
        <v>0.12172284644194757</v>
      </c>
    </row>
    <row r="5776" spans="1:12" x14ac:dyDescent="0.2">
      <c r="A5776">
        <v>2020</v>
      </c>
      <c r="B5776" t="s">
        <v>312</v>
      </c>
      <c r="C5776" s="1" t="s">
        <v>265</v>
      </c>
      <c r="D5776">
        <f>Table1[[#This Row],[Antal utrikes fodda man]]+Table1[[#This Row],[Antal utrikes fodda kvinnor]]</f>
        <v>635</v>
      </c>
      <c r="E5776">
        <v>302</v>
      </c>
      <c r="F5776">
        <v>333</v>
      </c>
      <c r="G5776">
        <v>3476</v>
      </c>
      <c r="H5776">
        <v>3272</v>
      </c>
      <c r="I5776">
        <f>Table1[[#This Row],[Antal man I kommunen]]+Table1[[#This Row],[Antal kvinnor I kommunen]]</f>
        <v>6748</v>
      </c>
      <c r="J5776" s="3">
        <f>Table1[[#This Row],[Totalt antal utrikes fodda]]/I5776</f>
        <v>9.4101956135151155E-2</v>
      </c>
      <c r="K5776" s="4">
        <f>Table1[[#This Row],[Antal utrikes fodda man]]/Table1[[#This Row],[Antal man I kommunen]]</f>
        <v>8.6881472957422323E-2</v>
      </c>
      <c r="L5776" s="4">
        <f>Table1[[#This Row],[Antal utrikes fodda kvinnor]]/Table1[[#This Row],[Antal kvinnor I kommunen]]</f>
        <v>0.10177261613691932</v>
      </c>
    </row>
    <row r="5777" spans="1:12" x14ac:dyDescent="0.2">
      <c r="A5777">
        <v>2020</v>
      </c>
      <c r="B5777" t="s">
        <v>312</v>
      </c>
      <c r="C5777" s="1" t="s">
        <v>266</v>
      </c>
      <c r="D5777">
        <f>Table1[[#This Row],[Antal utrikes fodda man]]+Table1[[#This Row],[Antal utrikes fodda kvinnor]]</f>
        <v>383</v>
      </c>
      <c r="E5777">
        <v>192</v>
      </c>
      <c r="F5777">
        <v>191</v>
      </c>
      <c r="G5777">
        <v>2036</v>
      </c>
      <c r="H5777">
        <v>1909</v>
      </c>
      <c r="I5777">
        <f>Table1[[#This Row],[Antal man I kommunen]]+Table1[[#This Row],[Antal kvinnor I kommunen]]</f>
        <v>3945</v>
      </c>
      <c r="J5777" s="3">
        <f>Table1[[#This Row],[Totalt antal utrikes fodda]]/I5777</f>
        <v>9.7084917617237004E-2</v>
      </c>
      <c r="K5777" s="4">
        <f>Table1[[#This Row],[Antal utrikes fodda man]]/Table1[[#This Row],[Antal man I kommunen]]</f>
        <v>9.4302554027504912E-2</v>
      </c>
      <c r="L5777" s="4">
        <f>Table1[[#This Row],[Antal utrikes fodda kvinnor]]/Table1[[#This Row],[Antal kvinnor I kommunen]]</f>
        <v>0.1000523834468308</v>
      </c>
    </row>
    <row r="5778" spans="1:12" x14ac:dyDescent="0.2">
      <c r="A5778">
        <v>2020</v>
      </c>
      <c r="B5778" t="s">
        <v>312</v>
      </c>
      <c r="C5778" s="1" t="s">
        <v>267</v>
      </c>
      <c r="D5778">
        <f>Table1[[#This Row],[Antal utrikes fodda man]]+Table1[[#This Row],[Antal utrikes fodda kvinnor]]</f>
        <v>337</v>
      </c>
      <c r="E5778">
        <v>166</v>
      </c>
      <c r="F5778">
        <v>171</v>
      </c>
      <c r="G5778">
        <v>1555</v>
      </c>
      <c r="H5778">
        <v>1469</v>
      </c>
      <c r="I5778">
        <f>Table1[[#This Row],[Antal man I kommunen]]+Table1[[#This Row],[Antal kvinnor I kommunen]]</f>
        <v>3024</v>
      </c>
      <c r="J5778" s="3">
        <f>Table1[[#This Row],[Totalt antal utrikes fodda]]/I5778</f>
        <v>0.11144179894179894</v>
      </c>
      <c r="K5778" s="4">
        <f>Table1[[#This Row],[Antal utrikes fodda man]]/Table1[[#This Row],[Antal man I kommunen]]</f>
        <v>0.1067524115755627</v>
      </c>
      <c r="L5778" s="4">
        <f>Table1[[#This Row],[Antal utrikes fodda kvinnor]]/Table1[[#This Row],[Antal kvinnor I kommunen]]</f>
        <v>0.11640571817562968</v>
      </c>
    </row>
    <row r="5779" spans="1:12" x14ac:dyDescent="0.2">
      <c r="A5779">
        <v>2020</v>
      </c>
      <c r="B5779" t="s">
        <v>312</v>
      </c>
      <c r="C5779" s="1" t="s">
        <v>268</v>
      </c>
      <c r="D5779">
        <f>Table1[[#This Row],[Antal utrikes fodda man]]+Table1[[#This Row],[Antal utrikes fodda kvinnor]]</f>
        <v>566</v>
      </c>
      <c r="E5779">
        <v>265</v>
      </c>
      <c r="F5779">
        <v>301</v>
      </c>
      <c r="G5779">
        <v>2995</v>
      </c>
      <c r="H5779">
        <v>2831</v>
      </c>
      <c r="I5779">
        <f>Table1[[#This Row],[Antal man I kommunen]]+Table1[[#This Row],[Antal kvinnor I kommunen]]</f>
        <v>5826</v>
      </c>
      <c r="J5779" s="3">
        <f>Table1[[#This Row],[Totalt antal utrikes fodda]]/I5779</f>
        <v>9.7150703741846894E-2</v>
      </c>
      <c r="K5779" s="4">
        <f>Table1[[#This Row],[Antal utrikes fodda man]]/Table1[[#This Row],[Antal man I kommunen]]</f>
        <v>8.8480801335559259E-2</v>
      </c>
      <c r="L5779" s="4">
        <f>Table1[[#This Row],[Antal utrikes fodda kvinnor]]/Table1[[#This Row],[Antal kvinnor I kommunen]]</f>
        <v>0.10632285411515366</v>
      </c>
    </row>
    <row r="5780" spans="1:12" x14ac:dyDescent="0.2">
      <c r="A5780">
        <v>2020</v>
      </c>
      <c r="B5780" t="s">
        <v>312</v>
      </c>
      <c r="C5780" s="1" t="s">
        <v>269</v>
      </c>
      <c r="D5780">
        <f>Table1[[#This Row],[Antal utrikes fodda man]]+Table1[[#This Row],[Antal utrikes fodda kvinnor]]</f>
        <v>277</v>
      </c>
      <c r="E5780">
        <v>152</v>
      </c>
      <c r="F5780">
        <v>125</v>
      </c>
      <c r="G5780">
        <v>1285</v>
      </c>
      <c r="H5780">
        <v>1157</v>
      </c>
      <c r="I5780">
        <f>Table1[[#This Row],[Antal man I kommunen]]+Table1[[#This Row],[Antal kvinnor I kommunen]]</f>
        <v>2442</v>
      </c>
      <c r="J5780" s="3">
        <f>Table1[[#This Row],[Totalt antal utrikes fodda]]/I5780</f>
        <v>0.11343161343161343</v>
      </c>
      <c r="K5780" s="4">
        <f>Table1[[#This Row],[Antal utrikes fodda man]]/Table1[[#This Row],[Antal man I kommunen]]</f>
        <v>0.11828793774319066</v>
      </c>
      <c r="L5780" s="4">
        <f>Table1[[#This Row],[Antal utrikes fodda kvinnor]]/Table1[[#This Row],[Antal kvinnor I kommunen]]</f>
        <v>0.10803802938634399</v>
      </c>
    </row>
    <row r="5781" spans="1:12" x14ac:dyDescent="0.2">
      <c r="A5781">
        <v>2020</v>
      </c>
      <c r="B5781" t="s">
        <v>312</v>
      </c>
      <c r="C5781" s="1" t="s">
        <v>270</v>
      </c>
      <c r="D5781">
        <f>Table1[[#This Row],[Antal utrikes fodda man]]+Table1[[#This Row],[Antal utrikes fodda kvinnor]]</f>
        <v>183</v>
      </c>
      <c r="E5781">
        <v>91</v>
      </c>
      <c r="F5781">
        <v>92</v>
      </c>
      <c r="G5781">
        <v>1327</v>
      </c>
      <c r="H5781">
        <v>1171</v>
      </c>
      <c r="I5781">
        <f>Table1[[#This Row],[Antal man I kommunen]]+Table1[[#This Row],[Antal kvinnor I kommunen]]</f>
        <v>2498</v>
      </c>
      <c r="J5781" s="3">
        <f>Table1[[#This Row],[Totalt antal utrikes fodda]]/I5781</f>
        <v>7.3258606885508407E-2</v>
      </c>
      <c r="K5781" s="4">
        <f>Table1[[#This Row],[Antal utrikes fodda man]]/Table1[[#This Row],[Antal man I kommunen]]</f>
        <v>6.8575734740015076E-2</v>
      </c>
      <c r="L5781" s="4">
        <f>Table1[[#This Row],[Antal utrikes fodda kvinnor]]/Table1[[#This Row],[Antal kvinnor I kommunen]]</f>
        <v>7.8565328778821525E-2</v>
      </c>
    </row>
    <row r="5782" spans="1:12" x14ac:dyDescent="0.2">
      <c r="A5782">
        <v>2020</v>
      </c>
      <c r="B5782" t="s">
        <v>312</v>
      </c>
      <c r="C5782" s="1" t="s">
        <v>271</v>
      </c>
      <c r="D5782">
        <f>Table1[[#This Row],[Antal utrikes fodda man]]+Table1[[#This Row],[Antal utrikes fodda kvinnor]]</f>
        <v>806</v>
      </c>
      <c r="E5782">
        <v>410</v>
      </c>
      <c r="F5782">
        <v>396</v>
      </c>
      <c r="G5782">
        <v>4590</v>
      </c>
      <c r="H5782">
        <v>4407</v>
      </c>
      <c r="I5782">
        <f>Table1[[#This Row],[Antal man I kommunen]]+Table1[[#This Row],[Antal kvinnor I kommunen]]</f>
        <v>8997</v>
      </c>
      <c r="J5782" s="3">
        <f>Table1[[#This Row],[Totalt antal utrikes fodda]]/I5782</f>
        <v>8.9585417361342665E-2</v>
      </c>
      <c r="K5782" s="4">
        <f>Table1[[#This Row],[Antal utrikes fodda man]]/Table1[[#This Row],[Antal man I kommunen]]</f>
        <v>8.9324618736383449E-2</v>
      </c>
      <c r="L5782" s="4">
        <f>Table1[[#This Row],[Antal utrikes fodda kvinnor]]/Table1[[#This Row],[Antal kvinnor I kommunen]]</f>
        <v>8.9857045609258002E-2</v>
      </c>
    </row>
    <row r="5783" spans="1:12" x14ac:dyDescent="0.2">
      <c r="A5783">
        <v>2020</v>
      </c>
      <c r="B5783" t="s">
        <v>312</v>
      </c>
      <c r="C5783" s="1" t="s">
        <v>272</v>
      </c>
      <c r="D5783">
        <f>Table1[[#This Row],[Antal utrikes fodda man]]+Table1[[#This Row],[Antal utrikes fodda kvinnor]]</f>
        <v>514</v>
      </c>
      <c r="E5783">
        <v>255</v>
      </c>
      <c r="F5783">
        <v>259</v>
      </c>
      <c r="G5783">
        <v>3363</v>
      </c>
      <c r="H5783">
        <v>3176</v>
      </c>
      <c r="I5783">
        <f>Table1[[#This Row],[Antal man I kommunen]]+Table1[[#This Row],[Antal kvinnor I kommunen]]</f>
        <v>6539</v>
      </c>
      <c r="J5783" s="3">
        <f>Table1[[#This Row],[Totalt antal utrikes fodda]]/I5783</f>
        <v>7.8605291328949375E-2</v>
      </c>
      <c r="K5783" s="4">
        <f>Table1[[#This Row],[Antal utrikes fodda man]]/Table1[[#This Row],[Antal man I kommunen]]</f>
        <v>7.5825156110615521E-2</v>
      </c>
      <c r="L5783" s="4">
        <f>Table1[[#This Row],[Antal utrikes fodda kvinnor]]/Table1[[#This Row],[Antal kvinnor I kommunen]]</f>
        <v>8.154911838790932E-2</v>
      </c>
    </row>
    <row r="5784" spans="1:12" x14ac:dyDescent="0.2">
      <c r="A5784">
        <v>2020</v>
      </c>
      <c r="B5784" t="s">
        <v>312</v>
      </c>
      <c r="C5784" s="1" t="s">
        <v>273</v>
      </c>
      <c r="D5784">
        <f>Table1[[#This Row],[Antal utrikes fodda man]]+Table1[[#This Row],[Antal utrikes fodda kvinnor]]</f>
        <v>368</v>
      </c>
      <c r="E5784">
        <v>187</v>
      </c>
      <c r="F5784">
        <v>181</v>
      </c>
      <c r="G5784">
        <v>1469</v>
      </c>
      <c r="H5784">
        <v>1336</v>
      </c>
      <c r="I5784">
        <f>Table1[[#This Row],[Antal man I kommunen]]+Table1[[#This Row],[Antal kvinnor I kommunen]]</f>
        <v>2805</v>
      </c>
      <c r="J5784" s="3">
        <f>Table1[[#This Row],[Totalt antal utrikes fodda]]/I5784</f>
        <v>0.13119429590017825</v>
      </c>
      <c r="K5784" s="4">
        <f>Table1[[#This Row],[Antal utrikes fodda man]]/Table1[[#This Row],[Antal man I kommunen]]</f>
        <v>0.12729748127978216</v>
      </c>
      <c r="L5784" s="4">
        <f>Table1[[#This Row],[Antal utrikes fodda kvinnor]]/Table1[[#This Row],[Antal kvinnor I kommunen]]</f>
        <v>0.13547904191616766</v>
      </c>
    </row>
    <row r="5785" spans="1:12" x14ac:dyDescent="0.2">
      <c r="A5785">
        <v>2020</v>
      </c>
      <c r="B5785" t="s">
        <v>312</v>
      </c>
      <c r="C5785" s="1" t="s">
        <v>274</v>
      </c>
      <c r="D5785">
        <f>Table1[[#This Row],[Antal utrikes fodda man]]+Table1[[#This Row],[Antal utrikes fodda kvinnor]]</f>
        <v>16633</v>
      </c>
      <c r="E5785">
        <v>8393</v>
      </c>
      <c r="F5785">
        <v>8240</v>
      </c>
      <c r="G5785">
        <v>65288</v>
      </c>
      <c r="H5785">
        <v>64936</v>
      </c>
      <c r="I5785">
        <f>Table1[[#This Row],[Antal man I kommunen]]+Table1[[#This Row],[Antal kvinnor I kommunen]]</f>
        <v>130224</v>
      </c>
      <c r="J5785" s="3">
        <f>Table1[[#This Row],[Totalt antal utrikes fodda]]/I5785</f>
        <v>0.12772607199901709</v>
      </c>
      <c r="K5785" s="4">
        <f>Table1[[#This Row],[Antal utrikes fodda man]]/Table1[[#This Row],[Antal man I kommunen]]</f>
        <v>0.12855348609239065</v>
      </c>
      <c r="L5785" s="4">
        <f>Table1[[#This Row],[Antal utrikes fodda kvinnor]]/Table1[[#This Row],[Antal kvinnor I kommunen]]</f>
        <v>0.12689417272391276</v>
      </c>
    </row>
    <row r="5786" spans="1:12" x14ac:dyDescent="0.2">
      <c r="A5786">
        <v>2020</v>
      </c>
      <c r="B5786" t="s">
        <v>312</v>
      </c>
      <c r="C5786" s="1" t="s">
        <v>275</v>
      </c>
      <c r="D5786">
        <f>Table1[[#This Row],[Antal utrikes fodda man]]+Table1[[#This Row],[Antal utrikes fodda kvinnor]]</f>
        <v>1353</v>
      </c>
      <c r="E5786">
        <v>700</v>
      </c>
      <c r="F5786">
        <v>653</v>
      </c>
      <c r="G5786">
        <v>6239</v>
      </c>
      <c r="H5786">
        <v>6085</v>
      </c>
      <c r="I5786">
        <f>Table1[[#This Row],[Antal man I kommunen]]+Table1[[#This Row],[Antal kvinnor I kommunen]]</f>
        <v>12324</v>
      </c>
      <c r="J5786" s="3">
        <f>Table1[[#This Row],[Totalt antal utrikes fodda]]/I5786</f>
        <v>0.10978578383641675</v>
      </c>
      <c r="K5786" s="4">
        <f>Table1[[#This Row],[Antal utrikes fodda man]]/Table1[[#This Row],[Antal man I kommunen]]</f>
        <v>0.11219746754287546</v>
      </c>
      <c r="L5786" s="4">
        <f>Table1[[#This Row],[Antal utrikes fodda kvinnor]]/Table1[[#This Row],[Antal kvinnor I kommunen]]</f>
        <v>0.10731306491372226</v>
      </c>
    </row>
    <row r="5787" spans="1:12" x14ac:dyDescent="0.2">
      <c r="A5787">
        <v>2020</v>
      </c>
      <c r="B5787" t="s">
        <v>312</v>
      </c>
      <c r="C5787" s="1" t="s">
        <v>276</v>
      </c>
      <c r="D5787">
        <f>Table1[[#This Row],[Antal utrikes fodda man]]+Table1[[#This Row],[Antal utrikes fodda kvinnor]]</f>
        <v>6494</v>
      </c>
      <c r="E5787">
        <v>3330</v>
      </c>
      <c r="F5787">
        <v>3164</v>
      </c>
      <c r="G5787">
        <v>37108</v>
      </c>
      <c r="H5787">
        <v>35732</v>
      </c>
      <c r="I5787">
        <f>Table1[[#This Row],[Antal man I kommunen]]+Table1[[#This Row],[Antal kvinnor I kommunen]]</f>
        <v>72840</v>
      </c>
      <c r="J5787" s="3">
        <f>Table1[[#This Row],[Totalt antal utrikes fodda]]/I5787</f>
        <v>8.9154310818231747E-2</v>
      </c>
      <c r="K5787" s="4">
        <f>Table1[[#This Row],[Antal utrikes fodda man]]/Table1[[#This Row],[Antal man I kommunen]]</f>
        <v>8.9738061873450473E-2</v>
      </c>
      <c r="L5787" s="4">
        <f>Table1[[#This Row],[Antal utrikes fodda kvinnor]]/Table1[[#This Row],[Antal kvinnor I kommunen]]</f>
        <v>8.8548080152244482E-2</v>
      </c>
    </row>
    <row r="5788" spans="1:12" x14ac:dyDescent="0.2">
      <c r="A5788">
        <v>2020</v>
      </c>
      <c r="B5788" t="s">
        <v>313</v>
      </c>
      <c r="C5788" s="1" t="s">
        <v>277</v>
      </c>
      <c r="D5788">
        <f>Table1[[#This Row],[Antal utrikes fodda man]]+Table1[[#This Row],[Antal utrikes fodda kvinnor]]</f>
        <v>542</v>
      </c>
      <c r="E5788">
        <v>268</v>
      </c>
      <c r="F5788">
        <v>274</v>
      </c>
      <c r="G5788">
        <v>3168</v>
      </c>
      <c r="H5788">
        <v>2977</v>
      </c>
      <c r="I5788">
        <f>Table1[[#This Row],[Antal man I kommunen]]+Table1[[#This Row],[Antal kvinnor I kommunen]]</f>
        <v>6145</v>
      </c>
      <c r="J5788" s="3">
        <f>Table1[[#This Row],[Totalt antal utrikes fodda]]/I5788</f>
        <v>8.8201790073230271E-2</v>
      </c>
      <c r="K5788" s="4">
        <f>Table1[[#This Row],[Antal utrikes fodda man]]/Table1[[#This Row],[Antal man I kommunen]]</f>
        <v>8.4595959595959599E-2</v>
      </c>
      <c r="L5788" s="4">
        <f>Table1[[#This Row],[Antal utrikes fodda kvinnor]]/Table1[[#This Row],[Antal kvinnor I kommunen]]</f>
        <v>9.2038965401410822E-2</v>
      </c>
    </row>
    <row r="5789" spans="1:12" x14ac:dyDescent="0.2">
      <c r="A5789">
        <v>2020</v>
      </c>
      <c r="B5789" t="s">
        <v>313</v>
      </c>
      <c r="C5789" s="1" t="s">
        <v>278</v>
      </c>
      <c r="D5789">
        <f>Table1[[#This Row],[Antal utrikes fodda man]]+Table1[[#This Row],[Antal utrikes fodda kvinnor]]</f>
        <v>278</v>
      </c>
      <c r="E5789">
        <v>137</v>
      </c>
      <c r="F5789">
        <v>141</v>
      </c>
      <c r="G5789">
        <v>1426</v>
      </c>
      <c r="H5789">
        <v>1292</v>
      </c>
      <c r="I5789">
        <f>Table1[[#This Row],[Antal man I kommunen]]+Table1[[#This Row],[Antal kvinnor I kommunen]]</f>
        <v>2718</v>
      </c>
      <c r="J5789" s="3">
        <f>Table1[[#This Row],[Totalt antal utrikes fodda]]/I5789</f>
        <v>0.10228108903605593</v>
      </c>
      <c r="K5789" s="4">
        <f>Table1[[#This Row],[Antal utrikes fodda man]]/Table1[[#This Row],[Antal man I kommunen]]</f>
        <v>9.6072931276297333E-2</v>
      </c>
      <c r="L5789" s="4">
        <f>Table1[[#This Row],[Antal utrikes fodda kvinnor]]/Table1[[#This Row],[Antal kvinnor I kommunen]]</f>
        <v>0.10913312693498452</v>
      </c>
    </row>
    <row r="5790" spans="1:12" x14ac:dyDescent="0.2">
      <c r="A5790">
        <v>2020</v>
      </c>
      <c r="B5790" t="s">
        <v>313</v>
      </c>
      <c r="C5790" s="1" t="s">
        <v>279</v>
      </c>
      <c r="D5790">
        <f>Table1[[#This Row],[Antal utrikes fodda man]]+Table1[[#This Row],[Antal utrikes fodda kvinnor]]</f>
        <v>607</v>
      </c>
      <c r="E5790">
        <v>293</v>
      </c>
      <c r="F5790">
        <v>314</v>
      </c>
      <c r="G5790">
        <v>2511</v>
      </c>
      <c r="H5790">
        <v>2340</v>
      </c>
      <c r="I5790">
        <f>Table1[[#This Row],[Antal man I kommunen]]+Table1[[#This Row],[Antal kvinnor I kommunen]]</f>
        <v>4851</v>
      </c>
      <c r="J5790" s="3">
        <f>Table1[[#This Row],[Totalt antal utrikes fodda]]/I5790</f>
        <v>0.12512883941455369</v>
      </c>
      <c r="K5790" s="4">
        <f>Table1[[#This Row],[Antal utrikes fodda man]]/Table1[[#This Row],[Antal man I kommunen]]</f>
        <v>0.11668657905217045</v>
      </c>
      <c r="L5790" s="4">
        <f>Table1[[#This Row],[Antal utrikes fodda kvinnor]]/Table1[[#This Row],[Antal kvinnor I kommunen]]</f>
        <v>0.13418803418803418</v>
      </c>
    </row>
    <row r="5791" spans="1:12" x14ac:dyDescent="0.2">
      <c r="A5791">
        <v>2020</v>
      </c>
      <c r="B5791" t="s">
        <v>313</v>
      </c>
      <c r="C5791" s="1" t="s">
        <v>280</v>
      </c>
      <c r="D5791">
        <f>Table1[[#This Row],[Antal utrikes fodda man]]+Table1[[#This Row],[Antal utrikes fodda kvinnor]]</f>
        <v>418</v>
      </c>
      <c r="E5791">
        <v>207</v>
      </c>
      <c r="F5791">
        <v>211</v>
      </c>
      <c r="G5791">
        <v>1730</v>
      </c>
      <c r="H5791">
        <v>1559</v>
      </c>
      <c r="I5791">
        <f>Table1[[#This Row],[Antal man I kommunen]]+Table1[[#This Row],[Antal kvinnor I kommunen]]</f>
        <v>3289</v>
      </c>
      <c r="J5791" s="3">
        <f>Table1[[#This Row],[Totalt antal utrikes fodda]]/I5791</f>
        <v>0.12709030100334448</v>
      </c>
      <c r="K5791" s="4">
        <f>Table1[[#This Row],[Antal utrikes fodda man]]/Table1[[#This Row],[Antal man I kommunen]]</f>
        <v>0.11965317919075144</v>
      </c>
      <c r="L5791" s="4">
        <f>Table1[[#This Row],[Antal utrikes fodda kvinnor]]/Table1[[#This Row],[Antal kvinnor I kommunen]]</f>
        <v>0.13534316869788326</v>
      </c>
    </row>
    <row r="5792" spans="1:12" x14ac:dyDescent="0.2">
      <c r="A5792">
        <v>2020</v>
      </c>
      <c r="B5792" t="s">
        <v>313</v>
      </c>
      <c r="C5792" s="1" t="s">
        <v>281</v>
      </c>
      <c r="D5792">
        <f>Table1[[#This Row],[Antal utrikes fodda man]]+Table1[[#This Row],[Antal utrikes fodda kvinnor]]</f>
        <v>1768</v>
      </c>
      <c r="E5792">
        <v>748</v>
      </c>
      <c r="F5792">
        <v>1020</v>
      </c>
      <c r="G5792">
        <v>8142</v>
      </c>
      <c r="H5792">
        <v>7670</v>
      </c>
      <c r="I5792">
        <f>Table1[[#This Row],[Antal man I kommunen]]+Table1[[#This Row],[Antal kvinnor I kommunen]]</f>
        <v>15812</v>
      </c>
      <c r="J5792" s="3">
        <f>Table1[[#This Row],[Totalt antal utrikes fodda]]/I5792</f>
        <v>0.1118138122944599</v>
      </c>
      <c r="K5792" s="4">
        <f>Table1[[#This Row],[Antal utrikes fodda man]]/Table1[[#This Row],[Antal man I kommunen]]</f>
        <v>9.1869319577499386E-2</v>
      </c>
      <c r="L5792" s="4">
        <f>Table1[[#This Row],[Antal utrikes fodda kvinnor]]/Table1[[#This Row],[Antal kvinnor I kommunen]]</f>
        <v>0.13298565840938723</v>
      </c>
    </row>
    <row r="5793" spans="1:12" x14ac:dyDescent="0.2">
      <c r="A5793">
        <v>2020</v>
      </c>
      <c r="B5793" t="s">
        <v>313</v>
      </c>
      <c r="C5793" s="1" t="s">
        <v>282</v>
      </c>
      <c r="D5793">
        <f>Table1[[#This Row],[Antal utrikes fodda man]]+Table1[[#This Row],[Antal utrikes fodda kvinnor]]</f>
        <v>1102</v>
      </c>
      <c r="E5793">
        <v>427</v>
      </c>
      <c r="F5793">
        <v>675</v>
      </c>
      <c r="G5793">
        <v>2190</v>
      </c>
      <c r="H5793">
        <v>2027</v>
      </c>
      <c r="I5793">
        <f>Table1[[#This Row],[Antal man I kommunen]]+Table1[[#This Row],[Antal kvinnor I kommunen]]</f>
        <v>4217</v>
      </c>
      <c r="J5793" s="3">
        <f>Table1[[#This Row],[Totalt antal utrikes fodda]]/I5793</f>
        <v>0.26132321555608251</v>
      </c>
      <c r="K5793" s="4">
        <f>Table1[[#This Row],[Antal utrikes fodda man]]/Table1[[#This Row],[Antal man I kommunen]]</f>
        <v>0.19497716894977168</v>
      </c>
      <c r="L5793" s="4">
        <f>Table1[[#This Row],[Antal utrikes fodda kvinnor]]/Table1[[#This Row],[Antal kvinnor I kommunen]]</f>
        <v>0.33300444005920077</v>
      </c>
    </row>
    <row r="5794" spans="1:12" x14ac:dyDescent="0.2">
      <c r="A5794">
        <v>2020</v>
      </c>
      <c r="B5794" t="s">
        <v>313</v>
      </c>
      <c r="C5794" s="1" t="s">
        <v>283</v>
      </c>
      <c r="D5794">
        <f>Table1[[#This Row],[Antal utrikes fodda man]]+Table1[[#This Row],[Antal utrikes fodda kvinnor]]</f>
        <v>882</v>
      </c>
      <c r="E5794">
        <v>351</v>
      </c>
      <c r="F5794">
        <v>531</v>
      </c>
      <c r="G5794">
        <v>3188</v>
      </c>
      <c r="H5794">
        <v>2778</v>
      </c>
      <c r="I5794">
        <f>Table1[[#This Row],[Antal man I kommunen]]+Table1[[#This Row],[Antal kvinnor I kommunen]]</f>
        <v>5966</v>
      </c>
      <c r="J5794" s="3">
        <f>Table1[[#This Row],[Totalt antal utrikes fodda]]/I5794</f>
        <v>0.14783774723432785</v>
      </c>
      <c r="K5794" s="4">
        <f>Table1[[#This Row],[Antal utrikes fodda man]]/Table1[[#This Row],[Antal man I kommunen]]</f>
        <v>0.11010037641154329</v>
      </c>
      <c r="L5794" s="4">
        <f>Table1[[#This Row],[Antal utrikes fodda kvinnor]]/Table1[[#This Row],[Antal kvinnor I kommunen]]</f>
        <v>0.19114470842332612</v>
      </c>
    </row>
    <row r="5795" spans="1:12" x14ac:dyDescent="0.2">
      <c r="A5795">
        <v>2020</v>
      </c>
      <c r="B5795" t="s">
        <v>313</v>
      </c>
      <c r="C5795" s="1" t="s">
        <v>284</v>
      </c>
      <c r="D5795">
        <f>Table1[[#This Row],[Antal utrikes fodda man]]+Table1[[#This Row],[Antal utrikes fodda kvinnor]]</f>
        <v>1705</v>
      </c>
      <c r="E5795">
        <v>798</v>
      </c>
      <c r="F5795">
        <v>907</v>
      </c>
      <c r="G5795">
        <v>9059</v>
      </c>
      <c r="H5795">
        <v>8403</v>
      </c>
      <c r="I5795">
        <f>Table1[[#This Row],[Antal man I kommunen]]+Table1[[#This Row],[Antal kvinnor I kommunen]]</f>
        <v>17462</v>
      </c>
      <c r="J5795" s="3">
        <f>Table1[[#This Row],[Totalt antal utrikes fodda]]/I5795</f>
        <v>9.7640590997594784E-2</v>
      </c>
      <c r="K5795" s="4">
        <f>Table1[[#This Row],[Antal utrikes fodda man]]/Table1[[#This Row],[Antal man I kommunen]]</f>
        <v>8.8089193067667507E-2</v>
      </c>
      <c r="L5795" s="4">
        <f>Table1[[#This Row],[Antal utrikes fodda kvinnor]]/Table1[[#This Row],[Antal kvinnor I kommunen]]</f>
        <v>0.10793764131857669</v>
      </c>
    </row>
    <row r="5796" spans="1:12" x14ac:dyDescent="0.2">
      <c r="A5796">
        <v>2020</v>
      </c>
      <c r="B5796" t="s">
        <v>313</v>
      </c>
      <c r="C5796" s="1" t="s">
        <v>285</v>
      </c>
      <c r="D5796">
        <f>Table1[[#This Row],[Antal utrikes fodda man]]+Table1[[#This Row],[Antal utrikes fodda kvinnor]]</f>
        <v>813</v>
      </c>
      <c r="E5796">
        <v>429</v>
      </c>
      <c r="F5796">
        <v>384</v>
      </c>
      <c r="G5796">
        <v>4156</v>
      </c>
      <c r="H5796">
        <v>3898</v>
      </c>
      <c r="I5796">
        <f>Table1[[#This Row],[Antal man I kommunen]]+Table1[[#This Row],[Antal kvinnor I kommunen]]</f>
        <v>8054</v>
      </c>
      <c r="J5796" s="3">
        <f>Table1[[#This Row],[Totalt antal utrikes fodda]]/I5796</f>
        <v>0.1009436304941644</v>
      </c>
      <c r="K5796" s="4">
        <f>Table1[[#This Row],[Antal utrikes fodda man]]/Table1[[#This Row],[Antal man I kommunen]]</f>
        <v>0.1032242540904716</v>
      </c>
      <c r="L5796" s="4">
        <f>Table1[[#This Row],[Antal utrikes fodda kvinnor]]/Table1[[#This Row],[Antal kvinnor I kommunen]]</f>
        <v>9.8512057465366856E-2</v>
      </c>
    </row>
    <row r="5797" spans="1:12" x14ac:dyDescent="0.2">
      <c r="A5797">
        <v>2020</v>
      </c>
      <c r="B5797" t="s">
        <v>313</v>
      </c>
      <c r="C5797" s="1" t="s">
        <v>286</v>
      </c>
      <c r="D5797">
        <f>Table1[[#This Row],[Antal utrikes fodda man]]+Table1[[#This Row],[Antal utrikes fodda kvinnor]]</f>
        <v>9181</v>
      </c>
      <c r="E5797">
        <v>4516</v>
      </c>
      <c r="F5797">
        <v>4665</v>
      </c>
      <c r="G5797">
        <v>40270</v>
      </c>
      <c r="H5797">
        <v>38279</v>
      </c>
      <c r="I5797">
        <f>Table1[[#This Row],[Antal man I kommunen]]+Table1[[#This Row],[Antal kvinnor I kommunen]]</f>
        <v>78549</v>
      </c>
      <c r="J5797" s="3">
        <f>Table1[[#This Row],[Totalt antal utrikes fodda]]/I5797</f>
        <v>0.11688245553730792</v>
      </c>
      <c r="K5797" s="4">
        <f>Table1[[#This Row],[Antal utrikes fodda man]]/Table1[[#This Row],[Antal man I kommunen]]</f>
        <v>0.11214303451701019</v>
      </c>
      <c r="L5797" s="4">
        <f>Table1[[#This Row],[Antal utrikes fodda kvinnor]]/Table1[[#This Row],[Antal kvinnor I kommunen]]</f>
        <v>0.12186838736644114</v>
      </c>
    </row>
    <row r="5798" spans="1:12" x14ac:dyDescent="0.2">
      <c r="A5798">
        <v>2020</v>
      </c>
      <c r="B5798" t="s">
        <v>313</v>
      </c>
      <c r="C5798" s="1" t="s">
        <v>287</v>
      </c>
      <c r="D5798">
        <f>Table1[[#This Row],[Antal utrikes fodda man]]+Table1[[#This Row],[Antal utrikes fodda kvinnor]]</f>
        <v>2912</v>
      </c>
      <c r="E5798">
        <v>1437</v>
      </c>
      <c r="F5798">
        <v>1475</v>
      </c>
      <c r="G5798">
        <v>21261</v>
      </c>
      <c r="H5798">
        <v>20965</v>
      </c>
      <c r="I5798">
        <f>Table1[[#This Row],[Antal man I kommunen]]+Table1[[#This Row],[Antal kvinnor I kommunen]]</f>
        <v>42226</v>
      </c>
      <c r="J5798" s="3">
        <f>Table1[[#This Row],[Totalt antal utrikes fodda]]/I5798</f>
        <v>6.8962250745985887E-2</v>
      </c>
      <c r="K5798" s="4">
        <f>Table1[[#This Row],[Antal utrikes fodda man]]/Table1[[#This Row],[Antal man I kommunen]]</f>
        <v>6.7588542401580354E-2</v>
      </c>
      <c r="L5798" s="4">
        <f>Table1[[#This Row],[Antal utrikes fodda kvinnor]]/Table1[[#This Row],[Antal kvinnor I kommunen]]</f>
        <v>7.0355354161698067E-2</v>
      </c>
    </row>
    <row r="5799" spans="1:12" x14ac:dyDescent="0.2">
      <c r="A5799">
        <v>2020</v>
      </c>
      <c r="B5799" t="s">
        <v>313</v>
      </c>
      <c r="C5799" s="1" t="s">
        <v>288</v>
      </c>
      <c r="D5799">
        <f>Table1[[#This Row],[Antal utrikes fodda man]]+Table1[[#This Row],[Antal utrikes fodda kvinnor]]</f>
        <v>2793</v>
      </c>
      <c r="E5799">
        <v>1367</v>
      </c>
      <c r="F5799">
        <v>1426</v>
      </c>
      <c r="G5799">
        <v>14269</v>
      </c>
      <c r="H5799">
        <v>13791</v>
      </c>
      <c r="I5799">
        <f>Table1[[#This Row],[Antal man I kommunen]]+Table1[[#This Row],[Antal kvinnor I kommunen]]</f>
        <v>28060</v>
      </c>
      <c r="J5799" s="3">
        <f>Table1[[#This Row],[Totalt antal utrikes fodda]]/I5799</f>
        <v>9.9536707056307905E-2</v>
      </c>
      <c r="K5799" s="4">
        <f>Table1[[#This Row],[Antal utrikes fodda man]]/Table1[[#This Row],[Antal man I kommunen]]</f>
        <v>9.5802088443478872E-2</v>
      </c>
      <c r="L5799" s="4">
        <f>Table1[[#This Row],[Antal utrikes fodda kvinnor]]/Table1[[#This Row],[Antal kvinnor I kommunen]]</f>
        <v>0.10340076861721413</v>
      </c>
    </row>
    <row r="5800" spans="1:12" x14ac:dyDescent="0.2">
      <c r="A5800">
        <v>2020</v>
      </c>
      <c r="B5800" t="s">
        <v>313</v>
      </c>
      <c r="C5800" s="1" t="s">
        <v>289</v>
      </c>
      <c r="D5800">
        <f>Table1[[#This Row],[Antal utrikes fodda man]]+Table1[[#This Row],[Antal utrikes fodda kvinnor]]</f>
        <v>3915</v>
      </c>
      <c r="E5800">
        <v>1812</v>
      </c>
      <c r="F5800">
        <v>2103</v>
      </c>
      <c r="G5800">
        <v>4995</v>
      </c>
      <c r="H5800">
        <v>4606</v>
      </c>
      <c r="I5800">
        <f>Table1[[#This Row],[Antal man I kommunen]]+Table1[[#This Row],[Antal kvinnor I kommunen]]</f>
        <v>9601</v>
      </c>
      <c r="J5800" s="3">
        <f>Table1[[#This Row],[Totalt antal utrikes fodda]]/I5800</f>
        <v>0.40777002395583795</v>
      </c>
      <c r="K5800" s="4">
        <f>Table1[[#This Row],[Antal utrikes fodda man]]/Table1[[#This Row],[Antal man I kommunen]]</f>
        <v>0.36276276276276276</v>
      </c>
      <c r="L5800" s="4">
        <f>Table1[[#This Row],[Antal utrikes fodda kvinnor]]/Table1[[#This Row],[Antal kvinnor I kommunen]]</f>
        <v>0.45657837603126356</v>
      </c>
    </row>
    <row r="5801" spans="1:12" x14ac:dyDescent="0.2">
      <c r="A5801">
        <v>2020</v>
      </c>
      <c r="B5801" t="s">
        <v>313</v>
      </c>
      <c r="C5801" s="1" t="s">
        <v>290</v>
      </c>
      <c r="D5801">
        <f>Table1[[#This Row],[Antal utrikes fodda man]]+Table1[[#This Row],[Antal utrikes fodda kvinnor]]</f>
        <v>2829</v>
      </c>
      <c r="E5801">
        <v>1328</v>
      </c>
      <c r="F5801">
        <v>1501</v>
      </c>
      <c r="G5801">
        <v>11822</v>
      </c>
      <c r="H5801">
        <v>10842</v>
      </c>
      <c r="I5801">
        <f>Table1[[#This Row],[Antal man I kommunen]]+Table1[[#This Row],[Antal kvinnor I kommunen]]</f>
        <v>22664</v>
      </c>
      <c r="J5801" s="3">
        <f>Table1[[#This Row],[Totalt antal utrikes fodda]]/I5801</f>
        <v>0.12482350864807625</v>
      </c>
      <c r="K5801" s="4">
        <f>Table1[[#This Row],[Antal utrikes fodda man]]/Table1[[#This Row],[Antal man I kommunen]]</f>
        <v>0.11233293858907123</v>
      </c>
      <c r="L5801" s="4">
        <f>Table1[[#This Row],[Antal utrikes fodda kvinnor]]/Table1[[#This Row],[Antal kvinnor I kommunen]]</f>
        <v>0.13844309168050176</v>
      </c>
    </row>
    <row r="5802" spans="1:12" x14ac:dyDescent="0.2">
      <c r="A5802">
        <v>2021</v>
      </c>
      <c r="B5802" t="s">
        <v>294</v>
      </c>
      <c r="C5802" s="8" t="s">
        <v>1</v>
      </c>
      <c r="D5802">
        <v>15782</v>
      </c>
      <c r="E5802" s="9">
        <v>7900</v>
      </c>
      <c r="F5802" s="9">
        <v>7882</v>
      </c>
      <c r="G5802" s="9">
        <v>24049</v>
      </c>
      <c r="H5802" s="9">
        <v>23771</v>
      </c>
      <c r="I5802">
        <f>Table1[[#This Row],[Antal man I kommunen]]+Table1[[#This Row],[Antal kvinnor I kommunen]]</f>
        <v>47820</v>
      </c>
      <c r="J5802" s="3">
        <f>Table1[[#This Row],[Totalt antal utrikes fodda]]/I5802</f>
        <v>0.33002927645336677</v>
      </c>
      <c r="K5802" s="4">
        <f>Table1[[#This Row],[Antal utrikes fodda man]]/Table1[[#This Row],[Antal man I kommunen]]</f>
        <v>0.32849598735914176</v>
      </c>
      <c r="L5802" s="4">
        <f>Table1[[#This Row],[Antal utrikes fodda kvinnor]]/Table1[[#This Row],[Antal kvinnor I kommunen]]</f>
        <v>0.33158049724454169</v>
      </c>
    </row>
    <row r="5803" spans="1:12" x14ac:dyDescent="0.2">
      <c r="A5803">
        <v>2021</v>
      </c>
      <c r="B5803" t="s">
        <v>294</v>
      </c>
      <c r="C5803" s="8" t="s">
        <v>2</v>
      </c>
      <c r="D5803">
        <v>5376</v>
      </c>
      <c r="E5803" s="9">
        <v>2664</v>
      </c>
      <c r="F5803" s="9">
        <v>2712</v>
      </c>
      <c r="G5803" s="9">
        <v>17287</v>
      </c>
      <c r="H5803" s="9">
        <v>16959</v>
      </c>
      <c r="I5803">
        <f>Table1[[#This Row],[Antal man I kommunen]]+Table1[[#This Row],[Antal kvinnor I kommunen]]</f>
        <v>34246</v>
      </c>
      <c r="J5803" s="3">
        <f>Table1[[#This Row],[Totalt antal utrikes fodda]]/I5803</f>
        <v>0.15698183729486656</v>
      </c>
      <c r="K5803" s="4">
        <f>Table1[[#This Row],[Antal utrikes fodda man]]/Table1[[#This Row],[Antal man I kommunen]]</f>
        <v>0.15410424018048244</v>
      </c>
      <c r="L5803" s="4">
        <f>Table1[[#This Row],[Antal utrikes fodda kvinnor]]/Table1[[#This Row],[Antal kvinnor I kommunen]]</f>
        <v>0.15991508933309748</v>
      </c>
    </row>
    <row r="5804" spans="1:12" x14ac:dyDescent="0.2">
      <c r="A5804">
        <v>2021</v>
      </c>
      <c r="B5804" t="s">
        <v>294</v>
      </c>
      <c r="C5804" s="8" t="s">
        <v>3</v>
      </c>
      <c r="D5804">
        <v>8449</v>
      </c>
      <c r="E5804" s="9">
        <v>4169</v>
      </c>
      <c r="F5804" s="9">
        <v>4280</v>
      </c>
      <c r="G5804" s="9">
        <v>24453</v>
      </c>
      <c r="H5804" s="9">
        <v>23781</v>
      </c>
      <c r="I5804">
        <f>Table1[[#This Row],[Antal man I kommunen]]+Table1[[#This Row],[Antal kvinnor I kommunen]]</f>
        <v>48234</v>
      </c>
      <c r="J5804" s="3">
        <f>Table1[[#This Row],[Totalt antal utrikes fodda]]/I5804</f>
        <v>0.17516689472156571</v>
      </c>
      <c r="K5804" s="4">
        <f>Table1[[#This Row],[Antal utrikes fodda man]]/Table1[[#This Row],[Antal man I kommunen]]</f>
        <v>0.17049032838506523</v>
      </c>
      <c r="L5804" s="4">
        <f>Table1[[#This Row],[Antal utrikes fodda kvinnor]]/Table1[[#This Row],[Antal kvinnor I kommunen]]</f>
        <v>0.17997561078171651</v>
      </c>
    </row>
    <row r="5805" spans="1:12" x14ac:dyDescent="0.2">
      <c r="A5805">
        <v>2021</v>
      </c>
      <c r="B5805" t="s">
        <v>294</v>
      </c>
      <c r="C5805" s="8" t="s">
        <v>4</v>
      </c>
      <c r="D5805">
        <v>6500</v>
      </c>
      <c r="E5805" s="9">
        <v>3153</v>
      </c>
      <c r="F5805" s="9">
        <v>3347</v>
      </c>
      <c r="G5805" s="9">
        <v>23357</v>
      </c>
      <c r="H5805" s="9">
        <v>22875</v>
      </c>
      <c r="I5805">
        <f>Table1[[#This Row],[Antal man I kommunen]]+Table1[[#This Row],[Antal kvinnor I kommunen]]</f>
        <v>46232</v>
      </c>
      <c r="J5805" s="3">
        <f>Table1[[#This Row],[Totalt antal utrikes fodda]]/I5805</f>
        <v>0.140595258695276</v>
      </c>
      <c r="K5805" s="4">
        <f>Table1[[#This Row],[Antal utrikes fodda man]]/Table1[[#This Row],[Antal man I kommunen]]</f>
        <v>0.13499165132508456</v>
      </c>
      <c r="L5805" s="4">
        <f>Table1[[#This Row],[Antal utrikes fodda kvinnor]]/Table1[[#This Row],[Antal kvinnor I kommunen]]</f>
        <v>0.14631693989071037</v>
      </c>
    </row>
    <row r="5806" spans="1:12" x14ac:dyDescent="0.2">
      <c r="A5806">
        <v>2021</v>
      </c>
      <c r="B5806" t="s">
        <v>294</v>
      </c>
      <c r="C5806" s="8" t="s">
        <v>5</v>
      </c>
      <c r="D5806">
        <v>27928</v>
      </c>
      <c r="E5806" s="9">
        <v>14192</v>
      </c>
      <c r="F5806" s="9">
        <v>13736</v>
      </c>
      <c r="G5806" s="9">
        <v>42314</v>
      </c>
      <c r="H5806" s="9">
        <v>40856</v>
      </c>
      <c r="I5806">
        <f>Table1[[#This Row],[Antal man I kommunen]]+Table1[[#This Row],[Antal kvinnor I kommunen]]</f>
        <v>83170</v>
      </c>
      <c r="J5806" s="3">
        <f>Table1[[#This Row],[Totalt antal utrikes fodda]]/I5806</f>
        <v>0.33579415654683181</v>
      </c>
      <c r="K5806" s="4">
        <f>Table1[[#This Row],[Antal utrikes fodda man]]/Table1[[#This Row],[Antal man I kommunen]]</f>
        <v>0.33539726804367348</v>
      </c>
      <c r="L5806" s="4">
        <f>Table1[[#This Row],[Antal utrikes fodda kvinnor]]/Table1[[#This Row],[Antal kvinnor I kommunen]]</f>
        <v>0.33620520853730174</v>
      </c>
    </row>
    <row r="5807" spans="1:12" x14ac:dyDescent="0.2">
      <c r="A5807">
        <v>2021</v>
      </c>
      <c r="B5807" t="s">
        <v>294</v>
      </c>
      <c r="C5807" s="8" t="s">
        <v>6</v>
      </c>
      <c r="D5807">
        <v>4115</v>
      </c>
      <c r="E5807" s="9">
        <v>2127</v>
      </c>
      <c r="F5807" s="9">
        <v>1988</v>
      </c>
      <c r="G5807" s="9">
        <v>14781</v>
      </c>
      <c r="H5807" s="9">
        <v>14315</v>
      </c>
      <c r="I5807">
        <f>Table1[[#This Row],[Antal man I kommunen]]+Table1[[#This Row],[Antal kvinnor I kommunen]]</f>
        <v>29096</v>
      </c>
      <c r="J5807" s="3">
        <f>Table1[[#This Row],[Totalt antal utrikes fodda]]/I5807</f>
        <v>0.14142837503436897</v>
      </c>
      <c r="K5807" s="4">
        <f>Table1[[#This Row],[Antal utrikes fodda man]]/Table1[[#This Row],[Antal man I kommunen]]</f>
        <v>0.14390095392733915</v>
      </c>
      <c r="L5807" s="4">
        <f>Table1[[#This Row],[Antal utrikes fodda kvinnor]]/Table1[[#This Row],[Antal kvinnor I kommunen]]</f>
        <v>0.13887530562347189</v>
      </c>
    </row>
    <row r="5808" spans="1:12" x14ac:dyDescent="0.2">
      <c r="A5808">
        <v>2021</v>
      </c>
      <c r="B5808" t="s">
        <v>294</v>
      </c>
      <c r="C5808" s="8" t="s">
        <v>7</v>
      </c>
      <c r="D5808">
        <v>35096</v>
      </c>
      <c r="E5808" s="9">
        <v>17905</v>
      </c>
      <c r="F5808" s="9">
        <v>17191</v>
      </c>
      <c r="G5808" s="9">
        <v>57865</v>
      </c>
      <c r="H5808" s="9">
        <v>56086</v>
      </c>
      <c r="I5808">
        <f>Table1[[#This Row],[Antal man I kommunen]]+Table1[[#This Row],[Antal kvinnor I kommunen]]</f>
        <v>113951</v>
      </c>
      <c r="J5808" s="3">
        <f>Table1[[#This Row],[Totalt antal utrikes fodda]]/I5808</f>
        <v>0.3079920316627322</v>
      </c>
      <c r="K5808" s="4">
        <f>Table1[[#This Row],[Antal utrikes fodda man]]/Table1[[#This Row],[Antal man I kommunen]]</f>
        <v>0.30942711483625679</v>
      </c>
      <c r="L5808" s="4">
        <f>Table1[[#This Row],[Antal utrikes fodda kvinnor]]/Table1[[#This Row],[Antal kvinnor I kommunen]]</f>
        <v>0.3065114288770816</v>
      </c>
    </row>
    <row r="5809" spans="1:12" x14ac:dyDescent="0.2">
      <c r="A5809">
        <v>2021</v>
      </c>
      <c r="B5809" t="s">
        <v>294</v>
      </c>
      <c r="C5809" s="8" t="s">
        <v>8</v>
      </c>
      <c r="D5809">
        <v>41333</v>
      </c>
      <c r="E5809" s="9">
        <v>21351</v>
      </c>
      <c r="F5809" s="9">
        <v>19982</v>
      </c>
      <c r="G5809" s="9">
        <v>48855</v>
      </c>
      <c r="H5809" s="9">
        <v>46463</v>
      </c>
      <c r="I5809">
        <f>Table1[[#This Row],[Antal man I kommunen]]+Table1[[#This Row],[Antal kvinnor I kommunen]]</f>
        <v>95318</v>
      </c>
      <c r="J5809" s="3">
        <f>Table1[[#This Row],[Totalt antal utrikes fodda]]/I5809</f>
        <v>0.43363268217965129</v>
      </c>
      <c r="K5809" s="4">
        <f>Table1[[#This Row],[Antal utrikes fodda man]]/Table1[[#This Row],[Antal man I kommunen]]</f>
        <v>0.43702793982192201</v>
      </c>
      <c r="L5809" s="4">
        <f>Table1[[#This Row],[Antal utrikes fodda kvinnor]]/Table1[[#This Row],[Antal kvinnor I kommunen]]</f>
        <v>0.43006263048016702</v>
      </c>
    </row>
    <row r="5810" spans="1:12" x14ac:dyDescent="0.2">
      <c r="A5810">
        <v>2021</v>
      </c>
      <c r="B5810" t="s">
        <v>294</v>
      </c>
      <c r="C5810" s="8" t="s">
        <v>9</v>
      </c>
      <c r="D5810">
        <v>3850</v>
      </c>
      <c r="E5810" s="9">
        <v>1864</v>
      </c>
      <c r="F5810" s="9">
        <v>1986</v>
      </c>
      <c r="G5810" s="9">
        <v>8612</v>
      </c>
      <c r="H5810" s="9">
        <v>8640</v>
      </c>
      <c r="I5810">
        <f>Table1[[#This Row],[Antal man I kommunen]]+Table1[[#This Row],[Antal kvinnor I kommunen]]</f>
        <v>17252</v>
      </c>
      <c r="J5810" s="3">
        <f>Table1[[#This Row],[Totalt antal utrikes fodda]]/I5810</f>
        <v>0.2231625318803617</v>
      </c>
      <c r="K5810" s="4">
        <f>Table1[[#This Row],[Antal utrikes fodda man]]/Table1[[#This Row],[Antal man I kommunen]]</f>
        <v>0.21644217371110078</v>
      </c>
      <c r="L5810" s="4">
        <f>Table1[[#This Row],[Antal utrikes fodda kvinnor]]/Table1[[#This Row],[Antal kvinnor I kommunen]]</f>
        <v>0.2298611111111111</v>
      </c>
    </row>
    <row r="5811" spans="1:12" x14ac:dyDescent="0.2">
      <c r="A5811">
        <v>2021</v>
      </c>
      <c r="B5811" t="s">
        <v>294</v>
      </c>
      <c r="C5811" s="8" t="s">
        <v>10</v>
      </c>
      <c r="D5811">
        <v>27435</v>
      </c>
      <c r="E5811" s="9">
        <v>14255</v>
      </c>
      <c r="F5811" s="9">
        <v>13180</v>
      </c>
      <c r="G5811" s="9">
        <v>48822</v>
      </c>
      <c r="H5811" s="9">
        <v>46836</v>
      </c>
      <c r="I5811">
        <f>Table1[[#This Row],[Antal man I kommunen]]+Table1[[#This Row],[Antal kvinnor I kommunen]]</f>
        <v>95658</v>
      </c>
      <c r="J5811" s="3">
        <f>Table1[[#This Row],[Totalt antal utrikes fodda]]/I5811</f>
        <v>0.28680298563632944</v>
      </c>
      <c r="K5811" s="4">
        <f>Table1[[#This Row],[Antal utrikes fodda man]]/Table1[[#This Row],[Antal man I kommunen]]</f>
        <v>0.29197902584900248</v>
      </c>
      <c r="L5811" s="4">
        <f>Table1[[#This Row],[Antal utrikes fodda kvinnor]]/Table1[[#This Row],[Antal kvinnor I kommunen]]</f>
        <v>0.28140746434366726</v>
      </c>
    </row>
    <row r="5812" spans="1:12" x14ac:dyDescent="0.2">
      <c r="A5812">
        <v>2021</v>
      </c>
      <c r="B5812" t="s">
        <v>294</v>
      </c>
      <c r="C5812" s="8" t="s">
        <v>11</v>
      </c>
      <c r="D5812">
        <v>8708</v>
      </c>
      <c r="E5812" s="9">
        <v>4177</v>
      </c>
      <c r="F5812" s="9">
        <v>4531</v>
      </c>
      <c r="G5812" s="9">
        <v>24490</v>
      </c>
      <c r="H5812" s="9">
        <v>24572</v>
      </c>
      <c r="I5812">
        <f>Table1[[#This Row],[Antal man I kommunen]]+Table1[[#This Row],[Antal kvinnor I kommunen]]</f>
        <v>49062</v>
      </c>
      <c r="J5812" s="3">
        <f>Table1[[#This Row],[Totalt antal utrikes fodda]]/I5812</f>
        <v>0.17748970690147162</v>
      </c>
      <c r="K5812" s="4">
        <f>Table1[[#This Row],[Antal utrikes fodda man]]/Table1[[#This Row],[Antal man I kommunen]]</f>
        <v>0.17055941200489996</v>
      </c>
      <c r="L5812" s="4">
        <f>Table1[[#This Row],[Antal utrikes fodda kvinnor]]/Table1[[#This Row],[Antal kvinnor I kommunen]]</f>
        <v>0.18439687449129091</v>
      </c>
    </row>
    <row r="5813" spans="1:12" x14ac:dyDescent="0.2">
      <c r="A5813">
        <v>2021</v>
      </c>
      <c r="B5813" t="s">
        <v>294</v>
      </c>
      <c r="C5813" s="8" t="s">
        <v>12</v>
      </c>
      <c r="D5813">
        <v>9594</v>
      </c>
      <c r="E5813" s="9">
        <v>4891</v>
      </c>
      <c r="F5813" s="9">
        <v>4703</v>
      </c>
      <c r="G5813" s="9">
        <v>15897</v>
      </c>
      <c r="H5813" s="9">
        <v>15185</v>
      </c>
      <c r="I5813">
        <f>Table1[[#This Row],[Antal man I kommunen]]+Table1[[#This Row],[Antal kvinnor I kommunen]]</f>
        <v>31082</v>
      </c>
      <c r="J5813" s="3">
        <f>Table1[[#This Row],[Totalt antal utrikes fodda]]/I5813</f>
        <v>0.30866739592046843</v>
      </c>
      <c r="K5813" s="4">
        <f>Table1[[#This Row],[Antal utrikes fodda man]]/Table1[[#This Row],[Antal man I kommunen]]</f>
        <v>0.30766811348053091</v>
      </c>
      <c r="L5813" s="4">
        <f>Table1[[#This Row],[Antal utrikes fodda kvinnor]]/Table1[[#This Row],[Antal kvinnor I kommunen]]</f>
        <v>0.309713533091867</v>
      </c>
    </row>
    <row r="5814" spans="1:12" x14ac:dyDescent="0.2">
      <c r="A5814">
        <v>2021</v>
      </c>
      <c r="B5814" t="s">
        <v>294</v>
      </c>
      <c r="C5814" s="8" t="s">
        <v>13</v>
      </c>
      <c r="D5814">
        <v>1554</v>
      </c>
      <c r="E5814" s="9">
        <v>789</v>
      </c>
      <c r="F5814" s="9">
        <v>765</v>
      </c>
      <c r="G5814" s="9">
        <v>5862</v>
      </c>
      <c r="H5814" s="9">
        <v>5638</v>
      </c>
      <c r="I5814">
        <f>Table1[[#This Row],[Antal man I kommunen]]+Table1[[#This Row],[Antal kvinnor I kommunen]]</f>
        <v>11500</v>
      </c>
      <c r="J5814" s="3">
        <f>Table1[[#This Row],[Totalt antal utrikes fodda]]/I5814</f>
        <v>0.13513043478260869</v>
      </c>
      <c r="K5814" s="4">
        <f>Table1[[#This Row],[Antal utrikes fodda man]]/Table1[[#This Row],[Antal man I kommunen]]</f>
        <v>0.13459570112589561</v>
      </c>
      <c r="L5814" s="4">
        <f>Table1[[#This Row],[Antal utrikes fodda kvinnor]]/Table1[[#This Row],[Antal kvinnor I kommunen]]</f>
        <v>0.13568641362185171</v>
      </c>
    </row>
    <row r="5815" spans="1:12" x14ac:dyDescent="0.2">
      <c r="A5815">
        <v>2021</v>
      </c>
      <c r="B5815" t="s">
        <v>294</v>
      </c>
      <c r="C5815" s="8" t="s">
        <v>14</v>
      </c>
      <c r="D5815">
        <v>14124</v>
      </c>
      <c r="E5815" s="9">
        <v>6672</v>
      </c>
      <c r="F5815" s="9">
        <v>7452</v>
      </c>
      <c r="G5815" s="9">
        <v>36815</v>
      </c>
      <c r="H5815" s="9">
        <v>37140</v>
      </c>
      <c r="I5815">
        <f>Table1[[#This Row],[Antal man I kommunen]]+Table1[[#This Row],[Antal kvinnor I kommunen]]</f>
        <v>73955</v>
      </c>
      <c r="J5815" s="3">
        <f>Table1[[#This Row],[Totalt antal utrikes fodda]]/I5815</f>
        <v>0.19098100196065174</v>
      </c>
      <c r="K5815" s="4">
        <f>Table1[[#This Row],[Antal utrikes fodda man]]/Table1[[#This Row],[Antal man I kommunen]]</f>
        <v>0.18123047670786363</v>
      </c>
      <c r="L5815" s="4">
        <f>Table1[[#This Row],[Antal utrikes fodda kvinnor]]/Table1[[#This Row],[Antal kvinnor I kommunen]]</f>
        <v>0.20064620355411955</v>
      </c>
    </row>
    <row r="5816" spans="1:12" x14ac:dyDescent="0.2">
      <c r="A5816">
        <v>2021</v>
      </c>
      <c r="B5816" t="s">
        <v>294</v>
      </c>
      <c r="C5816" s="8" t="s">
        <v>15</v>
      </c>
      <c r="D5816">
        <v>5673</v>
      </c>
      <c r="E5816" s="9">
        <v>2550</v>
      </c>
      <c r="F5816" s="9">
        <v>3123</v>
      </c>
      <c r="G5816" s="9">
        <v>16074</v>
      </c>
      <c r="H5816" s="9">
        <v>16729</v>
      </c>
      <c r="I5816">
        <f>Table1[[#This Row],[Antal man I kommunen]]+Table1[[#This Row],[Antal kvinnor I kommunen]]</f>
        <v>32803</v>
      </c>
      <c r="J5816" s="3">
        <f>Table1[[#This Row],[Totalt antal utrikes fodda]]/I5816</f>
        <v>0.17294149925311708</v>
      </c>
      <c r="K5816" s="4">
        <f>Table1[[#This Row],[Antal utrikes fodda man]]/Table1[[#This Row],[Antal man I kommunen]]</f>
        <v>0.15864128406121686</v>
      </c>
      <c r="L5816" s="4">
        <f>Table1[[#This Row],[Antal utrikes fodda kvinnor]]/Table1[[#This Row],[Antal kvinnor I kommunen]]</f>
        <v>0.18668181003048598</v>
      </c>
    </row>
    <row r="5817" spans="1:12" x14ac:dyDescent="0.2">
      <c r="A5817">
        <v>2021</v>
      </c>
      <c r="B5817" t="s">
        <v>294</v>
      </c>
      <c r="C5817" s="8" t="s">
        <v>16</v>
      </c>
      <c r="D5817">
        <v>20554</v>
      </c>
      <c r="E5817" s="9">
        <v>10256</v>
      </c>
      <c r="F5817" s="9">
        <v>10298</v>
      </c>
      <c r="G5817" s="9">
        <v>37772</v>
      </c>
      <c r="H5817" s="9">
        <v>37336</v>
      </c>
      <c r="I5817">
        <f>Table1[[#This Row],[Antal man I kommunen]]+Table1[[#This Row],[Antal kvinnor I kommunen]]</f>
        <v>75108</v>
      </c>
      <c r="J5817" s="3">
        <f>Table1[[#This Row],[Totalt antal utrikes fodda]]/I5817</f>
        <v>0.27365926399318313</v>
      </c>
      <c r="K5817" s="4">
        <f>Table1[[#This Row],[Antal utrikes fodda man]]/Table1[[#This Row],[Antal man I kommunen]]</f>
        <v>0.27152388012284234</v>
      </c>
      <c r="L5817" s="4">
        <f>Table1[[#This Row],[Antal utrikes fodda kvinnor]]/Table1[[#This Row],[Antal kvinnor I kommunen]]</f>
        <v>0.27581958431540604</v>
      </c>
    </row>
    <row r="5818" spans="1:12" x14ac:dyDescent="0.2">
      <c r="A5818">
        <v>2021</v>
      </c>
      <c r="B5818" t="s">
        <v>294</v>
      </c>
      <c r="C5818" s="8" t="s">
        <v>17</v>
      </c>
      <c r="D5818">
        <v>252750</v>
      </c>
      <c r="E5818" s="9">
        <v>125963</v>
      </c>
      <c r="F5818" s="9">
        <v>126787</v>
      </c>
      <c r="G5818" s="9">
        <v>484722</v>
      </c>
      <c r="H5818" s="9">
        <v>494048</v>
      </c>
      <c r="I5818">
        <f>Table1[[#This Row],[Antal man I kommunen]]+Table1[[#This Row],[Antal kvinnor I kommunen]]</f>
        <v>978770</v>
      </c>
      <c r="J5818" s="3">
        <f>Table1[[#This Row],[Totalt antal utrikes fodda]]/I5818</f>
        <v>0.25823227111578817</v>
      </c>
      <c r="K5818" s="4">
        <f>Table1[[#This Row],[Antal utrikes fodda man]]/Table1[[#This Row],[Antal man I kommunen]]</f>
        <v>0.25986648016801384</v>
      </c>
      <c r="L5818" s="4">
        <f>Table1[[#This Row],[Antal utrikes fodda kvinnor]]/Table1[[#This Row],[Antal kvinnor I kommunen]]</f>
        <v>0.25662891055120152</v>
      </c>
    </row>
    <row r="5819" spans="1:12" x14ac:dyDescent="0.2">
      <c r="A5819">
        <v>2021</v>
      </c>
      <c r="B5819" t="s">
        <v>294</v>
      </c>
      <c r="C5819" s="8" t="s">
        <v>18</v>
      </c>
      <c r="D5819">
        <v>42918</v>
      </c>
      <c r="E5819" s="9">
        <v>22215</v>
      </c>
      <c r="F5819" s="9">
        <v>20703</v>
      </c>
      <c r="G5819" s="9">
        <v>51867</v>
      </c>
      <c r="H5819" s="9">
        <v>49342</v>
      </c>
      <c r="I5819">
        <f>Table1[[#This Row],[Antal man I kommunen]]+Table1[[#This Row],[Antal kvinnor I kommunen]]</f>
        <v>101209</v>
      </c>
      <c r="J5819" s="3">
        <f>Table1[[#This Row],[Totalt antal utrikes fodda]]/I5819</f>
        <v>0.42405319685008253</v>
      </c>
      <c r="K5819" s="4">
        <f>Table1[[#This Row],[Antal utrikes fodda man]]/Table1[[#This Row],[Antal man I kommunen]]</f>
        <v>0.42830701602174792</v>
      </c>
      <c r="L5819" s="4">
        <f>Table1[[#This Row],[Antal utrikes fodda kvinnor]]/Table1[[#This Row],[Antal kvinnor I kommunen]]</f>
        <v>0.41958169510761623</v>
      </c>
    </row>
    <row r="5820" spans="1:12" x14ac:dyDescent="0.2">
      <c r="A5820">
        <v>2021</v>
      </c>
      <c r="B5820" t="s">
        <v>294</v>
      </c>
      <c r="C5820" s="8" t="s">
        <v>19</v>
      </c>
      <c r="D5820">
        <v>21363</v>
      </c>
      <c r="E5820" s="9">
        <v>10289</v>
      </c>
      <c r="F5820" s="9">
        <v>11074</v>
      </c>
      <c r="G5820" s="9">
        <v>53825</v>
      </c>
      <c r="H5820" s="9">
        <v>54409</v>
      </c>
      <c r="I5820">
        <f>Table1[[#This Row],[Antal man I kommunen]]+Table1[[#This Row],[Antal kvinnor I kommunen]]</f>
        <v>108234</v>
      </c>
      <c r="J5820" s="3">
        <f>Table1[[#This Row],[Totalt antal utrikes fodda]]/I5820</f>
        <v>0.19737790343145406</v>
      </c>
      <c r="K5820" s="4">
        <f>Table1[[#This Row],[Antal utrikes fodda man]]/Table1[[#This Row],[Antal man I kommunen]]</f>
        <v>0.1911565257779842</v>
      </c>
      <c r="L5820" s="4">
        <f>Table1[[#This Row],[Antal utrikes fodda kvinnor]]/Table1[[#This Row],[Antal kvinnor I kommunen]]</f>
        <v>0.2035325038137073</v>
      </c>
    </row>
    <row r="5821" spans="1:12" x14ac:dyDescent="0.2">
      <c r="A5821">
        <v>2021</v>
      </c>
      <c r="B5821" t="s">
        <v>294</v>
      </c>
      <c r="C5821" s="8" t="s">
        <v>20</v>
      </c>
      <c r="D5821">
        <v>17117</v>
      </c>
      <c r="E5821" s="9">
        <v>8627</v>
      </c>
      <c r="F5821" s="9">
        <v>8490</v>
      </c>
      <c r="G5821" s="9">
        <v>26936</v>
      </c>
      <c r="H5821" s="9">
        <v>26628</v>
      </c>
      <c r="I5821">
        <f>Table1[[#This Row],[Antal man I kommunen]]+Table1[[#This Row],[Antal kvinnor I kommunen]]</f>
        <v>53564</v>
      </c>
      <c r="J5821" s="3">
        <f>Table1[[#This Row],[Totalt antal utrikes fodda]]/I5821</f>
        <v>0.31956164588156222</v>
      </c>
      <c r="K5821" s="4">
        <f>Table1[[#This Row],[Antal utrikes fodda man]]/Table1[[#This Row],[Antal man I kommunen]]</f>
        <v>0.32027769527769528</v>
      </c>
      <c r="L5821" s="4">
        <f>Table1[[#This Row],[Antal utrikes fodda kvinnor]]/Table1[[#This Row],[Antal kvinnor I kommunen]]</f>
        <v>0.31883731410545291</v>
      </c>
    </row>
    <row r="5822" spans="1:12" x14ac:dyDescent="0.2">
      <c r="A5822">
        <v>2021</v>
      </c>
      <c r="B5822" t="s">
        <v>294</v>
      </c>
      <c r="C5822" s="8" t="s">
        <v>21</v>
      </c>
      <c r="D5822">
        <v>27607</v>
      </c>
      <c r="E5822" s="9">
        <v>13564</v>
      </c>
      <c r="F5822" s="9">
        <v>14043</v>
      </c>
      <c r="G5822" s="9">
        <v>42297</v>
      </c>
      <c r="H5822" s="9">
        <v>41890</v>
      </c>
      <c r="I5822">
        <f>Table1[[#This Row],[Antal man I kommunen]]+Table1[[#This Row],[Antal kvinnor I kommunen]]</f>
        <v>84187</v>
      </c>
      <c r="J5822" s="3">
        <f>Table1[[#This Row],[Totalt antal utrikes fodda]]/I5822</f>
        <v>0.32792473897395086</v>
      </c>
      <c r="K5822" s="4">
        <f>Table1[[#This Row],[Antal utrikes fodda man]]/Table1[[#This Row],[Antal man I kommunen]]</f>
        <v>0.32068468212875617</v>
      </c>
      <c r="L5822" s="4">
        <f>Table1[[#This Row],[Antal utrikes fodda kvinnor]]/Table1[[#This Row],[Antal kvinnor I kommunen]]</f>
        <v>0.33523513965146812</v>
      </c>
    </row>
    <row r="5823" spans="1:12" x14ac:dyDescent="0.2">
      <c r="A5823">
        <v>2021</v>
      </c>
      <c r="B5823" t="s">
        <v>294</v>
      </c>
      <c r="C5823" s="8" t="s">
        <v>22</v>
      </c>
      <c r="D5823">
        <v>8689</v>
      </c>
      <c r="E5823" s="9">
        <v>4003</v>
      </c>
      <c r="F5823" s="9">
        <v>4686</v>
      </c>
      <c r="G5823" s="9">
        <v>23570</v>
      </c>
      <c r="H5823" s="9">
        <v>24592</v>
      </c>
      <c r="I5823">
        <f>Table1[[#This Row],[Antal man I kommunen]]+Table1[[#This Row],[Antal kvinnor I kommunen]]</f>
        <v>48162</v>
      </c>
      <c r="J5823" s="3">
        <f>Table1[[#This Row],[Totalt antal utrikes fodda]]/I5823</f>
        <v>0.18041194302562186</v>
      </c>
      <c r="K5823" s="4">
        <f>Table1[[#This Row],[Antal utrikes fodda man]]/Table1[[#This Row],[Antal man I kommunen]]</f>
        <v>0.16983453542638949</v>
      </c>
      <c r="L5823" s="4">
        <f>Table1[[#This Row],[Antal utrikes fodda kvinnor]]/Table1[[#This Row],[Antal kvinnor I kommunen]]</f>
        <v>0.19054977228366948</v>
      </c>
    </row>
    <row r="5824" spans="1:12" x14ac:dyDescent="0.2">
      <c r="A5824">
        <v>2021</v>
      </c>
      <c r="B5824" t="s">
        <v>294</v>
      </c>
      <c r="C5824" s="8" t="s">
        <v>23</v>
      </c>
      <c r="D5824">
        <v>1328</v>
      </c>
      <c r="E5824" s="9">
        <v>642</v>
      </c>
      <c r="F5824" s="9">
        <v>686</v>
      </c>
      <c r="G5824" s="9">
        <v>5951</v>
      </c>
      <c r="H5824" s="9">
        <v>6045</v>
      </c>
      <c r="I5824">
        <f>Table1[[#This Row],[Antal man I kommunen]]+Table1[[#This Row],[Antal kvinnor I kommunen]]</f>
        <v>11996</v>
      </c>
      <c r="J5824" s="3">
        <f>Table1[[#This Row],[Totalt antal utrikes fodda]]/I5824</f>
        <v>0.11070356785595198</v>
      </c>
      <c r="K5824" s="4">
        <f>Table1[[#This Row],[Antal utrikes fodda man]]/Table1[[#This Row],[Antal man I kommunen]]</f>
        <v>0.10788102839858847</v>
      </c>
      <c r="L5824" s="4">
        <f>Table1[[#This Row],[Antal utrikes fodda kvinnor]]/Table1[[#This Row],[Antal kvinnor I kommunen]]</f>
        <v>0.11348221670802316</v>
      </c>
    </row>
    <row r="5825" spans="1:12" x14ac:dyDescent="0.2">
      <c r="A5825">
        <v>2021</v>
      </c>
      <c r="B5825" t="s">
        <v>294</v>
      </c>
      <c r="C5825" s="8" t="s">
        <v>24</v>
      </c>
      <c r="D5825">
        <v>8722</v>
      </c>
      <c r="E5825" s="9">
        <v>4260</v>
      </c>
      <c r="F5825" s="9">
        <v>4462</v>
      </c>
      <c r="G5825" s="9">
        <v>32761</v>
      </c>
      <c r="H5825" s="9">
        <v>32001</v>
      </c>
      <c r="I5825">
        <f>Table1[[#This Row],[Antal man I kommunen]]+Table1[[#This Row],[Antal kvinnor I kommunen]]</f>
        <v>64762</v>
      </c>
      <c r="J5825" s="3">
        <f>Table1[[#This Row],[Totalt antal utrikes fodda]]/I5825</f>
        <v>0.134677743120966</v>
      </c>
      <c r="K5825" s="4">
        <f>Table1[[#This Row],[Antal utrikes fodda man]]/Table1[[#This Row],[Antal man I kommunen]]</f>
        <v>0.13003266078569031</v>
      </c>
      <c r="L5825" s="4">
        <f>Table1[[#This Row],[Antal utrikes fodda kvinnor]]/Table1[[#This Row],[Antal kvinnor I kommunen]]</f>
        <v>0.13943314271429016</v>
      </c>
    </row>
    <row r="5826" spans="1:12" x14ac:dyDescent="0.2">
      <c r="A5826">
        <v>2021</v>
      </c>
      <c r="B5826" t="s">
        <v>294</v>
      </c>
      <c r="C5826" s="8" t="s">
        <v>25</v>
      </c>
      <c r="D5826">
        <v>18186</v>
      </c>
      <c r="E5826" s="9">
        <v>9422</v>
      </c>
      <c r="F5826" s="9">
        <v>8764</v>
      </c>
      <c r="G5826" s="9">
        <v>25677</v>
      </c>
      <c r="H5826" s="9">
        <v>24596</v>
      </c>
      <c r="I5826">
        <f>Table1[[#This Row],[Antal man I kommunen]]+Table1[[#This Row],[Antal kvinnor I kommunen]]</f>
        <v>50273</v>
      </c>
      <c r="J5826" s="3">
        <f>Table1[[#This Row],[Totalt antal utrikes fodda]]/I5826</f>
        <v>0.36174487299345576</v>
      </c>
      <c r="K5826" s="4">
        <f>Table1[[#This Row],[Antal utrikes fodda man]]/Table1[[#This Row],[Antal man I kommunen]]</f>
        <v>0.3669431787202555</v>
      </c>
      <c r="L5826" s="4">
        <f>Table1[[#This Row],[Antal utrikes fodda kvinnor]]/Table1[[#This Row],[Antal kvinnor I kommunen]]</f>
        <v>0.35631810050414703</v>
      </c>
    </row>
    <row r="5827" spans="1:12" x14ac:dyDescent="0.2">
      <c r="A5827">
        <v>2021</v>
      </c>
      <c r="B5827" t="s">
        <v>294</v>
      </c>
      <c r="C5827" s="8" t="s">
        <v>26</v>
      </c>
      <c r="D5827">
        <v>5874</v>
      </c>
      <c r="E5827" s="9">
        <v>3017</v>
      </c>
      <c r="F5827" s="9">
        <v>2857</v>
      </c>
      <c r="G5827" s="9">
        <v>15018</v>
      </c>
      <c r="H5827" s="9">
        <v>14477</v>
      </c>
      <c r="I5827">
        <f>Table1[[#This Row],[Antal man I kommunen]]+Table1[[#This Row],[Antal kvinnor I kommunen]]</f>
        <v>29495</v>
      </c>
      <c r="J5827" s="3">
        <f>Table1[[#This Row],[Totalt antal utrikes fodda]]/I5827</f>
        <v>0.19915239871164603</v>
      </c>
      <c r="K5827" s="4">
        <f>Table1[[#This Row],[Antal utrikes fodda man]]/Table1[[#This Row],[Antal man I kommunen]]</f>
        <v>0.20089226261819151</v>
      </c>
      <c r="L5827" s="4">
        <f>Table1[[#This Row],[Antal utrikes fodda kvinnor]]/Table1[[#This Row],[Antal kvinnor I kommunen]]</f>
        <v>0.19734751675070802</v>
      </c>
    </row>
    <row r="5828" spans="1:12" x14ac:dyDescent="0.2">
      <c r="A5828">
        <v>2021</v>
      </c>
      <c r="B5828" t="s">
        <v>296</v>
      </c>
      <c r="C5828" s="8" t="s">
        <v>27</v>
      </c>
      <c r="D5828">
        <v>3566</v>
      </c>
      <c r="E5828" s="9">
        <v>1765</v>
      </c>
      <c r="F5828" s="9">
        <v>1801</v>
      </c>
      <c r="G5828" s="9">
        <v>11339</v>
      </c>
      <c r="H5828" s="9">
        <v>11005</v>
      </c>
      <c r="I5828">
        <f>Table1[[#This Row],[Antal man I kommunen]]+Table1[[#This Row],[Antal kvinnor I kommunen]]</f>
        <v>22344</v>
      </c>
      <c r="J5828" s="3">
        <f>Table1[[#This Row],[Totalt antal utrikes fodda]]/I5828</f>
        <v>0.1595954171142141</v>
      </c>
      <c r="K5828" s="4">
        <f>Table1[[#This Row],[Antal utrikes fodda man]]/Table1[[#This Row],[Antal man I kommunen]]</f>
        <v>0.15565746538495459</v>
      </c>
      <c r="L5828" s="4">
        <f>Table1[[#This Row],[Antal utrikes fodda kvinnor]]/Table1[[#This Row],[Antal kvinnor I kommunen]]</f>
        <v>0.16365288505224898</v>
      </c>
    </row>
    <row r="5829" spans="1:12" x14ac:dyDescent="0.2">
      <c r="A5829">
        <v>2021</v>
      </c>
      <c r="B5829" t="s">
        <v>296</v>
      </c>
      <c r="C5829" s="8" t="s">
        <v>28</v>
      </c>
      <c r="D5829">
        <v>1418</v>
      </c>
      <c r="E5829" s="9">
        <v>703</v>
      </c>
      <c r="F5829" s="9">
        <v>715</v>
      </c>
      <c r="G5829" s="9">
        <v>4922</v>
      </c>
      <c r="H5829" s="9">
        <v>4705</v>
      </c>
      <c r="I5829">
        <f>Table1[[#This Row],[Antal man I kommunen]]+Table1[[#This Row],[Antal kvinnor I kommunen]]</f>
        <v>9627</v>
      </c>
      <c r="J5829" s="3">
        <f>Table1[[#This Row],[Totalt antal utrikes fodda]]/I5829</f>
        <v>0.14729406876493195</v>
      </c>
      <c r="K5829" s="4">
        <f>Table1[[#This Row],[Antal utrikes fodda man]]/Table1[[#This Row],[Antal man I kommunen]]</f>
        <v>0.14282811865095491</v>
      </c>
      <c r="L5829" s="4">
        <f>Table1[[#This Row],[Antal utrikes fodda kvinnor]]/Table1[[#This Row],[Antal kvinnor I kommunen]]</f>
        <v>0.15196599362380447</v>
      </c>
    </row>
    <row r="5830" spans="1:12" x14ac:dyDescent="0.2">
      <c r="A5830">
        <v>2021</v>
      </c>
      <c r="B5830" t="s">
        <v>296</v>
      </c>
      <c r="C5830" s="8" t="s">
        <v>29</v>
      </c>
      <c r="D5830">
        <v>3032</v>
      </c>
      <c r="E5830" s="9">
        <v>1565</v>
      </c>
      <c r="F5830" s="9">
        <v>1467</v>
      </c>
      <c r="G5830" s="9">
        <v>10100</v>
      </c>
      <c r="H5830" s="9">
        <v>9718</v>
      </c>
      <c r="I5830">
        <f>Table1[[#This Row],[Antal man I kommunen]]+Table1[[#This Row],[Antal kvinnor I kommunen]]</f>
        <v>19818</v>
      </c>
      <c r="J5830" s="3">
        <f>Table1[[#This Row],[Totalt antal utrikes fodda]]/I5830</f>
        <v>0.15299222928650721</v>
      </c>
      <c r="K5830" s="4">
        <f>Table1[[#This Row],[Antal utrikes fodda man]]/Table1[[#This Row],[Antal man I kommunen]]</f>
        <v>0.15495049504950495</v>
      </c>
      <c r="L5830" s="4">
        <f>Table1[[#This Row],[Antal utrikes fodda kvinnor]]/Table1[[#This Row],[Antal kvinnor I kommunen]]</f>
        <v>0.15095698703436922</v>
      </c>
    </row>
    <row r="5831" spans="1:12" x14ac:dyDescent="0.2">
      <c r="A5831">
        <v>2021</v>
      </c>
      <c r="B5831" t="s">
        <v>296</v>
      </c>
      <c r="C5831" s="8" t="s">
        <v>30</v>
      </c>
      <c r="D5831">
        <v>1836</v>
      </c>
      <c r="E5831" s="9">
        <v>914</v>
      </c>
      <c r="F5831" s="9">
        <v>922</v>
      </c>
      <c r="G5831" s="9">
        <v>7285</v>
      </c>
      <c r="H5831" s="9">
        <v>7018</v>
      </c>
      <c r="I5831">
        <f>Table1[[#This Row],[Antal man I kommunen]]+Table1[[#This Row],[Antal kvinnor I kommunen]]</f>
        <v>14303</v>
      </c>
      <c r="J5831" s="3">
        <f>Table1[[#This Row],[Totalt antal utrikes fodda]]/I5831</f>
        <v>0.12836467873872615</v>
      </c>
      <c r="K5831" s="4">
        <f>Table1[[#This Row],[Antal utrikes fodda man]]/Table1[[#This Row],[Antal man I kommunen]]</f>
        <v>0.12546328071379548</v>
      </c>
      <c r="L5831" s="4">
        <f>Table1[[#This Row],[Antal utrikes fodda kvinnor]]/Table1[[#This Row],[Antal kvinnor I kommunen]]</f>
        <v>0.13137646053006555</v>
      </c>
    </row>
    <row r="5832" spans="1:12" x14ac:dyDescent="0.2">
      <c r="A5832">
        <v>2021</v>
      </c>
      <c r="B5832" t="s">
        <v>296</v>
      </c>
      <c r="C5832" s="8" t="s">
        <v>31</v>
      </c>
      <c r="D5832">
        <v>2869</v>
      </c>
      <c r="E5832" s="9">
        <v>1382</v>
      </c>
      <c r="F5832" s="9">
        <v>1487</v>
      </c>
      <c r="G5832" s="9">
        <v>10917</v>
      </c>
      <c r="H5832" s="9">
        <v>10568</v>
      </c>
      <c r="I5832">
        <f>Table1[[#This Row],[Antal man I kommunen]]+Table1[[#This Row],[Antal kvinnor I kommunen]]</f>
        <v>21485</v>
      </c>
      <c r="J5832" s="3">
        <f>Table1[[#This Row],[Totalt antal utrikes fodda]]/I5832</f>
        <v>0.13353502443565279</v>
      </c>
      <c r="K5832" s="4">
        <f>Table1[[#This Row],[Antal utrikes fodda man]]/Table1[[#This Row],[Antal man I kommunen]]</f>
        <v>0.12659155445635248</v>
      </c>
      <c r="L5832" s="4">
        <f>Table1[[#This Row],[Antal utrikes fodda kvinnor]]/Table1[[#This Row],[Antal kvinnor I kommunen]]</f>
        <v>0.14070779712339138</v>
      </c>
    </row>
    <row r="5833" spans="1:12" x14ac:dyDescent="0.2">
      <c r="A5833">
        <v>2021</v>
      </c>
      <c r="B5833" t="s">
        <v>296</v>
      </c>
      <c r="C5833" s="8" t="s">
        <v>32</v>
      </c>
      <c r="D5833">
        <v>53445</v>
      </c>
      <c r="E5833" s="9">
        <v>26874</v>
      </c>
      <c r="F5833" s="9">
        <v>26571</v>
      </c>
      <c r="G5833" s="9">
        <v>117445</v>
      </c>
      <c r="H5833" s="9">
        <v>120151</v>
      </c>
      <c r="I5833">
        <f>Table1[[#This Row],[Antal man I kommunen]]+Table1[[#This Row],[Antal kvinnor I kommunen]]</f>
        <v>237596</v>
      </c>
      <c r="J5833" s="3">
        <f>Table1[[#This Row],[Totalt antal utrikes fodda]]/I5833</f>
        <v>0.22494065556659204</v>
      </c>
      <c r="K5833" s="4">
        <f>Table1[[#This Row],[Antal utrikes fodda man]]/Table1[[#This Row],[Antal man I kommunen]]</f>
        <v>0.22882200178807102</v>
      </c>
      <c r="L5833" s="4">
        <f>Table1[[#This Row],[Antal utrikes fodda kvinnor]]/Table1[[#This Row],[Antal kvinnor I kommunen]]</f>
        <v>0.22114672370600327</v>
      </c>
    </row>
    <row r="5834" spans="1:12" x14ac:dyDescent="0.2">
      <c r="A5834">
        <v>2021</v>
      </c>
      <c r="B5834" t="s">
        <v>296</v>
      </c>
      <c r="C5834" s="8" t="s">
        <v>33</v>
      </c>
      <c r="D5834">
        <v>7992</v>
      </c>
      <c r="E5834" s="9">
        <v>4077</v>
      </c>
      <c r="F5834" s="9">
        <v>3915</v>
      </c>
      <c r="G5834" s="9">
        <v>24162</v>
      </c>
      <c r="H5834" s="9">
        <v>23327</v>
      </c>
      <c r="I5834">
        <f>Table1[[#This Row],[Antal man I kommunen]]+Table1[[#This Row],[Antal kvinnor I kommunen]]</f>
        <v>47489</v>
      </c>
      <c r="J5834" s="3">
        <f>Table1[[#This Row],[Totalt antal utrikes fodda]]/I5834</f>
        <v>0.16829160437153867</v>
      </c>
      <c r="K5834" s="4">
        <f>Table1[[#This Row],[Antal utrikes fodda man]]/Table1[[#This Row],[Antal man I kommunen]]</f>
        <v>0.16873603178544822</v>
      </c>
      <c r="L5834" s="4">
        <f>Table1[[#This Row],[Antal utrikes fodda kvinnor]]/Table1[[#This Row],[Antal kvinnor I kommunen]]</f>
        <v>0.16783126848716079</v>
      </c>
    </row>
    <row r="5835" spans="1:12" x14ac:dyDescent="0.2">
      <c r="A5835">
        <v>2021</v>
      </c>
      <c r="B5835" t="s">
        <v>296</v>
      </c>
      <c r="C5835" s="8" t="s">
        <v>34</v>
      </c>
      <c r="D5835">
        <v>2201</v>
      </c>
      <c r="E5835" s="9">
        <v>1054</v>
      </c>
      <c r="F5835" s="9">
        <v>1147</v>
      </c>
      <c r="G5835" s="9">
        <v>11475</v>
      </c>
      <c r="H5835" s="9">
        <v>10889</v>
      </c>
      <c r="I5835">
        <f>Table1[[#This Row],[Antal man I kommunen]]+Table1[[#This Row],[Antal kvinnor I kommunen]]</f>
        <v>22364</v>
      </c>
      <c r="J5835" s="3">
        <f>Table1[[#This Row],[Totalt antal utrikes fodda]]/I5835</f>
        <v>9.8417098908960832E-2</v>
      </c>
      <c r="K5835" s="4">
        <f>Table1[[#This Row],[Antal utrikes fodda man]]/Table1[[#This Row],[Antal man I kommunen]]</f>
        <v>9.1851851851851851E-2</v>
      </c>
      <c r="L5835" s="4">
        <f>Table1[[#This Row],[Antal utrikes fodda kvinnor]]/Table1[[#This Row],[Antal kvinnor I kommunen]]</f>
        <v>0.10533565984020571</v>
      </c>
    </row>
    <row r="5836" spans="1:12" x14ac:dyDescent="0.2">
      <c r="A5836">
        <v>2021</v>
      </c>
      <c r="B5836" t="s">
        <v>297</v>
      </c>
      <c r="C5836" s="8" t="s">
        <v>35</v>
      </c>
      <c r="D5836">
        <v>1315</v>
      </c>
      <c r="E5836" s="9">
        <v>650</v>
      </c>
      <c r="F5836" s="9">
        <v>665</v>
      </c>
      <c r="G5836" s="9">
        <v>4657</v>
      </c>
      <c r="H5836" s="9">
        <v>4406</v>
      </c>
      <c r="I5836">
        <f>Table1[[#This Row],[Antal man I kommunen]]+Table1[[#This Row],[Antal kvinnor I kommunen]]</f>
        <v>9063</v>
      </c>
      <c r="J5836" s="3">
        <f>Table1[[#This Row],[Totalt antal utrikes fodda]]/I5836</f>
        <v>0.14509544301004082</v>
      </c>
      <c r="K5836" s="4">
        <f>Table1[[#This Row],[Antal utrikes fodda man]]/Table1[[#This Row],[Antal man I kommunen]]</f>
        <v>0.13957483358385225</v>
      </c>
      <c r="L5836" s="4">
        <f>Table1[[#This Row],[Antal utrikes fodda kvinnor]]/Table1[[#This Row],[Antal kvinnor I kommunen]]</f>
        <v>0.15093054925102134</v>
      </c>
    </row>
    <row r="5837" spans="1:12" x14ac:dyDescent="0.2">
      <c r="A5837">
        <v>2021</v>
      </c>
      <c r="B5837" t="s">
        <v>297</v>
      </c>
      <c r="C5837" s="8" t="s">
        <v>36</v>
      </c>
      <c r="D5837">
        <v>1543</v>
      </c>
      <c r="E5837" s="9">
        <v>755</v>
      </c>
      <c r="F5837" s="9">
        <v>788</v>
      </c>
      <c r="G5837" s="9">
        <v>5799</v>
      </c>
      <c r="H5837" s="9">
        <v>5714</v>
      </c>
      <c r="I5837">
        <f>Table1[[#This Row],[Antal man I kommunen]]+Table1[[#This Row],[Antal kvinnor I kommunen]]</f>
        <v>11513</v>
      </c>
      <c r="J5837" s="3">
        <f>Table1[[#This Row],[Totalt antal utrikes fodda]]/I5837</f>
        <v>0.13402240945018676</v>
      </c>
      <c r="K5837" s="4">
        <f>Table1[[#This Row],[Antal utrikes fodda man]]/Table1[[#This Row],[Antal man I kommunen]]</f>
        <v>0.13019486118296258</v>
      </c>
      <c r="L5837" s="4">
        <f>Table1[[#This Row],[Antal utrikes fodda kvinnor]]/Table1[[#This Row],[Antal kvinnor I kommunen]]</f>
        <v>0.13790689534476724</v>
      </c>
    </row>
    <row r="5838" spans="1:12" x14ac:dyDescent="0.2">
      <c r="A5838">
        <v>2021</v>
      </c>
      <c r="B5838" t="s">
        <v>297</v>
      </c>
      <c r="C5838" s="8" t="s">
        <v>37</v>
      </c>
      <c r="D5838">
        <v>9392</v>
      </c>
      <c r="E5838" s="9">
        <v>4622</v>
      </c>
      <c r="F5838" s="9">
        <v>4770</v>
      </c>
      <c r="G5838" s="9">
        <v>28624</v>
      </c>
      <c r="H5838" s="9">
        <v>29009</v>
      </c>
      <c r="I5838">
        <f>Table1[[#This Row],[Antal man I kommunen]]+Table1[[#This Row],[Antal kvinnor I kommunen]]</f>
        <v>57633</v>
      </c>
      <c r="J5838" s="3">
        <f>Table1[[#This Row],[Totalt antal utrikes fodda]]/I5838</f>
        <v>0.1629621917998369</v>
      </c>
      <c r="K5838" s="4">
        <f>Table1[[#This Row],[Antal utrikes fodda man]]/Table1[[#This Row],[Antal man I kommunen]]</f>
        <v>0.16147288988261599</v>
      </c>
      <c r="L5838" s="4">
        <f>Table1[[#This Row],[Antal utrikes fodda kvinnor]]/Table1[[#This Row],[Antal kvinnor I kommunen]]</f>
        <v>0.16443172808438761</v>
      </c>
    </row>
    <row r="5839" spans="1:12" x14ac:dyDescent="0.2">
      <c r="A5839">
        <v>2021</v>
      </c>
      <c r="B5839" t="s">
        <v>297</v>
      </c>
      <c r="C5839" s="8" t="s">
        <v>38</v>
      </c>
      <c r="D5839">
        <v>2702</v>
      </c>
      <c r="E5839" s="9">
        <v>1312</v>
      </c>
      <c r="F5839" s="9">
        <v>1390</v>
      </c>
      <c r="G5839" s="9">
        <v>6152</v>
      </c>
      <c r="H5839" s="9">
        <v>5980</v>
      </c>
      <c r="I5839">
        <f>Table1[[#This Row],[Antal man I kommunen]]+Table1[[#This Row],[Antal kvinnor I kommunen]]</f>
        <v>12132</v>
      </c>
      <c r="J5839" s="3">
        <f>Table1[[#This Row],[Totalt antal utrikes fodda]]/I5839</f>
        <v>0.22271678206396306</v>
      </c>
      <c r="K5839" s="4">
        <f>Table1[[#This Row],[Antal utrikes fodda man]]/Table1[[#This Row],[Antal man I kommunen]]</f>
        <v>0.21326397919375814</v>
      </c>
      <c r="L5839" s="4">
        <f>Table1[[#This Row],[Antal utrikes fodda kvinnor]]/Table1[[#This Row],[Antal kvinnor I kommunen]]</f>
        <v>0.23244147157190637</v>
      </c>
    </row>
    <row r="5840" spans="1:12" x14ac:dyDescent="0.2">
      <c r="A5840">
        <v>2021</v>
      </c>
      <c r="B5840" t="s">
        <v>297</v>
      </c>
      <c r="C5840" s="8" t="s">
        <v>39</v>
      </c>
      <c r="D5840">
        <v>3760</v>
      </c>
      <c r="E5840" s="9">
        <v>1971</v>
      </c>
      <c r="F5840" s="9">
        <v>1789</v>
      </c>
      <c r="G5840" s="9">
        <v>8388</v>
      </c>
      <c r="H5840" s="9">
        <v>7928</v>
      </c>
      <c r="I5840">
        <f>Table1[[#This Row],[Antal man I kommunen]]+Table1[[#This Row],[Antal kvinnor I kommunen]]</f>
        <v>16316</v>
      </c>
      <c r="J5840" s="3">
        <f>Table1[[#This Row],[Totalt antal utrikes fodda]]/I5840</f>
        <v>0.23044863937239521</v>
      </c>
      <c r="K5840" s="4">
        <f>Table1[[#This Row],[Antal utrikes fodda man]]/Table1[[#This Row],[Antal man I kommunen]]</f>
        <v>0.23497854077253219</v>
      </c>
      <c r="L5840" s="4">
        <f>Table1[[#This Row],[Antal utrikes fodda kvinnor]]/Table1[[#This Row],[Antal kvinnor I kommunen]]</f>
        <v>0.22565590312815337</v>
      </c>
    </row>
    <row r="5841" spans="1:12" x14ac:dyDescent="0.2">
      <c r="A5841">
        <v>2021</v>
      </c>
      <c r="B5841" t="s">
        <v>297</v>
      </c>
      <c r="C5841" s="8" t="s">
        <v>40</v>
      </c>
      <c r="D5841">
        <v>6724</v>
      </c>
      <c r="E5841" s="9">
        <v>3376</v>
      </c>
      <c r="F5841" s="9">
        <v>3348</v>
      </c>
      <c r="G5841" s="9">
        <v>17411</v>
      </c>
      <c r="H5841" s="9">
        <v>17353</v>
      </c>
      <c r="I5841">
        <f>Table1[[#This Row],[Antal man I kommunen]]+Table1[[#This Row],[Antal kvinnor I kommunen]]</f>
        <v>34764</v>
      </c>
      <c r="J5841" s="3">
        <f>Table1[[#This Row],[Totalt antal utrikes fodda]]/I5841</f>
        <v>0.19341847888620411</v>
      </c>
      <c r="K5841" s="4">
        <f>Table1[[#This Row],[Antal utrikes fodda man]]/Table1[[#This Row],[Antal man I kommunen]]</f>
        <v>0.19390040778817988</v>
      </c>
      <c r="L5841" s="4">
        <f>Table1[[#This Row],[Antal utrikes fodda kvinnor]]/Table1[[#This Row],[Antal kvinnor I kommunen]]</f>
        <v>0.19293493920359592</v>
      </c>
    </row>
    <row r="5842" spans="1:12" x14ac:dyDescent="0.2">
      <c r="A5842">
        <v>2021</v>
      </c>
      <c r="B5842" t="s">
        <v>297</v>
      </c>
      <c r="C5842" s="8" t="s">
        <v>41</v>
      </c>
      <c r="D5842">
        <v>28497</v>
      </c>
      <c r="E5842" s="9">
        <v>14269</v>
      </c>
      <c r="F5842" s="9">
        <v>14228</v>
      </c>
      <c r="G5842" s="9">
        <v>54019</v>
      </c>
      <c r="H5842" s="9">
        <v>53574</v>
      </c>
      <c r="I5842">
        <f>Table1[[#This Row],[Antal man I kommunen]]+Table1[[#This Row],[Antal kvinnor I kommunen]]</f>
        <v>107593</v>
      </c>
      <c r="J5842" s="3">
        <f>Table1[[#This Row],[Totalt antal utrikes fodda]]/I5842</f>
        <v>0.26485923805452027</v>
      </c>
      <c r="K5842" s="4">
        <f>Table1[[#This Row],[Antal utrikes fodda man]]/Table1[[#This Row],[Antal man I kommunen]]</f>
        <v>0.26414779984820158</v>
      </c>
      <c r="L5842" s="4">
        <f>Table1[[#This Row],[Antal utrikes fodda kvinnor]]/Table1[[#This Row],[Antal kvinnor I kommunen]]</f>
        <v>0.26557658565722181</v>
      </c>
    </row>
    <row r="5843" spans="1:12" x14ac:dyDescent="0.2">
      <c r="A5843">
        <v>2021</v>
      </c>
      <c r="B5843" t="s">
        <v>297</v>
      </c>
      <c r="C5843" s="8" t="s">
        <v>42</v>
      </c>
      <c r="D5843">
        <v>6275</v>
      </c>
      <c r="E5843" s="9">
        <v>3150</v>
      </c>
      <c r="F5843" s="9">
        <v>3125</v>
      </c>
      <c r="G5843" s="9">
        <v>19161</v>
      </c>
      <c r="H5843" s="9">
        <v>18968</v>
      </c>
      <c r="I5843">
        <f>Table1[[#This Row],[Antal man I kommunen]]+Table1[[#This Row],[Antal kvinnor I kommunen]]</f>
        <v>38129</v>
      </c>
      <c r="J5843" s="3">
        <f>Table1[[#This Row],[Totalt antal utrikes fodda]]/I5843</f>
        <v>0.16457289726979465</v>
      </c>
      <c r="K5843" s="4">
        <f>Table1[[#This Row],[Antal utrikes fodda man]]/Table1[[#This Row],[Antal man I kommunen]]</f>
        <v>0.16439643024894315</v>
      </c>
      <c r="L5843" s="4">
        <f>Table1[[#This Row],[Antal utrikes fodda kvinnor]]/Table1[[#This Row],[Antal kvinnor I kommunen]]</f>
        <v>0.16475115984816532</v>
      </c>
    </row>
    <row r="5844" spans="1:12" x14ac:dyDescent="0.2">
      <c r="A5844">
        <v>2021</v>
      </c>
      <c r="B5844" t="s">
        <v>297</v>
      </c>
      <c r="C5844" s="8" t="s">
        <v>43</v>
      </c>
      <c r="D5844">
        <v>2172</v>
      </c>
      <c r="E5844" s="9">
        <v>1093</v>
      </c>
      <c r="F5844" s="9">
        <v>1079</v>
      </c>
      <c r="G5844" s="9">
        <v>7349</v>
      </c>
      <c r="H5844" s="9">
        <v>7309</v>
      </c>
      <c r="I5844">
        <f>Table1[[#This Row],[Antal man I kommunen]]+Table1[[#This Row],[Antal kvinnor I kommunen]]</f>
        <v>14658</v>
      </c>
      <c r="J5844" s="3">
        <f>Table1[[#This Row],[Totalt antal utrikes fodda]]/I5844</f>
        <v>0.14817846909537455</v>
      </c>
      <c r="K5844" s="4">
        <f>Table1[[#This Row],[Antal utrikes fodda man]]/Table1[[#This Row],[Antal man I kommunen]]</f>
        <v>0.14872771805687848</v>
      </c>
      <c r="L5844" s="4">
        <f>Table1[[#This Row],[Antal utrikes fodda kvinnor]]/Table1[[#This Row],[Antal kvinnor I kommunen]]</f>
        <v>0.14762621425639622</v>
      </c>
    </row>
    <row r="5845" spans="1:12" x14ac:dyDescent="0.2">
      <c r="A5845">
        <v>2021</v>
      </c>
      <c r="B5845" t="s">
        <v>298</v>
      </c>
      <c r="C5845" s="8" t="s">
        <v>44</v>
      </c>
      <c r="D5845">
        <v>599</v>
      </c>
      <c r="E5845" s="9">
        <v>306</v>
      </c>
      <c r="F5845" s="9">
        <v>293</v>
      </c>
      <c r="G5845" s="9">
        <v>2723</v>
      </c>
      <c r="H5845" s="9">
        <v>2586</v>
      </c>
      <c r="I5845">
        <f>Table1[[#This Row],[Antal man I kommunen]]+Table1[[#This Row],[Antal kvinnor I kommunen]]</f>
        <v>5309</v>
      </c>
      <c r="J5845" s="3">
        <f>Table1[[#This Row],[Totalt antal utrikes fodda]]/I5845</f>
        <v>0.11282727443963081</v>
      </c>
      <c r="K5845" s="4">
        <f>Table1[[#This Row],[Antal utrikes fodda man]]/Table1[[#This Row],[Antal man I kommunen]]</f>
        <v>0.1123760558207859</v>
      </c>
      <c r="L5845" s="4">
        <f>Table1[[#This Row],[Antal utrikes fodda kvinnor]]/Table1[[#This Row],[Antal kvinnor I kommunen]]</f>
        <v>0.11330239752513535</v>
      </c>
    </row>
    <row r="5846" spans="1:12" x14ac:dyDescent="0.2">
      <c r="A5846">
        <v>2021</v>
      </c>
      <c r="B5846" t="s">
        <v>298</v>
      </c>
      <c r="C5846" s="8" t="s">
        <v>45</v>
      </c>
      <c r="D5846">
        <v>367</v>
      </c>
      <c r="E5846" s="9">
        <v>197</v>
      </c>
      <c r="F5846" s="9">
        <v>170</v>
      </c>
      <c r="G5846" s="9">
        <v>1917</v>
      </c>
      <c r="H5846" s="9">
        <v>1778</v>
      </c>
      <c r="I5846">
        <f>Table1[[#This Row],[Antal man I kommunen]]+Table1[[#This Row],[Antal kvinnor I kommunen]]</f>
        <v>3695</v>
      </c>
      <c r="J5846" s="3">
        <f>Table1[[#This Row],[Totalt antal utrikes fodda]]/I5846</f>
        <v>9.9323410013531802E-2</v>
      </c>
      <c r="K5846" s="4">
        <f>Table1[[#This Row],[Antal utrikes fodda man]]/Table1[[#This Row],[Antal man I kommunen]]</f>
        <v>0.10276473656755347</v>
      </c>
      <c r="L5846" s="4">
        <f>Table1[[#This Row],[Antal utrikes fodda kvinnor]]/Table1[[#This Row],[Antal kvinnor I kommunen]]</f>
        <v>9.5613048368953887E-2</v>
      </c>
    </row>
    <row r="5847" spans="1:12" x14ac:dyDescent="0.2">
      <c r="A5847">
        <v>2021</v>
      </c>
      <c r="B5847" t="s">
        <v>298</v>
      </c>
      <c r="C5847" s="8" t="s">
        <v>46</v>
      </c>
      <c r="D5847">
        <v>912</v>
      </c>
      <c r="E5847" s="9">
        <v>457</v>
      </c>
      <c r="F5847" s="9">
        <v>455</v>
      </c>
      <c r="G5847" s="9">
        <v>5103</v>
      </c>
      <c r="H5847" s="9">
        <v>4945</v>
      </c>
      <c r="I5847">
        <f>Table1[[#This Row],[Antal man I kommunen]]+Table1[[#This Row],[Antal kvinnor I kommunen]]</f>
        <v>10048</v>
      </c>
      <c r="J5847" s="3">
        <f>Table1[[#This Row],[Totalt antal utrikes fodda]]/I5847</f>
        <v>9.0764331210191077E-2</v>
      </c>
      <c r="K5847" s="4">
        <f>Table1[[#This Row],[Antal utrikes fodda man]]/Table1[[#This Row],[Antal man I kommunen]]</f>
        <v>8.9555163629237697E-2</v>
      </c>
      <c r="L5847" s="4">
        <f>Table1[[#This Row],[Antal utrikes fodda kvinnor]]/Table1[[#This Row],[Antal kvinnor I kommunen]]</f>
        <v>9.201213346814964E-2</v>
      </c>
    </row>
    <row r="5848" spans="1:12" x14ac:dyDescent="0.2">
      <c r="A5848">
        <v>2021</v>
      </c>
      <c r="B5848" t="s">
        <v>298</v>
      </c>
      <c r="C5848" s="8" t="s">
        <v>47</v>
      </c>
      <c r="D5848">
        <v>537</v>
      </c>
      <c r="E5848" s="9">
        <v>266</v>
      </c>
      <c r="F5848" s="9">
        <v>271</v>
      </c>
      <c r="G5848" s="9">
        <v>2857</v>
      </c>
      <c r="H5848" s="9">
        <v>2655</v>
      </c>
      <c r="I5848">
        <f>Table1[[#This Row],[Antal man I kommunen]]+Table1[[#This Row],[Antal kvinnor I kommunen]]</f>
        <v>5512</v>
      </c>
      <c r="J5848" s="3">
        <f>Table1[[#This Row],[Totalt antal utrikes fodda]]/I5848</f>
        <v>9.7423802612481861E-2</v>
      </c>
      <c r="K5848" s="4">
        <f>Table1[[#This Row],[Antal utrikes fodda man]]/Table1[[#This Row],[Antal man I kommunen]]</f>
        <v>9.3104655232761638E-2</v>
      </c>
      <c r="L5848" s="4">
        <f>Table1[[#This Row],[Antal utrikes fodda kvinnor]]/Table1[[#This Row],[Antal kvinnor I kommunen]]</f>
        <v>0.10207156308851224</v>
      </c>
    </row>
    <row r="5849" spans="1:12" x14ac:dyDescent="0.2">
      <c r="A5849">
        <v>2021</v>
      </c>
      <c r="B5849" t="s">
        <v>298</v>
      </c>
      <c r="C5849" s="8" t="s">
        <v>48</v>
      </c>
      <c r="D5849">
        <v>906</v>
      </c>
      <c r="E5849" s="9">
        <v>458</v>
      </c>
      <c r="F5849" s="9">
        <v>448</v>
      </c>
      <c r="G5849" s="9">
        <v>5827</v>
      </c>
      <c r="H5849" s="9">
        <v>5635</v>
      </c>
      <c r="I5849">
        <f>Table1[[#This Row],[Antal man I kommunen]]+Table1[[#This Row],[Antal kvinnor I kommunen]]</f>
        <v>11462</v>
      </c>
      <c r="J5849" s="3">
        <f>Table1[[#This Row],[Totalt antal utrikes fodda]]/I5849</f>
        <v>7.9043796894084806E-2</v>
      </c>
      <c r="K5849" s="4">
        <f>Table1[[#This Row],[Antal utrikes fodda man]]/Table1[[#This Row],[Antal man I kommunen]]</f>
        <v>7.8599622447228415E-2</v>
      </c>
      <c r="L5849" s="4">
        <f>Table1[[#This Row],[Antal utrikes fodda kvinnor]]/Table1[[#This Row],[Antal kvinnor I kommunen]]</f>
        <v>7.9503105590062115E-2</v>
      </c>
    </row>
    <row r="5850" spans="1:12" x14ac:dyDescent="0.2">
      <c r="A5850">
        <v>2021</v>
      </c>
      <c r="B5850" t="s">
        <v>298</v>
      </c>
      <c r="C5850" s="8" t="s">
        <v>49</v>
      </c>
      <c r="D5850">
        <v>3573</v>
      </c>
      <c r="E5850" s="9">
        <v>1796</v>
      </c>
      <c r="F5850" s="9">
        <v>1777</v>
      </c>
      <c r="G5850" s="9">
        <v>11281</v>
      </c>
      <c r="H5850" s="9">
        <v>10608</v>
      </c>
      <c r="I5850">
        <f>Table1[[#This Row],[Antal man I kommunen]]+Table1[[#This Row],[Antal kvinnor I kommunen]]</f>
        <v>21889</v>
      </c>
      <c r="J5850" s="3">
        <f>Table1[[#This Row],[Totalt antal utrikes fodda]]/I5850</f>
        <v>0.16323267394581753</v>
      </c>
      <c r="K5850" s="4">
        <f>Table1[[#This Row],[Antal utrikes fodda man]]/Table1[[#This Row],[Antal man I kommunen]]</f>
        <v>0.15920574417161598</v>
      </c>
      <c r="L5850" s="4">
        <f>Table1[[#This Row],[Antal utrikes fodda kvinnor]]/Table1[[#This Row],[Antal kvinnor I kommunen]]</f>
        <v>0.16751508295625941</v>
      </c>
    </row>
    <row r="5851" spans="1:12" x14ac:dyDescent="0.2">
      <c r="A5851">
        <v>2021</v>
      </c>
      <c r="B5851" t="s">
        <v>298</v>
      </c>
      <c r="C5851" s="8" t="s">
        <v>50</v>
      </c>
      <c r="D5851">
        <v>822</v>
      </c>
      <c r="E5851" s="9">
        <v>414</v>
      </c>
      <c r="F5851" s="9">
        <v>408</v>
      </c>
      <c r="G5851" s="9">
        <v>3942</v>
      </c>
      <c r="H5851" s="9">
        <v>3718</v>
      </c>
      <c r="I5851">
        <f>Table1[[#This Row],[Antal man I kommunen]]+Table1[[#This Row],[Antal kvinnor I kommunen]]</f>
        <v>7660</v>
      </c>
      <c r="J5851" s="3">
        <f>Table1[[#This Row],[Totalt antal utrikes fodda]]/I5851</f>
        <v>0.10731070496083552</v>
      </c>
      <c r="K5851" s="4">
        <f>Table1[[#This Row],[Antal utrikes fodda man]]/Table1[[#This Row],[Antal man I kommunen]]</f>
        <v>0.1050228310502283</v>
      </c>
      <c r="L5851" s="4">
        <f>Table1[[#This Row],[Antal utrikes fodda kvinnor]]/Table1[[#This Row],[Antal kvinnor I kommunen]]</f>
        <v>0.10973641742872513</v>
      </c>
    </row>
    <row r="5852" spans="1:12" x14ac:dyDescent="0.2">
      <c r="A5852">
        <v>2021</v>
      </c>
      <c r="B5852" t="s">
        <v>298</v>
      </c>
      <c r="C5852" s="8" t="s">
        <v>51</v>
      </c>
      <c r="D5852">
        <v>30302</v>
      </c>
      <c r="E5852" s="9">
        <v>15448</v>
      </c>
      <c r="F5852" s="9">
        <v>14854</v>
      </c>
      <c r="G5852" s="9">
        <v>84499</v>
      </c>
      <c r="H5852" s="9">
        <v>81028</v>
      </c>
      <c r="I5852">
        <f>Table1[[#This Row],[Antal man I kommunen]]+Table1[[#This Row],[Antal kvinnor I kommunen]]</f>
        <v>165527</v>
      </c>
      <c r="J5852" s="3">
        <f>Table1[[#This Row],[Totalt antal utrikes fodda]]/I5852</f>
        <v>0.18306379019736962</v>
      </c>
      <c r="K5852" s="4">
        <f>Table1[[#This Row],[Antal utrikes fodda man]]/Table1[[#This Row],[Antal man I kommunen]]</f>
        <v>0.18281873158262227</v>
      </c>
      <c r="L5852" s="4">
        <f>Table1[[#This Row],[Antal utrikes fodda kvinnor]]/Table1[[#This Row],[Antal kvinnor I kommunen]]</f>
        <v>0.18331934639877573</v>
      </c>
    </row>
    <row r="5853" spans="1:12" x14ac:dyDescent="0.2">
      <c r="A5853">
        <v>2021</v>
      </c>
      <c r="B5853" t="s">
        <v>298</v>
      </c>
      <c r="C5853" s="8" t="s">
        <v>52</v>
      </c>
      <c r="D5853">
        <v>29946</v>
      </c>
      <c r="E5853" s="9">
        <v>15091</v>
      </c>
      <c r="F5853" s="9">
        <v>14855</v>
      </c>
      <c r="G5853" s="9">
        <v>72358</v>
      </c>
      <c r="H5853" s="9">
        <v>72100</v>
      </c>
      <c r="I5853">
        <f>Table1[[#This Row],[Antal man I kommunen]]+Table1[[#This Row],[Antal kvinnor I kommunen]]</f>
        <v>144458</v>
      </c>
      <c r="J5853" s="3">
        <f>Table1[[#This Row],[Totalt antal utrikes fodda]]/I5853</f>
        <v>0.20729900732392806</v>
      </c>
      <c r="K5853" s="4">
        <f>Table1[[#This Row],[Antal utrikes fodda man]]/Table1[[#This Row],[Antal man I kommunen]]</f>
        <v>0.20856021448906825</v>
      </c>
      <c r="L5853" s="4">
        <f>Table1[[#This Row],[Antal utrikes fodda kvinnor]]/Table1[[#This Row],[Antal kvinnor I kommunen]]</f>
        <v>0.20603328710124827</v>
      </c>
    </row>
    <row r="5854" spans="1:12" x14ac:dyDescent="0.2">
      <c r="A5854">
        <v>2021</v>
      </c>
      <c r="B5854" t="s">
        <v>298</v>
      </c>
      <c r="C5854" s="8" t="s">
        <v>53</v>
      </c>
      <c r="D5854">
        <v>1065</v>
      </c>
      <c r="E5854" s="9">
        <v>535</v>
      </c>
      <c r="F5854" s="9">
        <v>530</v>
      </c>
      <c r="G5854" s="9">
        <v>7441</v>
      </c>
      <c r="H5854" s="9">
        <v>7232</v>
      </c>
      <c r="I5854">
        <f>Table1[[#This Row],[Antal man I kommunen]]+Table1[[#This Row],[Antal kvinnor I kommunen]]</f>
        <v>14673</v>
      </c>
      <c r="J5854" s="3">
        <f>Table1[[#This Row],[Totalt antal utrikes fodda]]/I5854</f>
        <v>7.2582294009405024E-2</v>
      </c>
      <c r="K5854" s="4">
        <f>Table1[[#This Row],[Antal utrikes fodda man]]/Table1[[#This Row],[Antal man I kommunen]]</f>
        <v>7.1898938314742644E-2</v>
      </c>
      <c r="L5854" s="4">
        <f>Table1[[#This Row],[Antal utrikes fodda kvinnor]]/Table1[[#This Row],[Antal kvinnor I kommunen]]</f>
        <v>7.3285398230088492E-2</v>
      </c>
    </row>
    <row r="5855" spans="1:12" x14ac:dyDescent="0.2">
      <c r="A5855">
        <v>2021</v>
      </c>
      <c r="B5855" t="s">
        <v>298</v>
      </c>
      <c r="C5855" s="8" t="s">
        <v>54</v>
      </c>
      <c r="D5855">
        <v>6682</v>
      </c>
      <c r="E5855" s="9">
        <v>3365</v>
      </c>
      <c r="F5855" s="9">
        <v>3317</v>
      </c>
      <c r="G5855" s="9">
        <v>22157</v>
      </c>
      <c r="H5855" s="9">
        <v>21517</v>
      </c>
      <c r="I5855">
        <f>Table1[[#This Row],[Antal man I kommunen]]+Table1[[#This Row],[Antal kvinnor I kommunen]]</f>
        <v>43674</v>
      </c>
      <c r="J5855" s="3">
        <f>Table1[[#This Row],[Totalt antal utrikes fodda]]/I5855</f>
        <v>0.15299720657599486</v>
      </c>
      <c r="K5855" s="4">
        <f>Table1[[#This Row],[Antal utrikes fodda man]]/Table1[[#This Row],[Antal man I kommunen]]</f>
        <v>0.15187074062373065</v>
      </c>
      <c r="L5855" s="4">
        <f>Table1[[#This Row],[Antal utrikes fodda kvinnor]]/Table1[[#This Row],[Antal kvinnor I kommunen]]</f>
        <v>0.15415717804526655</v>
      </c>
    </row>
    <row r="5856" spans="1:12" x14ac:dyDescent="0.2">
      <c r="A5856">
        <v>2021</v>
      </c>
      <c r="B5856" t="s">
        <v>298</v>
      </c>
      <c r="C5856" s="8" t="s">
        <v>55</v>
      </c>
      <c r="D5856">
        <v>648</v>
      </c>
      <c r="E5856" s="9">
        <v>317</v>
      </c>
      <c r="F5856" s="9">
        <v>331</v>
      </c>
      <c r="G5856" s="9">
        <v>3746</v>
      </c>
      <c r="H5856" s="9">
        <v>3782</v>
      </c>
      <c r="I5856">
        <f>Table1[[#This Row],[Antal man I kommunen]]+Table1[[#This Row],[Antal kvinnor I kommunen]]</f>
        <v>7528</v>
      </c>
      <c r="J5856" s="3">
        <f>Table1[[#This Row],[Totalt antal utrikes fodda]]/I5856</f>
        <v>8.6078639744952182E-2</v>
      </c>
      <c r="K5856" s="4">
        <f>Table1[[#This Row],[Antal utrikes fodda man]]/Table1[[#This Row],[Antal man I kommunen]]</f>
        <v>8.4623598505072076E-2</v>
      </c>
      <c r="L5856" s="4">
        <f>Table1[[#This Row],[Antal utrikes fodda kvinnor]]/Table1[[#This Row],[Antal kvinnor I kommunen]]</f>
        <v>8.751983077736647E-2</v>
      </c>
    </row>
    <row r="5857" spans="1:12" x14ac:dyDescent="0.2">
      <c r="A5857">
        <v>2021</v>
      </c>
      <c r="B5857" t="s">
        <v>298</v>
      </c>
      <c r="C5857" s="8" t="s">
        <v>56</v>
      </c>
      <c r="D5857">
        <v>3399</v>
      </c>
      <c r="E5857" s="9">
        <v>1776</v>
      </c>
      <c r="F5857" s="9">
        <v>1623</v>
      </c>
      <c r="G5857" s="9">
        <v>14336</v>
      </c>
      <c r="H5857" s="9">
        <v>13933</v>
      </c>
      <c r="I5857">
        <f>Table1[[#This Row],[Antal man I kommunen]]+Table1[[#This Row],[Antal kvinnor I kommunen]]</f>
        <v>28269</v>
      </c>
      <c r="J5857" s="3">
        <f>Table1[[#This Row],[Totalt antal utrikes fodda]]/I5857</f>
        <v>0.12023771622625491</v>
      </c>
      <c r="K5857" s="4">
        <f>Table1[[#This Row],[Antal utrikes fodda man]]/Table1[[#This Row],[Antal man I kommunen]]</f>
        <v>0.12388392857142858</v>
      </c>
      <c r="L5857" s="4">
        <f>Table1[[#This Row],[Antal utrikes fodda kvinnor]]/Table1[[#This Row],[Antal kvinnor I kommunen]]</f>
        <v>0.1164860403358932</v>
      </c>
    </row>
    <row r="5858" spans="1:12" x14ac:dyDescent="0.2">
      <c r="A5858">
        <v>2021</v>
      </c>
      <c r="B5858" t="s">
        <v>295</v>
      </c>
      <c r="C5858" s="8" t="s">
        <v>57</v>
      </c>
      <c r="D5858">
        <v>933</v>
      </c>
      <c r="E5858" s="9">
        <v>474</v>
      </c>
      <c r="F5858" s="9">
        <v>459</v>
      </c>
      <c r="G5858" s="9">
        <v>3541</v>
      </c>
      <c r="H5858" s="9">
        <v>3351</v>
      </c>
      <c r="I5858">
        <f>Table1[[#This Row],[Antal man I kommunen]]+Table1[[#This Row],[Antal kvinnor I kommunen]]</f>
        <v>6892</v>
      </c>
      <c r="J5858" s="3">
        <f>Table1[[#This Row],[Totalt antal utrikes fodda]]/I5858</f>
        <v>0.13537434706906559</v>
      </c>
      <c r="K5858" s="4">
        <f>Table1[[#This Row],[Antal utrikes fodda man]]/Table1[[#This Row],[Antal man I kommunen]]</f>
        <v>0.13386049138661396</v>
      </c>
      <c r="L5858" s="4">
        <f>Table1[[#This Row],[Antal utrikes fodda kvinnor]]/Table1[[#This Row],[Antal kvinnor I kommunen]]</f>
        <v>0.13697403760071619</v>
      </c>
    </row>
    <row r="5859" spans="1:12" x14ac:dyDescent="0.2">
      <c r="A5859">
        <v>2021</v>
      </c>
      <c r="B5859" t="s">
        <v>295</v>
      </c>
      <c r="C5859" s="8" t="s">
        <v>58</v>
      </c>
      <c r="D5859">
        <v>2478</v>
      </c>
      <c r="E5859" s="9">
        <v>1319</v>
      </c>
      <c r="F5859" s="9">
        <v>1159</v>
      </c>
      <c r="G5859" s="9">
        <v>4963</v>
      </c>
      <c r="H5859" s="9">
        <v>4607</v>
      </c>
      <c r="I5859">
        <f>Table1[[#This Row],[Antal man I kommunen]]+Table1[[#This Row],[Antal kvinnor I kommunen]]</f>
        <v>9570</v>
      </c>
      <c r="J5859" s="3">
        <f>Table1[[#This Row],[Totalt antal utrikes fodda]]/I5859</f>
        <v>0.25893416927899687</v>
      </c>
      <c r="K5859" s="4">
        <f>Table1[[#This Row],[Antal utrikes fodda man]]/Table1[[#This Row],[Antal man I kommunen]]</f>
        <v>0.26576667338303445</v>
      </c>
      <c r="L5859" s="4">
        <f>Table1[[#This Row],[Antal utrikes fodda kvinnor]]/Table1[[#This Row],[Antal kvinnor I kommunen]]</f>
        <v>0.2515736922075103</v>
      </c>
    </row>
    <row r="5860" spans="1:12" x14ac:dyDescent="0.2">
      <c r="A5860">
        <v>2021</v>
      </c>
      <c r="B5860" t="s">
        <v>295</v>
      </c>
      <c r="C5860" s="8" t="s">
        <v>59</v>
      </c>
      <c r="D5860">
        <v>858</v>
      </c>
      <c r="E5860" s="9">
        <v>436</v>
      </c>
      <c r="F5860" s="9">
        <v>422</v>
      </c>
      <c r="G5860" s="9">
        <v>3751</v>
      </c>
      <c r="H5860" s="9">
        <v>3679</v>
      </c>
      <c r="I5860">
        <f>Table1[[#This Row],[Antal man I kommunen]]+Table1[[#This Row],[Antal kvinnor I kommunen]]</f>
        <v>7430</v>
      </c>
      <c r="J5860" s="3">
        <f>Table1[[#This Row],[Totalt antal utrikes fodda]]/I5860</f>
        <v>0.11547779273216689</v>
      </c>
      <c r="K5860" s="4">
        <f>Table1[[#This Row],[Antal utrikes fodda man]]/Table1[[#This Row],[Antal man I kommunen]]</f>
        <v>0.1162356704878699</v>
      </c>
      <c r="L5860" s="4">
        <f>Table1[[#This Row],[Antal utrikes fodda kvinnor]]/Table1[[#This Row],[Antal kvinnor I kommunen]]</f>
        <v>0.11470508290296276</v>
      </c>
    </row>
    <row r="5861" spans="1:12" x14ac:dyDescent="0.2">
      <c r="A5861">
        <v>2021</v>
      </c>
      <c r="B5861" t="s">
        <v>295</v>
      </c>
      <c r="C5861" s="8" t="s">
        <v>60</v>
      </c>
      <c r="D5861">
        <v>1074</v>
      </c>
      <c r="E5861" s="9">
        <v>525</v>
      </c>
      <c r="F5861" s="9">
        <v>549</v>
      </c>
      <c r="G5861" s="9">
        <v>6463</v>
      </c>
      <c r="H5861" s="9">
        <v>6347</v>
      </c>
      <c r="I5861">
        <f>Table1[[#This Row],[Antal man I kommunen]]+Table1[[#This Row],[Antal kvinnor I kommunen]]</f>
        <v>12810</v>
      </c>
      <c r="J5861" s="3">
        <f>Table1[[#This Row],[Totalt antal utrikes fodda]]/I5861</f>
        <v>8.3840749414519911E-2</v>
      </c>
      <c r="K5861" s="4">
        <f>Table1[[#This Row],[Antal utrikes fodda man]]/Table1[[#This Row],[Antal man I kommunen]]</f>
        <v>8.1231626179792668E-2</v>
      </c>
      <c r="L5861" s="4">
        <f>Table1[[#This Row],[Antal utrikes fodda kvinnor]]/Table1[[#This Row],[Antal kvinnor I kommunen]]</f>
        <v>8.6497557901370731E-2</v>
      </c>
    </row>
    <row r="5862" spans="1:12" x14ac:dyDescent="0.2">
      <c r="A5862">
        <v>2021</v>
      </c>
      <c r="B5862" t="s">
        <v>295</v>
      </c>
      <c r="C5862" s="8" t="s">
        <v>61</v>
      </c>
      <c r="D5862">
        <v>7317</v>
      </c>
      <c r="E5862" s="9">
        <v>3725</v>
      </c>
      <c r="F5862" s="9">
        <v>3592</v>
      </c>
      <c r="G5862" s="9">
        <v>15214</v>
      </c>
      <c r="H5862" s="9">
        <v>14342</v>
      </c>
      <c r="I5862">
        <f>Table1[[#This Row],[Antal man I kommunen]]+Table1[[#This Row],[Antal kvinnor I kommunen]]</f>
        <v>29556</v>
      </c>
      <c r="J5862" s="3">
        <f>Table1[[#This Row],[Totalt antal utrikes fodda]]/I5862</f>
        <v>0.24756394640682094</v>
      </c>
      <c r="K5862" s="4">
        <f>Table1[[#This Row],[Antal utrikes fodda man]]/Table1[[#This Row],[Antal man I kommunen]]</f>
        <v>0.24484027869067965</v>
      </c>
      <c r="L5862" s="4">
        <f>Table1[[#This Row],[Antal utrikes fodda kvinnor]]/Table1[[#This Row],[Antal kvinnor I kommunen]]</f>
        <v>0.25045321433551804</v>
      </c>
    </row>
    <row r="5863" spans="1:12" x14ac:dyDescent="0.2">
      <c r="A5863">
        <v>2021</v>
      </c>
      <c r="B5863" t="s">
        <v>295</v>
      </c>
      <c r="C5863" s="8" t="s">
        <v>62</v>
      </c>
      <c r="D5863">
        <v>2576</v>
      </c>
      <c r="E5863" s="9">
        <v>1309</v>
      </c>
      <c r="F5863" s="9">
        <v>1267</v>
      </c>
      <c r="G5863" s="9">
        <v>7546</v>
      </c>
      <c r="H5863" s="9">
        <v>7200</v>
      </c>
      <c r="I5863">
        <f>Table1[[#This Row],[Antal man I kommunen]]+Table1[[#This Row],[Antal kvinnor I kommunen]]</f>
        <v>14746</v>
      </c>
      <c r="J5863" s="3">
        <f>Table1[[#This Row],[Totalt antal utrikes fodda]]/I5863</f>
        <v>0.17469144174691442</v>
      </c>
      <c r="K5863" s="4">
        <f>Table1[[#This Row],[Antal utrikes fodda man]]/Table1[[#This Row],[Antal man I kommunen]]</f>
        <v>0.17346938775510204</v>
      </c>
      <c r="L5863" s="4">
        <f>Table1[[#This Row],[Antal utrikes fodda kvinnor]]/Table1[[#This Row],[Antal kvinnor I kommunen]]</f>
        <v>0.17597222222222222</v>
      </c>
    </row>
    <row r="5864" spans="1:12" x14ac:dyDescent="0.2">
      <c r="A5864">
        <v>2021</v>
      </c>
      <c r="B5864" t="s">
        <v>295</v>
      </c>
      <c r="C5864" s="8" t="s">
        <v>63</v>
      </c>
      <c r="D5864">
        <v>27519</v>
      </c>
      <c r="E5864" s="9">
        <v>14246</v>
      </c>
      <c r="F5864" s="9">
        <v>13273</v>
      </c>
      <c r="G5864" s="9">
        <v>72258</v>
      </c>
      <c r="H5864" s="9">
        <v>71321</v>
      </c>
      <c r="I5864">
        <f>Table1[[#This Row],[Antal man I kommunen]]+Table1[[#This Row],[Antal kvinnor I kommunen]]</f>
        <v>143579</v>
      </c>
      <c r="J5864" s="3">
        <f>Table1[[#This Row],[Totalt antal utrikes fodda]]/I5864</f>
        <v>0.19166451918456043</v>
      </c>
      <c r="K5864" s="4">
        <f>Table1[[#This Row],[Antal utrikes fodda man]]/Table1[[#This Row],[Antal man I kommunen]]</f>
        <v>0.19715464031664315</v>
      </c>
      <c r="L5864" s="4">
        <f>Table1[[#This Row],[Antal utrikes fodda kvinnor]]/Table1[[#This Row],[Antal kvinnor I kommunen]]</f>
        <v>0.1861022700186481</v>
      </c>
    </row>
    <row r="5865" spans="1:12" x14ac:dyDescent="0.2">
      <c r="A5865">
        <v>2021</v>
      </c>
      <c r="B5865" t="s">
        <v>295</v>
      </c>
      <c r="C5865" s="8" t="s">
        <v>64</v>
      </c>
      <c r="D5865">
        <v>6285</v>
      </c>
      <c r="E5865" s="9">
        <v>3244</v>
      </c>
      <c r="F5865" s="9">
        <v>3041</v>
      </c>
      <c r="G5865" s="9">
        <v>16255</v>
      </c>
      <c r="H5865" s="9">
        <v>15527</v>
      </c>
      <c r="I5865">
        <f>Table1[[#This Row],[Antal man I kommunen]]+Table1[[#This Row],[Antal kvinnor I kommunen]]</f>
        <v>31782</v>
      </c>
      <c r="J5865" s="3">
        <f>Table1[[#This Row],[Totalt antal utrikes fodda]]/I5865</f>
        <v>0.1977534453464225</v>
      </c>
      <c r="K5865" s="4">
        <f>Table1[[#This Row],[Antal utrikes fodda man]]/Table1[[#This Row],[Antal man I kommunen]]</f>
        <v>0.19956936327283914</v>
      </c>
      <c r="L5865" s="4">
        <f>Table1[[#This Row],[Antal utrikes fodda kvinnor]]/Table1[[#This Row],[Antal kvinnor I kommunen]]</f>
        <v>0.19585238616603337</v>
      </c>
    </row>
    <row r="5866" spans="1:12" x14ac:dyDescent="0.2">
      <c r="A5866">
        <v>2021</v>
      </c>
      <c r="B5866" t="s">
        <v>295</v>
      </c>
      <c r="C5866" s="8" t="s">
        <v>65</v>
      </c>
      <c r="D5866">
        <v>7121</v>
      </c>
      <c r="E5866" s="9">
        <v>3573</v>
      </c>
      <c r="F5866" s="9">
        <v>3548</v>
      </c>
      <c r="G5866" s="9">
        <v>17578</v>
      </c>
      <c r="H5866" s="9">
        <v>17083</v>
      </c>
      <c r="I5866">
        <f>Table1[[#This Row],[Antal man I kommunen]]+Table1[[#This Row],[Antal kvinnor I kommunen]]</f>
        <v>34661</v>
      </c>
      <c r="J5866" s="3">
        <f>Table1[[#This Row],[Totalt antal utrikes fodda]]/I5866</f>
        <v>0.20544704422838347</v>
      </c>
      <c r="K5866" s="4">
        <f>Table1[[#This Row],[Antal utrikes fodda man]]/Table1[[#This Row],[Antal man I kommunen]]</f>
        <v>0.2032654454431676</v>
      </c>
      <c r="L5866" s="4">
        <f>Table1[[#This Row],[Antal utrikes fodda kvinnor]]/Table1[[#This Row],[Antal kvinnor I kommunen]]</f>
        <v>0.20769185740209564</v>
      </c>
    </row>
    <row r="5867" spans="1:12" x14ac:dyDescent="0.2">
      <c r="A5867">
        <v>2021</v>
      </c>
      <c r="B5867" t="s">
        <v>295</v>
      </c>
      <c r="C5867" s="8" t="s">
        <v>66</v>
      </c>
      <c r="D5867">
        <v>2311</v>
      </c>
      <c r="E5867" s="9">
        <v>1205</v>
      </c>
      <c r="F5867" s="9">
        <v>1106</v>
      </c>
      <c r="G5867" s="9">
        <v>6012</v>
      </c>
      <c r="H5867" s="9">
        <v>5697</v>
      </c>
      <c r="I5867">
        <f>Table1[[#This Row],[Antal man I kommunen]]+Table1[[#This Row],[Antal kvinnor I kommunen]]</f>
        <v>11709</v>
      </c>
      <c r="J5867" s="3">
        <f>Table1[[#This Row],[Totalt antal utrikes fodda]]/I5867</f>
        <v>0.19736954479460245</v>
      </c>
      <c r="K5867" s="4">
        <f>Table1[[#This Row],[Antal utrikes fodda man]]/Table1[[#This Row],[Antal man I kommunen]]</f>
        <v>0.20043246839654025</v>
      </c>
      <c r="L5867" s="4">
        <f>Table1[[#This Row],[Antal utrikes fodda kvinnor]]/Table1[[#This Row],[Antal kvinnor I kommunen]]</f>
        <v>0.19413726522731262</v>
      </c>
    </row>
    <row r="5868" spans="1:12" x14ac:dyDescent="0.2">
      <c r="A5868">
        <v>2021</v>
      </c>
      <c r="B5868" t="s">
        <v>295</v>
      </c>
      <c r="C5868" s="8" t="s">
        <v>67</v>
      </c>
      <c r="D5868">
        <v>4551</v>
      </c>
      <c r="E5868" s="9">
        <v>2327</v>
      </c>
      <c r="F5868" s="9">
        <v>2224</v>
      </c>
      <c r="G5868" s="9">
        <v>14183</v>
      </c>
      <c r="H5868" s="9">
        <v>13438</v>
      </c>
      <c r="I5868">
        <f>Table1[[#This Row],[Antal man I kommunen]]+Table1[[#This Row],[Antal kvinnor I kommunen]]</f>
        <v>27621</v>
      </c>
      <c r="J5868" s="3">
        <f>Table1[[#This Row],[Totalt antal utrikes fodda]]/I5868</f>
        <v>0.16476593895948735</v>
      </c>
      <c r="K5868" s="4">
        <f>Table1[[#This Row],[Antal utrikes fodda man]]/Table1[[#This Row],[Antal man I kommunen]]</f>
        <v>0.16406966086159486</v>
      </c>
      <c r="L5868" s="4">
        <f>Table1[[#This Row],[Antal utrikes fodda kvinnor]]/Table1[[#This Row],[Antal kvinnor I kommunen]]</f>
        <v>0.16550081857419258</v>
      </c>
    </row>
    <row r="5869" spans="1:12" x14ac:dyDescent="0.2">
      <c r="A5869">
        <v>2021</v>
      </c>
      <c r="B5869" t="s">
        <v>295</v>
      </c>
      <c r="C5869" s="8" t="s">
        <v>68</v>
      </c>
      <c r="D5869">
        <v>2808</v>
      </c>
      <c r="E5869" s="9">
        <v>1417</v>
      </c>
      <c r="F5869" s="9">
        <v>1391</v>
      </c>
      <c r="G5869" s="9">
        <v>8989</v>
      </c>
      <c r="H5869" s="9">
        <v>8845</v>
      </c>
      <c r="I5869">
        <f>Table1[[#This Row],[Antal man I kommunen]]+Table1[[#This Row],[Antal kvinnor I kommunen]]</f>
        <v>17834</v>
      </c>
      <c r="J5869" s="3">
        <f>Table1[[#This Row],[Totalt antal utrikes fodda]]/I5869</f>
        <v>0.15745205786699562</v>
      </c>
      <c r="K5869" s="4">
        <f>Table1[[#This Row],[Antal utrikes fodda man]]/Table1[[#This Row],[Antal man I kommunen]]</f>
        <v>0.15763711202580932</v>
      </c>
      <c r="L5869" s="4">
        <f>Table1[[#This Row],[Antal utrikes fodda kvinnor]]/Table1[[#This Row],[Antal kvinnor I kommunen]]</f>
        <v>0.15726399095534199</v>
      </c>
    </row>
    <row r="5870" spans="1:12" x14ac:dyDescent="0.2">
      <c r="A5870">
        <v>2021</v>
      </c>
      <c r="B5870" t="s">
        <v>295</v>
      </c>
      <c r="C5870" s="8" t="s">
        <v>69</v>
      </c>
      <c r="D5870">
        <v>3065</v>
      </c>
      <c r="E5870" s="9">
        <v>1583</v>
      </c>
      <c r="F5870" s="9">
        <v>1482</v>
      </c>
      <c r="G5870" s="9">
        <v>9540</v>
      </c>
      <c r="H5870" s="9">
        <v>9334</v>
      </c>
      <c r="I5870">
        <f>Table1[[#This Row],[Antal man I kommunen]]+Table1[[#This Row],[Antal kvinnor I kommunen]]</f>
        <v>18874</v>
      </c>
      <c r="J5870" s="3">
        <f>Table1[[#This Row],[Totalt antal utrikes fodda]]/I5870</f>
        <v>0.16239270954752569</v>
      </c>
      <c r="K5870" s="4">
        <f>Table1[[#This Row],[Antal utrikes fodda man]]/Table1[[#This Row],[Antal man I kommunen]]</f>
        <v>0.16593291404612159</v>
      </c>
      <c r="L5870" s="4">
        <f>Table1[[#This Row],[Antal utrikes fodda kvinnor]]/Table1[[#This Row],[Antal kvinnor I kommunen]]</f>
        <v>0.15877437325905291</v>
      </c>
    </row>
    <row r="5871" spans="1:12" x14ac:dyDescent="0.2">
      <c r="A5871">
        <v>2021</v>
      </c>
      <c r="B5871" t="s">
        <v>299</v>
      </c>
      <c r="C5871" s="8" t="s">
        <v>70</v>
      </c>
      <c r="D5871">
        <v>2172</v>
      </c>
      <c r="E5871" s="9">
        <v>1158</v>
      </c>
      <c r="F5871" s="9">
        <v>1014</v>
      </c>
      <c r="G5871" s="9">
        <v>4941</v>
      </c>
      <c r="H5871" s="9">
        <v>4508</v>
      </c>
      <c r="I5871">
        <f>Table1[[#This Row],[Antal man I kommunen]]+Table1[[#This Row],[Antal kvinnor I kommunen]]</f>
        <v>9449</v>
      </c>
      <c r="J5871" s="3">
        <f>Table1[[#This Row],[Totalt antal utrikes fodda]]/I5871</f>
        <v>0.22986559424277703</v>
      </c>
      <c r="K5871" s="4">
        <f>Table1[[#This Row],[Antal utrikes fodda man]]/Table1[[#This Row],[Antal man I kommunen]]</f>
        <v>0.23436551305403763</v>
      </c>
      <c r="L5871" s="4">
        <f>Table1[[#This Row],[Antal utrikes fodda kvinnor]]/Table1[[#This Row],[Antal kvinnor I kommunen]]</f>
        <v>0.22493345164152617</v>
      </c>
    </row>
    <row r="5872" spans="1:12" x14ac:dyDescent="0.2">
      <c r="A5872">
        <v>2021</v>
      </c>
      <c r="B5872" t="s">
        <v>299</v>
      </c>
      <c r="C5872" s="8" t="s">
        <v>71</v>
      </c>
      <c r="D5872">
        <v>2196</v>
      </c>
      <c r="E5872" s="9">
        <v>1128</v>
      </c>
      <c r="F5872" s="9">
        <v>1068</v>
      </c>
      <c r="G5872" s="9">
        <v>4387</v>
      </c>
      <c r="H5872" s="9">
        <v>4187</v>
      </c>
      <c r="I5872">
        <f>Table1[[#This Row],[Antal man I kommunen]]+Table1[[#This Row],[Antal kvinnor I kommunen]]</f>
        <v>8574</v>
      </c>
      <c r="J5872" s="3">
        <f>Table1[[#This Row],[Totalt antal utrikes fodda]]/I5872</f>
        <v>0.25612316305108468</v>
      </c>
      <c r="K5872" s="4">
        <f>Table1[[#This Row],[Antal utrikes fodda man]]/Table1[[#This Row],[Antal man I kommunen]]</f>
        <v>0.25712331889674039</v>
      </c>
      <c r="L5872" s="4">
        <f>Table1[[#This Row],[Antal utrikes fodda kvinnor]]/Table1[[#This Row],[Antal kvinnor I kommunen]]</f>
        <v>0.25507523286362549</v>
      </c>
    </row>
    <row r="5873" spans="1:12" x14ac:dyDescent="0.2">
      <c r="A5873">
        <v>2021</v>
      </c>
      <c r="B5873" t="s">
        <v>299</v>
      </c>
      <c r="C5873" s="8" t="s">
        <v>72</v>
      </c>
      <c r="D5873">
        <v>2071</v>
      </c>
      <c r="E5873" s="9">
        <v>1075</v>
      </c>
      <c r="F5873" s="9">
        <v>996</v>
      </c>
      <c r="G5873" s="9">
        <v>6338</v>
      </c>
      <c r="H5873" s="9">
        <v>5981</v>
      </c>
      <c r="I5873">
        <f>Table1[[#This Row],[Antal man I kommunen]]+Table1[[#This Row],[Antal kvinnor I kommunen]]</f>
        <v>12319</v>
      </c>
      <c r="J5873" s="3">
        <f>Table1[[#This Row],[Totalt antal utrikes fodda]]/I5873</f>
        <v>0.16811429499147659</v>
      </c>
      <c r="K5873" s="4">
        <f>Table1[[#This Row],[Antal utrikes fodda man]]/Table1[[#This Row],[Antal man I kommunen]]</f>
        <v>0.16961186494162198</v>
      </c>
      <c r="L5873" s="4">
        <f>Table1[[#This Row],[Antal utrikes fodda kvinnor]]/Table1[[#This Row],[Antal kvinnor I kommunen]]</f>
        <v>0.16652733656579166</v>
      </c>
    </row>
    <row r="5874" spans="1:12" x14ac:dyDescent="0.2">
      <c r="A5874">
        <v>2021</v>
      </c>
      <c r="B5874" t="s">
        <v>299</v>
      </c>
      <c r="C5874" s="8" t="s">
        <v>73</v>
      </c>
      <c r="D5874">
        <v>4102</v>
      </c>
      <c r="E5874" s="9">
        <v>2083</v>
      </c>
      <c r="F5874" s="9">
        <v>2019</v>
      </c>
      <c r="G5874" s="9">
        <v>10401</v>
      </c>
      <c r="H5874" s="9">
        <v>9886</v>
      </c>
      <c r="I5874">
        <f>Table1[[#This Row],[Antal man I kommunen]]+Table1[[#This Row],[Antal kvinnor I kommunen]]</f>
        <v>20287</v>
      </c>
      <c r="J5874" s="3">
        <f>Table1[[#This Row],[Totalt antal utrikes fodda]]/I5874</f>
        <v>0.20219845221077537</v>
      </c>
      <c r="K5874" s="4">
        <f>Table1[[#This Row],[Antal utrikes fodda man]]/Table1[[#This Row],[Antal man I kommunen]]</f>
        <v>0.20026920488414576</v>
      </c>
      <c r="L5874" s="4">
        <f>Table1[[#This Row],[Antal utrikes fodda kvinnor]]/Table1[[#This Row],[Antal kvinnor I kommunen]]</f>
        <v>0.20422820149706655</v>
      </c>
    </row>
    <row r="5875" spans="1:12" x14ac:dyDescent="0.2">
      <c r="A5875">
        <v>2021</v>
      </c>
      <c r="B5875" t="s">
        <v>299</v>
      </c>
      <c r="C5875" s="8" t="s">
        <v>74</v>
      </c>
      <c r="D5875">
        <v>4795</v>
      </c>
      <c r="E5875" s="9">
        <v>2417</v>
      </c>
      <c r="F5875" s="9">
        <v>2378</v>
      </c>
      <c r="G5875" s="9">
        <v>9133</v>
      </c>
      <c r="H5875" s="9">
        <v>8830</v>
      </c>
      <c r="I5875">
        <f>Table1[[#This Row],[Antal man I kommunen]]+Table1[[#This Row],[Antal kvinnor I kommunen]]</f>
        <v>17963</v>
      </c>
      <c r="J5875" s="3">
        <f>Table1[[#This Row],[Totalt antal utrikes fodda]]/I5875</f>
        <v>0.26693759394310529</v>
      </c>
      <c r="K5875" s="4">
        <f>Table1[[#This Row],[Antal utrikes fodda man]]/Table1[[#This Row],[Antal man I kommunen]]</f>
        <v>0.26464469506186356</v>
      </c>
      <c r="L5875" s="4">
        <f>Table1[[#This Row],[Antal utrikes fodda kvinnor]]/Table1[[#This Row],[Antal kvinnor I kommunen]]</f>
        <v>0.26930917327293319</v>
      </c>
    </row>
    <row r="5876" spans="1:12" x14ac:dyDescent="0.2">
      <c r="A5876">
        <v>2021</v>
      </c>
      <c r="B5876" t="s">
        <v>299</v>
      </c>
      <c r="C5876" s="8" t="s">
        <v>75</v>
      </c>
      <c r="D5876">
        <v>2563</v>
      </c>
      <c r="E5876" s="9">
        <v>1371</v>
      </c>
      <c r="F5876" s="9">
        <v>1192</v>
      </c>
      <c r="G5876" s="9">
        <v>5339</v>
      </c>
      <c r="H5876" s="9">
        <v>4981</v>
      </c>
      <c r="I5876">
        <f>Table1[[#This Row],[Antal man I kommunen]]+Table1[[#This Row],[Antal kvinnor I kommunen]]</f>
        <v>10320</v>
      </c>
      <c r="J5876" s="3">
        <f>Table1[[#This Row],[Totalt antal utrikes fodda]]/I5876</f>
        <v>0.24835271317829458</v>
      </c>
      <c r="K5876" s="4">
        <f>Table1[[#This Row],[Antal utrikes fodda man]]/Table1[[#This Row],[Antal man I kommunen]]</f>
        <v>0.25678966098520323</v>
      </c>
      <c r="L5876" s="4">
        <f>Table1[[#This Row],[Antal utrikes fodda kvinnor]]/Table1[[#This Row],[Antal kvinnor I kommunen]]</f>
        <v>0.23930937562738405</v>
      </c>
    </row>
    <row r="5877" spans="1:12" x14ac:dyDescent="0.2">
      <c r="A5877">
        <v>2021</v>
      </c>
      <c r="B5877" t="s">
        <v>299</v>
      </c>
      <c r="C5877" s="8" t="s">
        <v>76</v>
      </c>
      <c r="D5877">
        <v>18955</v>
      </c>
      <c r="E5877" s="9">
        <v>9736</v>
      </c>
      <c r="F5877" s="9">
        <v>9219</v>
      </c>
      <c r="G5877" s="9">
        <v>48617</v>
      </c>
      <c r="H5877" s="9">
        <v>47378</v>
      </c>
      <c r="I5877">
        <f>Table1[[#This Row],[Antal man I kommunen]]+Table1[[#This Row],[Antal kvinnor I kommunen]]</f>
        <v>95995</v>
      </c>
      <c r="J5877" s="3">
        <f>Table1[[#This Row],[Totalt antal utrikes fodda]]/I5877</f>
        <v>0.19745820094796604</v>
      </c>
      <c r="K5877" s="4">
        <f>Table1[[#This Row],[Antal utrikes fodda man]]/Table1[[#This Row],[Antal man I kommunen]]</f>
        <v>0.20025916860357487</v>
      </c>
      <c r="L5877" s="4">
        <f>Table1[[#This Row],[Antal utrikes fodda kvinnor]]/Table1[[#This Row],[Antal kvinnor I kommunen]]</f>
        <v>0.19458398412765418</v>
      </c>
    </row>
    <row r="5878" spans="1:12" x14ac:dyDescent="0.2">
      <c r="A5878">
        <v>2021</v>
      </c>
      <c r="B5878" t="s">
        <v>299</v>
      </c>
      <c r="C5878" s="8" t="s">
        <v>77</v>
      </c>
      <c r="D5878">
        <v>5548</v>
      </c>
      <c r="E5878" s="9">
        <v>2823</v>
      </c>
      <c r="F5878" s="9">
        <v>2725</v>
      </c>
      <c r="G5878" s="9">
        <v>14530</v>
      </c>
      <c r="H5878" s="9">
        <v>13903</v>
      </c>
      <c r="I5878">
        <f>Table1[[#This Row],[Antal man I kommunen]]+Table1[[#This Row],[Antal kvinnor I kommunen]]</f>
        <v>28433</v>
      </c>
      <c r="J5878" s="3">
        <f>Table1[[#This Row],[Totalt antal utrikes fodda]]/I5878</f>
        <v>0.19512538247810643</v>
      </c>
      <c r="K5878" s="4">
        <f>Table1[[#This Row],[Antal utrikes fodda man]]/Table1[[#This Row],[Antal man I kommunen]]</f>
        <v>0.19428768066070198</v>
      </c>
      <c r="L5878" s="4">
        <f>Table1[[#This Row],[Antal utrikes fodda kvinnor]]/Table1[[#This Row],[Antal kvinnor I kommunen]]</f>
        <v>0.19600086312306697</v>
      </c>
    </row>
    <row r="5879" spans="1:12" x14ac:dyDescent="0.2">
      <c r="A5879">
        <v>2021</v>
      </c>
      <c r="B5879" t="s">
        <v>300</v>
      </c>
      <c r="C5879" s="8" t="s">
        <v>78</v>
      </c>
      <c r="D5879">
        <v>1350</v>
      </c>
      <c r="E5879" s="9">
        <v>709</v>
      </c>
      <c r="F5879" s="9">
        <v>641</v>
      </c>
      <c r="G5879" s="9">
        <v>2904</v>
      </c>
      <c r="H5879" s="9">
        <v>2741</v>
      </c>
      <c r="I5879">
        <f>Table1[[#This Row],[Antal man I kommunen]]+Table1[[#This Row],[Antal kvinnor I kommunen]]</f>
        <v>5645</v>
      </c>
      <c r="J5879" s="3">
        <f>Table1[[#This Row],[Totalt antal utrikes fodda]]/I5879</f>
        <v>0.23914968999114261</v>
      </c>
      <c r="K5879" s="4">
        <f>Table1[[#This Row],[Antal utrikes fodda man]]/Table1[[#This Row],[Antal man I kommunen]]</f>
        <v>0.24414600550964188</v>
      </c>
      <c r="L5879" s="4">
        <f>Table1[[#This Row],[Antal utrikes fodda kvinnor]]/Table1[[#This Row],[Antal kvinnor I kommunen]]</f>
        <v>0.23385625684056913</v>
      </c>
    </row>
    <row r="5880" spans="1:12" x14ac:dyDescent="0.2">
      <c r="A5880">
        <v>2021</v>
      </c>
      <c r="B5880" t="s">
        <v>300</v>
      </c>
      <c r="C5880" s="8" t="s">
        <v>79</v>
      </c>
      <c r="D5880">
        <v>812</v>
      </c>
      <c r="E5880" s="9">
        <v>407</v>
      </c>
      <c r="F5880" s="9">
        <v>405</v>
      </c>
      <c r="G5880" s="9">
        <v>3709</v>
      </c>
      <c r="H5880" s="9">
        <v>3404</v>
      </c>
      <c r="I5880">
        <f>Table1[[#This Row],[Antal man I kommunen]]+Table1[[#This Row],[Antal kvinnor I kommunen]]</f>
        <v>7113</v>
      </c>
      <c r="J5880" s="3">
        <f>Table1[[#This Row],[Totalt antal utrikes fodda]]/I5880</f>
        <v>0.11415717699985942</v>
      </c>
      <c r="K5880" s="4">
        <f>Table1[[#This Row],[Antal utrikes fodda man]]/Table1[[#This Row],[Antal man I kommunen]]</f>
        <v>0.10973308169317876</v>
      </c>
      <c r="L5880" s="4">
        <f>Table1[[#This Row],[Antal utrikes fodda kvinnor]]/Table1[[#This Row],[Antal kvinnor I kommunen]]</f>
        <v>0.11897767332549941</v>
      </c>
    </row>
    <row r="5881" spans="1:12" x14ac:dyDescent="0.2">
      <c r="A5881">
        <v>2021</v>
      </c>
      <c r="B5881" t="s">
        <v>300</v>
      </c>
      <c r="C5881" s="8" t="s">
        <v>80</v>
      </c>
      <c r="D5881">
        <v>1343</v>
      </c>
      <c r="E5881" s="9">
        <v>663</v>
      </c>
      <c r="F5881" s="9">
        <v>680</v>
      </c>
      <c r="G5881" s="9">
        <v>7764</v>
      </c>
      <c r="H5881" s="9">
        <v>7958</v>
      </c>
      <c r="I5881">
        <f>Table1[[#This Row],[Antal man I kommunen]]+Table1[[#This Row],[Antal kvinnor I kommunen]]</f>
        <v>15722</v>
      </c>
      <c r="J5881" s="3">
        <f>Table1[[#This Row],[Totalt antal utrikes fodda]]/I5881</f>
        <v>8.5421702073527547E-2</v>
      </c>
      <c r="K5881" s="4">
        <f>Table1[[#This Row],[Antal utrikes fodda man]]/Table1[[#This Row],[Antal man I kommunen]]</f>
        <v>8.5394126738794429E-2</v>
      </c>
      <c r="L5881" s="4">
        <f>Table1[[#This Row],[Antal utrikes fodda kvinnor]]/Table1[[#This Row],[Antal kvinnor I kommunen]]</f>
        <v>8.5448605177180198E-2</v>
      </c>
    </row>
    <row r="5882" spans="1:12" x14ac:dyDescent="0.2">
      <c r="A5882">
        <v>2021</v>
      </c>
      <c r="B5882" t="s">
        <v>300</v>
      </c>
      <c r="C5882" s="8" t="s">
        <v>81</v>
      </c>
      <c r="D5882">
        <v>2900</v>
      </c>
      <c r="E5882" s="9">
        <v>1491</v>
      </c>
      <c r="F5882" s="9">
        <v>1409</v>
      </c>
      <c r="G5882" s="9">
        <v>7265</v>
      </c>
      <c r="H5882" s="9">
        <v>6791</v>
      </c>
      <c r="I5882">
        <f>Table1[[#This Row],[Antal man I kommunen]]+Table1[[#This Row],[Antal kvinnor I kommunen]]</f>
        <v>14056</v>
      </c>
      <c r="J5882" s="3">
        <f>Table1[[#This Row],[Totalt antal utrikes fodda]]/I5882</f>
        <v>0.20631758679567444</v>
      </c>
      <c r="K5882" s="4">
        <f>Table1[[#This Row],[Antal utrikes fodda man]]/Table1[[#This Row],[Antal man I kommunen]]</f>
        <v>0.205230557467309</v>
      </c>
      <c r="L5882" s="4">
        <f>Table1[[#This Row],[Antal utrikes fodda kvinnor]]/Table1[[#This Row],[Antal kvinnor I kommunen]]</f>
        <v>0.20748048888234427</v>
      </c>
    </row>
    <row r="5883" spans="1:12" x14ac:dyDescent="0.2">
      <c r="A5883">
        <v>2021</v>
      </c>
      <c r="B5883" t="s">
        <v>300</v>
      </c>
      <c r="C5883" s="8" t="s">
        <v>82</v>
      </c>
      <c r="D5883">
        <v>1840</v>
      </c>
      <c r="E5883" s="9">
        <v>950</v>
      </c>
      <c r="F5883" s="9">
        <v>890</v>
      </c>
      <c r="G5883" s="9">
        <v>6695</v>
      </c>
      <c r="H5883" s="9">
        <v>6563</v>
      </c>
      <c r="I5883">
        <f>Table1[[#This Row],[Antal man I kommunen]]+Table1[[#This Row],[Antal kvinnor I kommunen]]</f>
        <v>13258</v>
      </c>
      <c r="J5883" s="3">
        <f>Table1[[#This Row],[Totalt antal utrikes fodda]]/I5883</f>
        <v>0.13878413033640066</v>
      </c>
      <c r="K5883" s="4">
        <f>Table1[[#This Row],[Antal utrikes fodda man]]/Table1[[#This Row],[Antal man I kommunen]]</f>
        <v>0.14189693801344286</v>
      </c>
      <c r="L5883" s="4">
        <f>Table1[[#This Row],[Antal utrikes fodda kvinnor]]/Table1[[#This Row],[Antal kvinnor I kommunen]]</f>
        <v>0.13560871552643608</v>
      </c>
    </row>
    <row r="5884" spans="1:12" x14ac:dyDescent="0.2">
      <c r="A5884">
        <v>2021</v>
      </c>
      <c r="B5884" t="s">
        <v>300</v>
      </c>
      <c r="C5884" s="8" t="s">
        <v>83</v>
      </c>
      <c r="D5884">
        <v>1939</v>
      </c>
      <c r="E5884" s="9">
        <v>991</v>
      </c>
      <c r="F5884" s="9">
        <v>948</v>
      </c>
      <c r="G5884" s="9">
        <v>4845</v>
      </c>
      <c r="H5884" s="9">
        <v>4484</v>
      </c>
      <c r="I5884">
        <f>Table1[[#This Row],[Antal man I kommunen]]+Table1[[#This Row],[Antal kvinnor I kommunen]]</f>
        <v>9329</v>
      </c>
      <c r="J5884" s="3">
        <f>Table1[[#This Row],[Totalt antal utrikes fodda]]/I5884</f>
        <v>0.20784650016078893</v>
      </c>
      <c r="K5884" s="4">
        <f>Table1[[#This Row],[Antal utrikes fodda man]]/Table1[[#This Row],[Antal man I kommunen]]</f>
        <v>0.2045407636738906</v>
      </c>
      <c r="L5884" s="4">
        <f>Table1[[#This Row],[Antal utrikes fodda kvinnor]]/Table1[[#This Row],[Antal kvinnor I kommunen]]</f>
        <v>0.21141837644959857</v>
      </c>
    </row>
    <row r="5885" spans="1:12" x14ac:dyDescent="0.2">
      <c r="A5885">
        <v>2021</v>
      </c>
      <c r="B5885" t="s">
        <v>300</v>
      </c>
      <c r="C5885" s="8" t="s">
        <v>84</v>
      </c>
      <c r="D5885">
        <v>10793</v>
      </c>
      <c r="E5885" s="9">
        <v>5458</v>
      </c>
      <c r="F5885" s="9">
        <v>5335</v>
      </c>
      <c r="G5885" s="9">
        <v>35560</v>
      </c>
      <c r="H5885" s="9">
        <v>35768</v>
      </c>
      <c r="I5885">
        <f>Table1[[#This Row],[Antal man I kommunen]]+Table1[[#This Row],[Antal kvinnor I kommunen]]</f>
        <v>71328</v>
      </c>
      <c r="J5885" s="3">
        <f>Table1[[#This Row],[Totalt antal utrikes fodda]]/I5885</f>
        <v>0.15131505159264244</v>
      </c>
      <c r="K5885" s="4">
        <f>Table1[[#This Row],[Antal utrikes fodda man]]/Table1[[#This Row],[Antal man I kommunen]]</f>
        <v>0.15348706411698537</v>
      </c>
      <c r="L5885" s="4">
        <f>Table1[[#This Row],[Antal utrikes fodda kvinnor]]/Table1[[#This Row],[Antal kvinnor I kommunen]]</f>
        <v>0.14915566987251175</v>
      </c>
    </row>
    <row r="5886" spans="1:12" x14ac:dyDescent="0.2">
      <c r="A5886">
        <v>2021</v>
      </c>
      <c r="B5886" t="s">
        <v>300</v>
      </c>
      <c r="C5886" s="8" t="s">
        <v>85</v>
      </c>
      <c r="D5886">
        <v>3783</v>
      </c>
      <c r="E5886" s="9">
        <v>1957</v>
      </c>
      <c r="F5886" s="9">
        <v>1826</v>
      </c>
      <c r="G5886" s="9">
        <v>10326</v>
      </c>
      <c r="H5886" s="9">
        <v>9958</v>
      </c>
      <c r="I5886">
        <f>Table1[[#This Row],[Antal man I kommunen]]+Table1[[#This Row],[Antal kvinnor I kommunen]]</f>
        <v>20284</v>
      </c>
      <c r="J5886" s="3">
        <f>Table1[[#This Row],[Totalt antal utrikes fodda]]/I5886</f>
        <v>0.18650167619798858</v>
      </c>
      <c r="K5886" s="4">
        <f>Table1[[#This Row],[Antal utrikes fodda man]]/Table1[[#This Row],[Antal man I kommunen]]</f>
        <v>0.1895215959713345</v>
      </c>
      <c r="L5886" s="4">
        <f>Table1[[#This Row],[Antal utrikes fodda kvinnor]]/Table1[[#This Row],[Antal kvinnor I kommunen]]</f>
        <v>0.18337015464952802</v>
      </c>
    </row>
    <row r="5887" spans="1:12" x14ac:dyDescent="0.2">
      <c r="A5887">
        <v>2021</v>
      </c>
      <c r="B5887" t="s">
        <v>300</v>
      </c>
      <c r="C5887" s="8" t="s">
        <v>86</v>
      </c>
      <c r="D5887">
        <v>4148</v>
      </c>
      <c r="E5887" s="9">
        <v>2124</v>
      </c>
      <c r="F5887" s="9">
        <v>2024</v>
      </c>
      <c r="G5887" s="9">
        <v>13881</v>
      </c>
      <c r="H5887" s="9">
        <v>13339</v>
      </c>
      <c r="I5887">
        <f>Table1[[#This Row],[Antal man I kommunen]]+Table1[[#This Row],[Antal kvinnor I kommunen]]</f>
        <v>27220</v>
      </c>
      <c r="J5887" s="3">
        <f>Table1[[#This Row],[Totalt antal utrikes fodda]]/I5887</f>
        <v>0.15238795003673769</v>
      </c>
      <c r="K5887" s="4">
        <f>Table1[[#This Row],[Antal utrikes fodda man]]/Table1[[#This Row],[Antal man I kommunen]]</f>
        <v>0.15301491247028312</v>
      </c>
      <c r="L5887" s="4">
        <f>Table1[[#This Row],[Antal utrikes fodda kvinnor]]/Table1[[#This Row],[Antal kvinnor I kommunen]]</f>
        <v>0.15173551240722694</v>
      </c>
    </row>
    <row r="5888" spans="1:12" x14ac:dyDescent="0.2">
      <c r="A5888">
        <v>2021</v>
      </c>
      <c r="B5888" t="s">
        <v>300</v>
      </c>
      <c r="C5888" s="8" t="s">
        <v>87</v>
      </c>
      <c r="D5888">
        <v>4258</v>
      </c>
      <c r="E5888" s="9">
        <v>2127</v>
      </c>
      <c r="F5888" s="9">
        <v>2131</v>
      </c>
      <c r="G5888" s="9">
        <v>18393</v>
      </c>
      <c r="H5888" s="9">
        <v>18354</v>
      </c>
      <c r="I5888">
        <f>Table1[[#This Row],[Antal man I kommunen]]+Table1[[#This Row],[Antal kvinnor I kommunen]]</f>
        <v>36747</v>
      </c>
      <c r="J5888" s="3">
        <f>Table1[[#This Row],[Totalt antal utrikes fodda]]/I5888</f>
        <v>0.11587340463167062</v>
      </c>
      <c r="K5888" s="4">
        <f>Table1[[#This Row],[Antal utrikes fodda man]]/Table1[[#This Row],[Antal man I kommunen]]</f>
        <v>0.11564182025770674</v>
      </c>
      <c r="L5888" s="4">
        <f>Table1[[#This Row],[Antal utrikes fodda kvinnor]]/Table1[[#This Row],[Antal kvinnor I kommunen]]</f>
        <v>0.11610548109403945</v>
      </c>
    </row>
    <row r="5889" spans="1:12" x14ac:dyDescent="0.2">
      <c r="A5889">
        <v>2021</v>
      </c>
      <c r="B5889" t="s">
        <v>300</v>
      </c>
      <c r="C5889" s="8" t="s">
        <v>88</v>
      </c>
      <c r="D5889">
        <v>1997</v>
      </c>
      <c r="E5889" s="9">
        <v>1035</v>
      </c>
      <c r="F5889" s="9">
        <v>962</v>
      </c>
      <c r="G5889" s="9">
        <v>7950</v>
      </c>
      <c r="H5889" s="9">
        <v>7628</v>
      </c>
      <c r="I5889">
        <f>Table1[[#This Row],[Antal man I kommunen]]+Table1[[#This Row],[Antal kvinnor I kommunen]]</f>
        <v>15578</v>
      </c>
      <c r="J5889" s="3">
        <f>Table1[[#This Row],[Totalt antal utrikes fodda]]/I5889</f>
        <v>0.12819360636795482</v>
      </c>
      <c r="K5889" s="4">
        <f>Table1[[#This Row],[Antal utrikes fodda man]]/Table1[[#This Row],[Antal man I kommunen]]</f>
        <v>0.13018867924528302</v>
      </c>
      <c r="L5889" s="4">
        <f>Table1[[#This Row],[Antal utrikes fodda kvinnor]]/Table1[[#This Row],[Antal kvinnor I kommunen]]</f>
        <v>0.12611431567907708</v>
      </c>
    </row>
    <row r="5890" spans="1:12" x14ac:dyDescent="0.2">
      <c r="A5890">
        <v>2021</v>
      </c>
      <c r="B5890" t="s">
        <v>300</v>
      </c>
      <c r="C5890" s="8" t="s">
        <v>89</v>
      </c>
      <c r="D5890">
        <v>1143</v>
      </c>
      <c r="E5890" s="9">
        <v>598</v>
      </c>
      <c r="F5890" s="9">
        <v>545</v>
      </c>
      <c r="G5890" s="9">
        <v>5462</v>
      </c>
      <c r="H5890" s="9">
        <v>5433</v>
      </c>
      <c r="I5890">
        <f>Table1[[#This Row],[Antal man I kommunen]]+Table1[[#This Row],[Antal kvinnor I kommunen]]</f>
        <v>10895</v>
      </c>
      <c r="J5890" s="3">
        <f>Table1[[#This Row],[Totalt antal utrikes fodda]]/I5890</f>
        <v>0.10491050940798531</v>
      </c>
      <c r="K5890" s="4">
        <f>Table1[[#This Row],[Antal utrikes fodda man]]/Table1[[#This Row],[Antal man I kommunen]]</f>
        <v>0.10948370560234347</v>
      </c>
      <c r="L5890" s="4">
        <f>Table1[[#This Row],[Antal utrikes fodda kvinnor]]/Table1[[#This Row],[Antal kvinnor I kommunen]]</f>
        <v>0.10031290263206331</v>
      </c>
    </row>
    <row r="5891" spans="1:12" x14ac:dyDescent="0.2">
      <c r="A5891">
        <v>2021</v>
      </c>
      <c r="B5891" t="s">
        <v>298</v>
      </c>
      <c r="C5891" s="8" t="s">
        <v>90</v>
      </c>
      <c r="D5891">
        <v>5081</v>
      </c>
      <c r="E5891" s="9">
        <v>2661</v>
      </c>
      <c r="F5891" s="9">
        <v>2420</v>
      </c>
      <c r="G5891" s="9">
        <v>30398</v>
      </c>
      <c r="H5891" s="9">
        <v>30603</v>
      </c>
      <c r="I5891">
        <f>Table1[[#This Row],[Antal man I kommunen]]+Table1[[#This Row],[Antal kvinnor I kommunen]]</f>
        <v>61001</v>
      </c>
      <c r="J5891" s="3">
        <f>Table1[[#This Row],[Totalt antal utrikes fodda]]/I5891</f>
        <v>8.3293716496450884E-2</v>
      </c>
      <c r="K5891" s="4">
        <f>Table1[[#This Row],[Antal utrikes fodda man]]/Table1[[#This Row],[Antal man I kommunen]]</f>
        <v>8.7538653858806506E-2</v>
      </c>
      <c r="L5891" s="4">
        <f>Table1[[#This Row],[Antal utrikes fodda kvinnor]]/Table1[[#This Row],[Antal kvinnor I kommunen]]</f>
        <v>7.9077214652158279E-2</v>
      </c>
    </row>
    <row r="5892" spans="1:12" x14ac:dyDescent="0.2">
      <c r="A5892">
        <v>2021</v>
      </c>
      <c r="B5892" t="s">
        <v>301</v>
      </c>
      <c r="C5892" s="8" t="s">
        <v>91</v>
      </c>
      <c r="D5892">
        <v>3245</v>
      </c>
      <c r="E5892" s="9">
        <v>1594</v>
      </c>
      <c r="F5892" s="9">
        <v>1651</v>
      </c>
      <c r="G5892" s="9">
        <v>6810</v>
      </c>
      <c r="H5892" s="9">
        <v>6453</v>
      </c>
      <c r="I5892">
        <f>Table1[[#This Row],[Antal man I kommunen]]+Table1[[#This Row],[Antal kvinnor I kommunen]]</f>
        <v>13263</v>
      </c>
      <c r="J5892" s="3">
        <f>Table1[[#This Row],[Totalt antal utrikes fodda]]/I5892</f>
        <v>0.24466561109854482</v>
      </c>
      <c r="K5892" s="4">
        <f>Table1[[#This Row],[Antal utrikes fodda man]]/Table1[[#This Row],[Antal man I kommunen]]</f>
        <v>0.2340675477239354</v>
      </c>
      <c r="L5892" s="4">
        <f>Table1[[#This Row],[Antal utrikes fodda kvinnor]]/Table1[[#This Row],[Antal kvinnor I kommunen]]</f>
        <v>0.25584999225166588</v>
      </c>
    </row>
    <row r="5893" spans="1:12" x14ac:dyDescent="0.2">
      <c r="A5893">
        <v>2021</v>
      </c>
      <c r="B5893" t="s">
        <v>301</v>
      </c>
      <c r="C5893" s="8" t="s">
        <v>92</v>
      </c>
      <c r="D5893">
        <v>9018</v>
      </c>
      <c r="E5893" s="9">
        <v>4739</v>
      </c>
      <c r="F5893" s="9">
        <v>4279</v>
      </c>
      <c r="G5893" s="9">
        <v>34315</v>
      </c>
      <c r="H5893" s="9">
        <v>32393</v>
      </c>
      <c r="I5893">
        <f>Table1[[#This Row],[Antal man I kommunen]]+Table1[[#This Row],[Antal kvinnor I kommunen]]</f>
        <v>66708</v>
      </c>
      <c r="J5893" s="3">
        <f>Table1[[#This Row],[Totalt antal utrikes fodda]]/I5893</f>
        <v>0.13518618456556936</v>
      </c>
      <c r="K5893" s="4">
        <f>Table1[[#This Row],[Antal utrikes fodda man]]/Table1[[#This Row],[Antal man I kommunen]]</f>
        <v>0.13810287046481132</v>
      </c>
      <c r="L5893" s="4">
        <f>Table1[[#This Row],[Antal utrikes fodda kvinnor]]/Table1[[#This Row],[Antal kvinnor I kommunen]]</f>
        <v>0.13209644058901615</v>
      </c>
    </row>
    <row r="5894" spans="1:12" x14ac:dyDescent="0.2">
      <c r="A5894">
        <v>2021</v>
      </c>
      <c r="B5894" t="s">
        <v>301</v>
      </c>
      <c r="C5894" s="8" t="s">
        <v>93</v>
      </c>
      <c r="D5894">
        <v>4982</v>
      </c>
      <c r="E5894" s="9">
        <v>2608</v>
      </c>
      <c r="F5894" s="9">
        <v>2374</v>
      </c>
      <c r="G5894" s="9">
        <v>14866</v>
      </c>
      <c r="H5894" s="9">
        <v>14334</v>
      </c>
      <c r="I5894">
        <f>Table1[[#This Row],[Antal man I kommunen]]+Table1[[#This Row],[Antal kvinnor I kommunen]]</f>
        <v>29200</v>
      </c>
      <c r="J5894" s="3">
        <f>Table1[[#This Row],[Totalt antal utrikes fodda]]/I5894</f>
        <v>0.17061643835616438</v>
      </c>
      <c r="K5894" s="4">
        <f>Table1[[#This Row],[Antal utrikes fodda man]]/Table1[[#This Row],[Antal man I kommunen]]</f>
        <v>0.17543387595856316</v>
      </c>
      <c r="L5894" s="4">
        <f>Table1[[#This Row],[Antal utrikes fodda kvinnor]]/Table1[[#This Row],[Antal kvinnor I kommunen]]</f>
        <v>0.16562020371145528</v>
      </c>
    </row>
    <row r="5895" spans="1:12" x14ac:dyDescent="0.2">
      <c r="A5895">
        <v>2021</v>
      </c>
      <c r="B5895" t="s">
        <v>301</v>
      </c>
      <c r="C5895" s="8" t="s">
        <v>94</v>
      </c>
      <c r="D5895">
        <v>4743</v>
      </c>
      <c r="E5895" s="9">
        <v>2391</v>
      </c>
      <c r="F5895" s="9">
        <v>2352</v>
      </c>
      <c r="G5895" s="9">
        <v>16223</v>
      </c>
      <c r="H5895" s="9">
        <v>16003</v>
      </c>
      <c r="I5895">
        <f>Table1[[#This Row],[Antal man I kommunen]]+Table1[[#This Row],[Antal kvinnor I kommunen]]</f>
        <v>32226</v>
      </c>
      <c r="J5895" s="3">
        <f>Table1[[#This Row],[Totalt antal utrikes fodda]]/I5895</f>
        <v>0.14717929622044312</v>
      </c>
      <c r="K5895" s="4">
        <f>Table1[[#This Row],[Antal utrikes fodda man]]/Table1[[#This Row],[Antal man I kommunen]]</f>
        <v>0.14738334463416139</v>
      </c>
      <c r="L5895" s="4">
        <f>Table1[[#This Row],[Antal utrikes fodda kvinnor]]/Table1[[#This Row],[Antal kvinnor I kommunen]]</f>
        <v>0.14697244266699994</v>
      </c>
    </row>
    <row r="5896" spans="1:12" x14ac:dyDescent="0.2">
      <c r="A5896">
        <v>2021</v>
      </c>
      <c r="B5896" t="s">
        <v>301</v>
      </c>
      <c r="C5896" s="8" t="s">
        <v>95</v>
      </c>
      <c r="D5896">
        <v>2118</v>
      </c>
      <c r="E5896" s="9">
        <v>1033</v>
      </c>
      <c r="F5896" s="9">
        <v>1085</v>
      </c>
      <c r="G5896" s="9">
        <v>8869</v>
      </c>
      <c r="H5896" s="9">
        <v>8671</v>
      </c>
      <c r="I5896">
        <f>Table1[[#This Row],[Antal man I kommunen]]+Table1[[#This Row],[Antal kvinnor I kommunen]]</f>
        <v>17540</v>
      </c>
      <c r="J5896" s="3">
        <f>Table1[[#This Row],[Totalt antal utrikes fodda]]/I5896</f>
        <v>0.12075256556442418</v>
      </c>
      <c r="K5896" s="4">
        <f>Table1[[#This Row],[Antal utrikes fodda man]]/Table1[[#This Row],[Antal man I kommunen]]</f>
        <v>0.11647310858044875</v>
      </c>
      <c r="L5896" s="4">
        <f>Table1[[#This Row],[Antal utrikes fodda kvinnor]]/Table1[[#This Row],[Antal kvinnor I kommunen]]</f>
        <v>0.12512974282089726</v>
      </c>
    </row>
    <row r="5897" spans="1:12" x14ac:dyDescent="0.2">
      <c r="A5897">
        <v>2021</v>
      </c>
      <c r="B5897" t="s">
        <v>302</v>
      </c>
      <c r="C5897" s="8" t="s">
        <v>96</v>
      </c>
      <c r="D5897">
        <v>2585</v>
      </c>
      <c r="E5897" s="9">
        <v>1337</v>
      </c>
      <c r="F5897" s="9">
        <v>1248</v>
      </c>
      <c r="G5897" s="9">
        <v>7504</v>
      </c>
      <c r="H5897" s="9">
        <v>6908</v>
      </c>
      <c r="I5897">
        <f>Table1[[#This Row],[Antal man I kommunen]]+Table1[[#This Row],[Antal kvinnor I kommunen]]</f>
        <v>14412</v>
      </c>
      <c r="J5897" s="3">
        <f>Table1[[#This Row],[Totalt antal utrikes fodda]]/I5897</f>
        <v>0.17936441854010546</v>
      </c>
      <c r="K5897" s="4">
        <f>Table1[[#This Row],[Antal utrikes fodda man]]/Table1[[#This Row],[Antal man I kommunen]]</f>
        <v>0.17817164179104478</v>
      </c>
      <c r="L5897" s="4">
        <f>Table1[[#This Row],[Antal utrikes fodda kvinnor]]/Table1[[#This Row],[Antal kvinnor I kommunen]]</f>
        <v>0.1806601042269832</v>
      </c>
    </row>
    <row r="5898" spans="1:12" x14ac:dyDescent="0.2">
      <c r="A5898">
        <v>2021</v>
      </c>
      <c r="B5898" t="s">
        <v>302</v>
      </c>
      <c r="C5898" s="8" t="s">
        <v>97</v>
      </c>
      <c r="D5898">
        <v>3880</v>
      </c>
      <c r="E5898" s="9">
        <v>1858</v>
      </c>
      <c r="F5898" s="9">
        <v>2022</v>
      </c>
      <c r="G5898" s="9">
        <v>13013</v>
      </c>
      <c r="H5898" s="9">
        <v>13229</v>
      </c>
      <c r="I5898">
        <f>Table1[[#This Row],[Antal man I kommunen]]+Table1[[#This Row],[Antal kvinnor I kommunen]]</f>
        <v>26242</v>
      </c>
      <c r="J5898" s="3">
        <f>Table1[[#This Row],[Totalt antal utrikes fodda]]/I5898</f>
        <v>0.14785458425424891</v>
      </c>
      <c r="K5898" s="4">
        <f>Table1[[#This Row],[Antal utrikes fodda man]]/Table1[[#This Row],[Antal man I kommunen]]</f>
        <v>0.14278029662645048</v>
      </c>
      <c r="L5898" s="4">
        <f>Table1[[#This Row],[Antal utrikes fodda kvinnor]]/Table1[[#This Row],[Antal kvinnor I kommunen]]</f>
        <v>0.15284602010733994</v>
      </c>
    </row>
    <row r="5899" spans="1:12" x14ac:dyDescent="0.2">
      <c r="A5899">
        <v>2021</v>
      </c>
      <c r="B5899" t="s">
        <v>302</v>
      </c>
      <c r="C5899" s="8" t="s">
        <v>98</v>
      </c>
      <c r="D5899">
        <v>6665</v>
      </c>
      <c r="E5899" s="9">
        <v>3466</v>
      </c>
      <c r="F5899" s="9">
        <v>3199</v>
      </c>
      <c r="G5899" s="9">
        <v>10030</v>
      </c>
      <c r="H5899" s="9">
        <v>9723</v>
      </c>
      <c r="I5899">
        <f>Table1[[#This Row],[Antal man I kommunen]]+Table1[[#This Row],[Antal kvinnor I kommunen]]</f>
        <v>19753</v>
      </c>
      <c r="J5899" s="3">
        <f>Table1[[#This Row],[Totalt antal utrikes fodda]]/I5899</f>
        <v>0.33741710119981777</v>
      </c>
      <c r="K5899" s="4">
        <f>Table1[[#This Row],[Antal utrikes fodda man]]/Table1[[#This Row],[Antal man I kommunen]]</f>
        <v>0.34556331006979063</v>
      </c>
      <c r="L5899" s="4">
        <f>Table1[[#This Row],[Antal utrikes fodda kvinnor]]/Table1[[#This Row],[Antal kvinnor I kommunen]]</f>
        <v>0.32901367890568756</v>
      </c>
    </row>
    <row r="5900" spans="1:12" x14ac:dyDescent="0.2">
      <c r="A5900">
        <v>2021</v>
      </c>
      <c r="B5900" t="s">
        <v>302</v>
      </c>
      <c r="C5900" s="8" t="s">
        <v>99</v>
      </c>
      <c r="D5900">
        <v>3490</v>
      </c>
      <c r="E5900" s="9">
        <v>1688</v>
      </c>
      <c r="F5900" s="9">
        <v>1802</v>
      </c>
      <c r="G5900" s="9">
        <v>18470</v>
      </c>
      <c r="H5900" s="9">
        <v>18982</v>
      </c>
      <c r="I5900">
        <f>Table1[[#This Row],[Antal man I kommunen]]+Table1[[#This Row],[Antal kvinnor I kommunen]]</f>
        <v>37452</v>
      </c>
      <c r="J5900" s="3">
        <f>Table1[[#This Row],[Totalt antal utrikes fodda]]/I5900</f>
        <v>9.3185944675851756E-2</v>
      </c>
      <c r="K5900" s="4">
        <f>Table1[[#This Row],[Antal utrikes fodda man]]/Table1[[#This Row],[Antal man I kommunen]]</f>
        <v>9.1391445587439085E-2</v>
      </c>
      <c r="L5900" s="4">
        <f>Table1[[#This Row],[Antal utrikes fodda kvinnor]]/Table1[[#This Row],[Antal kvinnor I kommunen]]</f>
        <v>9.493204088083447E-2</v>
      </c>
    </row>
    <row r="5901" spans="1:12" x14ac:dyDescent="0.2">
      <c r="A5901">
        <v>2021</v>
      </c>
      <c r="B5901" t="s">
        <v>302</v>
      </c>
      <c r="C5901" s="8" t="s">
        <v>100</v>
      </c>
      <c r="D5901">
        <v>2919</v>
      </c>
      <c r="E5901" s="9">
        <v>1540</v>
      </c>
      <c r="F5901" s="9">
        <v>1379</v>
      </c>
      <c r="G5901" s="9">
        <v>7683</v>
      </c>
      <c r="H5901" s="9">
        <v>7258</v>
      </c>
      <c r="I5901">
        <f>Table1[[#This Row],[Antal man I kommunen]]+Table1[[#This Row],[Antal kvinnor I kommunen]]</f>
        <v>14941</v>
      </c>
      <c r="J5901" s="3">
        <f>Table1[[#This Row],[Totalt antal utrikes fodda]]/I5901</f>
        <v>0.19536844923365237</v>
      </c>
      <c r="K5901" s="4">
        <f>Table1[[#This Row],[Antal utrikes fodda man]]/Table1[[#This Row],[Antal man I kommunen]]</f>
        <v>0.20044253546791618</v>
      </c>
      <c r="L5901" s="4">
        <f>Table1[[#This Row],[Antal utrikes fodda kvinnor]]/Table1[[#This Row],[Antal kvinnor I kommunen]]</f>
        <v>0.18999724441995039</v>
      </c>
    </row>
    <row r="5902" spans="1:12" x14ac:dyDescent="0.2">
      <c r="A5902">
        <v>2021</v>
      </c>
      <c r="B5902" t="s">
        <v>302</v>
      </c>
      <c r="C5902" s="8" t="s">
        <v>101</v>
      </c>
      <c r="D5902">
        <v>1973</v>
      </c>
      <c r="E5902" s="9">
        <v>1045</v>
      </c>
      <c r="F5902" s="9">
        <v>928</v>
      </c>
      <c r="G5902" s="9">
        <v>5431</v>
      </c>
      <c r="H5902" s="9">
        <v>5068</v>
      </c>
      <c r="I5902">
        <f>Table1[[#This Row],[Antal man I kommunen]]+Table1[[#This Row],[Antal kvinnor I kommunen]]</f>
        <v>10499</v>
      </c>
      <c r="J5902" s="3">
        <f>Table1[[#This Row],[Totalt antal utrikes fodda]]/I5902</f>
        <v>0.18792265930088581</v>
      </c>
      <c r="K5902" s="4">
        <f>Table1[[#This Row],[Antal utrikes fodda man]]/Table1[[#This Row],[Antal man I kommunen]]</f>
        <v>0.19241392008838151</v>
      </c>
      <c r="L5902" s="4">
        <f>Table1[[#This Row],[Antal utrikes fodda kvinnor]]/Table1[[#This Row],[Antal kvinnor I kommunen]]</f>
        <v>0.18310970797158643</v>
      </c>
    </row>
    <row r="5903" spans="1:12" x14ac:dyDescent="0.2">
      <c r="A5903">
        <v>2021</v>
      </c>
      <c r="B5903" t="s">
        <v>302</v>
      </c>
      <c r="C5903" s="8" t="s">
        <v>102</v>
      </c>
      <c r="D5903">
        <v>4154</v>
      </c>
      <c r="E5903" s="9">
        <v>2156</v>
      </c>
      <c r="F5903" s="9">
        <v>1998</v>
      </c>
      <c r="G5903" s="9">
        <v>8151</v>
      </c>
      <c r="H5903" s="9">
        <v>7691</v>
      </c>
      <c r="I5903">
        <f>Table1[[#This Row],[Antal man I kommunen]]+Table1[[#This Row],[Antal kvinnor I kommunen]]</f>
        <v>15842</v>
      </c>
      <c r="J5903" s="3">
        <f>Table1[[#This Row],[Totalt antal utrikes fodda]]/I5903</f>
        <v>0.26221436687286959</v>
      </c>
      <c r="K5903" s="4">
        <f>Table1[[#This Row],[Antal utrikes fodda man]]/Table1[[#This Row],[Antal man I kommunen]]</f>
        <v>0.26450742240215924</v>
      </c>
      <c r="L5903" s="4">
        <f>Table1[[#This Row],[Antal utrikes fodda kvinnor]]/Table1[[#This Row],[Antal kvinnor I kommunen]]</f>
        <v>0.25978416330776233</v>
      </c>
    </row>
    <row r="5904" spans="1:12" x14ac:dyDescent="0.2">
      <c r="A5904">
        <v>2021</v>
      </c>
      <c r="B5904" t="s">
        <v>302</v>
      </c>
      <c r="C5904" s="8" t="s">
        <v>103</v>
      </c>
      <c r="D5904">
        <v>3578</v>
      </c>
      <c r="E5904" s="9">
        <v>1744</v>
      </c>
      <c r="F5904" s="9">
        <v>1834</v>
      </c>
      <c r="G5904" s="9">
        <v>16200</v>
      </c>
      <c r="H5904" s="9">
        <v>16141</v>
      </c>
      <c r="I5904">
        <f>Table1[[#This Row],[Antal man I kommunen]]+Table1[[#This Row],[Antal kvinnor I kommunen]]</f>
        <v>32341</v>
      </c>
      <c r="J5904" s="3">
        <f>Table1[[#This Row],[Totalt antal utrikes fodda]]/I5904</f>
        <v>0.11063356111437495</v>
      </c>
      <c r="K5904" s="4">
        <f>Table1[[#This Row],[Antal utrikes fodda man]]/Table1[[#This Row],[Antal man I kommunen]]</f>
        <v>0.10765432098765432</v>
      </c>
      <c r="L5904" s="4">
        <f>Table1[[#This Row],[Antal utrikes fodda kvinnor]]/Table1[[#This Row],[Antal kvinnor I kommunen]]</f>
        <v>0.11362369122111393</v>
      </c>
    </row>
    <row r="5905" spans="1:12" x14ac:dyDescent="0.2">
      <c r="A5905">
        <v>2021</v>
      </c>
      <c r="B5905" t="s">
        <v>302</v>
      </c>
      <c r="C5905" s="8" t="s">
        <v>104</v>
      </c>
      <c r="D5905">
        <v>2496</v>
      </c>
      <c r="E5905" s="9">
        <v>1212</v>
      </c>
      <c r="F5905" s="9">
        <v>1284</v>
      </c>
      <c r="G5905" s="9">
        <v>12277</v>
      </c>
      <c r="H5905" s="9">
        <v>12361</v>
      </c>
      <c r="I5905">
        <f>Table1[[#This Row],[Antal man I kommunen]]+Table1[[#This Row],[Antal kvinnor I kommunen]]</f>
        <v>24638</v>
      </c>
      <c r="J5905" s="3">
        <f>Table1[[#This Row],[Totalt antal utrikes fodda]]/I5905</f>
        <v>0.10130692426333306</v>
      </c>
      <c r="K5905" s="4">
        <f>Table1[[#This Row],[Antal utrikes fodda man]]/Table1[[#This Row],[Antal man I kommunen]]</f>
        <v>9.8721185957481472E-2</v>
      </c>
      <c r="L5905" s="4">
        <f>Table1[[#This Row],[Antal utrikes fodda kvinnor]]/Table1[[#This Row],[Antal kvinnor I kommunen]]</f>
        <v>0.10387509101205404</v>
      </c>
    </row>
    <row r="5906" spans="1:12" x14ac:dyDescent="0.2">
      <c r="A5906">
        <v>2021</v>
      </c>
      <c r="B5906" t="s">
        <v>302</v>
      </c>
      <c r="C5906" s="8" t="s">
        <v>105</v>
      </c>
      <c r="D5906">
        <v>2825</v>
      </c>
      <c r="E5906" s="9">
        <v>1453</v>
      </c>
      <c r="F5906" s="9">
        <v>1372</v>
      </c>
      <c r="G5906" s="9">
        <v>11629</v>
      </c>
      <c r="H5906" s="9">
        <v>11593</v>
      </c>
      <c r="I5906">
        <f>Table1[[#This Row],[Antal man I kommunen]]+Table1[[#This Row],[Antal kvinnor I kommunen]]</f>
        <v>23222</v>
      </c>
      <c r="J5906" s="3">
        <f>Table1[[#This Row],[Totalt antal utrikes fodda]]/I5906</f>
        <v>0.12165188183618982</v>
      </c>
      <c r="K5906" s="4">
        <f>Table1[[#This Row],[Antal utrikes fodda man]]/Table1[[#This Row],[Antal man I kommunen]]</f>
        <v>0.12494625505202511</v>
      </c>
      <c r="L5906" s="4">
        <f>Table1[[#This Row],[Antal utrikes fodda kvinnor]]/Table1[[#This Row],[Antal kvinnor I kommunen]]</f>
        <v>0.11834727853014751</v>
      </c>
    </row>
    <row r="5907" spans="1:12" x14ac:dyDescent="0.2">
      <c r="A5907">
        <v>2021</v>
      </c>
      <c r="B5907" t="s">
        <v>302</v>
      </c>
      <c r="C5907" s="8" t="s">
        <v>106</v>
      </c>
      <c r="D5907">
        <v>2265</v>
      </c>
      <c r="E5907" s="9">
        <v>1135</v>
      </c>
      <c r="F5907" s="9">
        <v>1130</v>
      </c>
      <c r="G5907" s="9">
        <v>8246</v>
      </c>
      <c r="H5907" s="9">
        <v>8173</v>
      </c>
      <c r="I5907">
        <f>Table1[[#This Row],[Antal man I kommunen]]+Table1[[#This Row],[Antal kvinnor I kommunen]]</f>
        <v>16419</v>
      </c>
      <c r="J5907" s="3">
        <f>Table1[[#This Row],[Totalt antal utrikes fodda]]/I5907</f>
        <v>0.13794993604969852</v>
      </c>
      <c r="K5907" s="4">
        <f>Table1[[#This Row],[Antal utrikes fodda man]]/Table1[[#This Row],[Antal man I kommunen]]</f>
        <v>0.13764249333009945</v>
      </c>
      <c r="L5907" s="4">
        <f>Table1[[#This Row],[Antal utrikes fodda kvinnor]]/Table1[[#This Row],[Antal kvinnor I kommunen]]</f>
        <v>0.13826012480117461</v>
      </c>
    </row>
    <row r="5908" spans="1:12" x14ac:dyDescent="0.2">
      <c r="A5908">
        <v>2021</v>
      </c>
      <c r="B5908" t="s">
        <v>302</v>
      </c>
      <c r="C5908" s="8" t="s">
        <v>107</v>
      </c>
      <c r="D5908">
        <v>2155</v>
      </c>
      <c r="E5908" s="9">
        <v>1059</v>
      </c>
      <c r="F5908" s="9">
        <v>1096</v>
      </c>
      <c r="G5908" s="9">
        <v>9934</v>
      </c>
      <c r="H5908" s="9">
        <v>9563</v>
      </c>
      <c r="I5908">
        <f>Table1[[#This Row],[Antal man I kommunen]]+Table1[[#This Row],[Antal kvinnor I kommunen]]</f>
        <v>19497</v>
      </c>
      <c r="J5908" s="3">
        <f>Table1[[#This Row],[Totalt antal utrikes fodda]]/I5908</f>
        <v>0.11052982510129764</v>
      </c>
      <c r="K5908" s="4">
        <f>Table1[[#This Row],[Antal utrikes fodda man]]/Table1[[#This Row],[Antal man I kommunen]]</f>
        <v>0.10660358365210389</v>
      </c>
      <c r="L5908" s="4">
        <f>Table1[[#This Row],[Antal utrikes fodda kvinnor]]/Table1[[#This Row],[Antal kvinnor I kommunen]]</f>
        <v>0.11460838648959532</v>
      </c>
    </row>
    <row r="5909" spans="1:12" x14ac:dyDescent="0.2">
      <c r="A5909">
        <v>2021</v>
      </c>
      <c r="B5909" t="s">
        <v>302</v>
      </c>
      <c r="C5909" s="8" t="s">
        <v>108</v>
      </c>
      <c r="D5909">
        <v>1929</v>
      </c>
      <c r="E5909" s="9">
        <v>984</v>
      </c>
      <c r="F5909" s="9">
        <v>945</v>
      </c>
      <c r="G5909" s="9">
        <v>7980</v>
      </c>
      <c r="H5909" s="9">
        <v>7765</v>
      </c>
      <c r="I5909">
        <f>Table1[[#This Row],[Antal man I kommunen]]+Table1[[#This Row],[Antal kvinnor I kommunen]]</f>
        <v>15745</v>
      </c>
      <c r="J5909" s="3">
        <f>Table1[[#This Row],[Totalt antal utrikes fodda]]/I5909</f>
        <v>0.12251508415369959</v>
      </c>
      <c r="K5909" s="4">
        <f>Table1[[#This Row],[Antal utrikes fodda man]]/Table1[[#This Row],[Antal man I kommunen]]</f>
        <v>0.12330827067669173</v>
      </c>
      <c r="L5909" s="4">
        <f>Table1[[#This Row],[Antal utrikes fodda kvinnor]]/Table1[[#This Row],[Antal kvinnor I kommunen]]</f>
        <v>0.12169993560849968</v>
      </c>
    </row>
    <row r="5910" spans="1:12" x14ac:dyDescent="0.2">
      <c r="A5910">
        <v>2021</v>
      </c>
      <c r="B5910" t="s">
        <v>302</v>
      </c>
      <c r="C5910" s="8" t="s">
        <v>109</v>
      </c>
      <c r="D5910">
        <v>2023</v>
      </c>
      <c r="E5910" s="9">
        <v>981</v>
      </c>
      <c r="F5910" s="9">
        <v>1042</v>
      </c>
      <c r="G5910" s="9">
        <v>8529</v>
      </c>
      <c r="H5910" s="9">
        <v>8425</v>
      </c>
      <c r="I5910">
        <f>Table1[[#This Row],[Antal man I kommunen]]+Table1[[#This Row],[Antal kvinnor I kommunen]]</f>
        <v>16954</v>
      </c>
      <c r="J5910" s="3">
        <f>Table1[[#This Row],[Totalt antal utrikes fodda]]/I5910</f>
        <v>0.11932287365813378</v>
      </c>
      <c r="K5910" s="4">
        <f>Table1[[#This Row],[Antal utrikes fodda man]]/Table1[[#This Row],[Antal man I kommunen]]</f>
        <v>0.11501934576151952</v>
      </c>
      <c r="L5910" s="4">
        <f>Table1[[#This Row],[Antal utrikes fodda kvinnor]]/Table1[[#This Row],[Antal kvinnor I kommunen]]</f>
        <v>0.12367952522255193</v>
      </c>
    </row>
    <row r="5911" spans="1:12" x14ac:dyDescent="0.2">
      <c r="A5911">
        <v>2021</v>
      </c>
      <c r="B5911" t="s">
        <v>302</v>
      </c>
      <c r="C5911" s="8" t="s">
        <v>110</v>
      </c>
      <c r="D5911">
        <v>1800</v>
      </c>
      <c r="E5911" s="9">
        <v>918</v>
      </c>
      <c r="F5911" s="9">
        <v>882</v>
      </c>
      <c r="G5911" s="9">
        <v>6915</v>
      </c>
      <c r="H5911" s="9">
        <v>6797</v>
      </c>
      <c r="I5911">
        <f>Table1[[#This Row],[Antal man I kommunen]]+Table1[[#This Row],[Antal kvinnor I kommunen]]</f>
        <v>13712</v>
      </c>
      <c r="J5911" s="3">
        <f>Table1[[#This Row],[Totalt antal utrikes fodda]]/I5911</f>
        <v>0.13127187864644108</v>
      </c>
      <c r="K5911" s="4">
        <f>Table1[[#This Row],[Antal utrikes fodda man]]/Table1[[#This Row],[Antal man I kommunen]]</f>
        <v>0.13275488069414318</v>
      </c>
      <c r="L5911" s="4">
        <f>Table1[[#This Row],[Antal utrikes fodda kvinnor]]/Table1[[#This Row],[Antal kvinnor I kommunen]]</f>
        <v>0.12976313079299692</v>
      </c>
    </row>
    <row r="5912" spans="1:12" x14ac:dyDescent="0.2">
      <c r="A5912">
        <v>2021</v>
      </c>
      <c r="B5912" t="s">
        <v>302</v>
      </c>
      <c r="C5912" s="8" t="s">
        <v>111</v>
      </c>
      <c r="D5912">
        <v>2177</v>
      </c>
      <c r="E5912" s="9">
        <v>1074</v>
      </c>
      <c r="F5912" s="9">
        <v>1103</v>
      </c>
      <c r="G5912" s="9">
        <v>6445</v>
      </c>
      <c r="H5912" s="9">
        <v>6205</v>
      </c>
      <c r="I5912">
        <f>Table1[[#This Row],[Antal man I kommunen]]+Table1[[#This Row],[Antal kvinnor I kommunen]]</f>
        <v>12650</v>
      </c>
      <c r="J5912" s="3">
        <f>Table1[[#This Row],[Totalt antal utrikes fodda]]/I5912</f>
        <v>0.17209486166007906</v>
      </c>
      <c r="K5912" s="4">
        <f>Table1[[#This Row],[Antal utrikes fodda man]]/Table1[[#This Row],[Antal man I kommunen]]</f>
        <v>0.16664080682699767</v>
      </c>
      <c r="L5912" s="4">
        <f>Table1[[#This Row],[Antal utrikes fodda kvinnor]]/Table1[[#This Row],[Antal kvinnor I kommunen]]</f>
        <v>0.17775987107171637</v>
      </c>
    </row>
    <row r="5913" spans="1:12" x14ac:dyDescent="0.2">
      <c r="A5913">
        <v>2021</v>
      </c>
      <c r="B5913" t="s">
        <v>302</v>
      </c>
      <c r="C5913" s="8" t="s">
        <v>112</v>
      </c>
      <c r="D5913">
        <v>2331</v>
      </c>
      <c r="E5913" s="9">
        <v>1151</v>
      </c>
      <c r="F5913" s="9">
        <v>1180</v>
      </c>
      <c r="G5913" s="9">
        <v>6708</v>
      </c>
      <c r="H5913" s="9">
        <v>6561</v>
      </c>
      <c r="I5913">
        <f>Table1[[#This Row],[Antal man I kommunen]]+Table1[[#This Row],[Antal kvinnor I kommunen]]</f>
        <v>13269</v>
      </c>
      <c r="J5913" s="3">
        <f>Table1[[#This Row],[Totalt antal utrikes fodda]]/I5913</f>
        <v>0.17567262039339815</v>
      </c>
      <c r="K5913" s="4">
        <f>Table1[[#This Row],[Antal utrikes fodda man]]/Table1[[#This Row],[Antal man I kommunen]]</f>
        <v>0.17158616577221228</v>
      </c>
      <c r="L5913" s="4">
        <f>Table1[[#This Row],[Antal utrikes fodda kvinnor]]/Table1[[#This Row],[Antal kvinnor I kommunen]]</f>
        <v>0.17985063252552966</v>
      </c>
    </row>
    <row r="5914" spans="1:12" x14ac:dyDescent="0.2">
      <c r="A5914">
        <v>2021</v>
      </c>
      <c r="B5914" t="s">
        <v>302</v>
      </c>
      <c r="C5914" s="8" t="s">
        <v>113</v>
      </c>
      <c r="D5914">
        <v>2027</v>
      </c>
      <c r="E5914" s="9">
        <v>1059</v>
      </c>
      <c r="F5914" s="9">
        <v>968</v>
      </c>
      <c r="G5914" s="9">
        <v>3912</v>
      </c>
      <c r="H5914" s="9">
        <v>3653</v>
      </c>
      <c r="I5914">
        <f>Table1[[#This Row],[Antal man I kommunen]]+Table1[[#This Row],[Antal kvinnor I kommunen]]</f>
        <v>7565</v>
      </c>
      <c r="J5914" s="3">
        <f>Table1[[#This Row],[Totalt antal utrikes fodda]]/I5914</f>
        <v>0.26794448116325181</v>
      </c>
      <c r="K5914" s="4">
        <f>Table1[[#This Row],[Antal utrikes fodda man]]/Table1[[#This Row],[Antal man I kommunen]]</f>
        <v>0.27070552147239263</v>
      </c>
      <c r="L5914" s="4">
        <f>Table1[[#This Row],[Antal utrikes fodda kvinnor]]/Table1[[#This Row],[Antal kvinnor I kommunen]]</f>
        <v>0.26498768135778811</v>
      </c>
    </row>
    <row r="5915" spans="1:12" x14ac:dyDescent="0.2">
      <c r="A5915">
        <v>2021</v>
      </c>
      <c r="B5915" t="s">
        <v>302</v>
      </c>
      <c r="C5915" s="8" t="s">
        <v>114</v>
      </c>
      <c r="D5915">
        <v>3343</v>
      </c>
      <c r="E5915" s="9">
        <v>1712</v>
      </c>
      <c r="F5915" s="9">
        <v>1631</v>
      </c>
      <c r="G5915" s="9">
        <v>9175</v>
      </c>
      <c r="H5915" s="9">
        <v>8608</v>
      </c>
      <c r="I5915">
        <f>Table1[[#This Row],[Antal man I kommunen]]+Table1[[#This Row],[Antal kvinnor I kommunen]]</f>
        <v>17783</v>
      </c>
      <c r="J5915" s="3">
        <f>Table1[[#This Row],[Totalt antal utrikes fodda]]/I5915</f>
        <v>0.18798852836979138</v>
      </c>
      <c r="K5915" s="4">
        <f>Table1[[#This Row],[Antal utrikes fodda man]]/Table1[[#This Row],[Antal man I kommunen]]</f>
        <v>0.18659400544959129</v>
      </c>
      <c r="L5915" s="4">
        <f>Table1[[#This Row],[Antal utrikes fodda kvinnor]]/Table1[[#This Row],[Antal kvinnor I kommunen]]</f>
        <v>0.18947490706319703</v>
      </c>
    </row>
    <row r="5916" spans="1:12" x14ac:dyDescent="0.2">
      <c r="A5916">
        <v>2021</v>
      </c>
      <c r="B5916" t="s">
        <v>302</v>
      </c>
      <c r="C5916" s="8" t="s">
        <v>115</v>
      </c>
      <c r="D5916">
        <v>4429</v>
      </c>
      <c r="E5916" s="9">
        <v>2287</v>
      </c>
      <c r="F5916" s="9">
        <v>2142</v>
      </c>
      <c r="G5916" s="9">
        <v>8389</v>
      </c>
      <c r="H5916" s="9">
        <v>7919</v>
      </c>
      <c r="I5916">
        <f>Table1[[#This Row],[Antal man I kommunen]]+Table1[[#This Row],[Antal kvinnor I kommunen]]</f>
        <v>16308</v>
      </c>
      <c r="J5916" s="3">
        <f>Table1[[#This Row],[Totalt antal utrikes fodda]]/I5916</f>
        <v>0.27158449840569043</v>
      </c>
      <c r="K5916" s="4">
        <f>Table1[[#This Row],[Antal utrikes fodda man]]/Table1[[#This Row],[Antal man I kommunen]]</f>
        <v>0.27261890570985814</v>
      </c>
      <c r="L5916" s="4">
        <f>Table1[[#This Row],[Antal utrikes fodda kvinnor]]/Table1[[#This Row],[Antal kvinnor I kommunen]]</f>
        <v>0.27048869806793785</v>
      </c>
    </row>
    <row r="5917" spans="1:12" x14ac:dyDescent="0.2">
      <c r="A5917">
        <v>2021</v>
      </c>
      <c r="B5917" t="s">
        <v>302</v>
      </c>
      <c r="C5917" s="8" t="s">
        <v>116</v>
      </c>
      <c r="D5917">
        <v>2136</v>
      </c>
      <c r="E5917" s="9">
        <v>1053</v>
      </c>
      <c r="F5917" s="9">
        <v>1083</v>
      </c>
      <c r="G5917" s="9">
        <v>7752</v>
      </c>
      <c r="H5917" s="9">
        <v>7884</v>
      </c>
      <c r="I5917">
        <f>Table1[[#This Row],[Antal man I kommunen]]+Table1[[#This Row],[Antal kvinnor I kommunen]]</f>
        <v>15636</v>
      </c>
      <c r="J5917" s="3">
        <f>Table1[[#This Row],[Totalt antal utrikes fodda]]/I5917</f>
        <v>0.13660782808902533</v>
      </c>
      <c r="K5917" s="4">
        <f>Table1[[#This Row],[Antal utrikes fodda man]]/Table1[[#This Row],[Antal man I kommunen]]</f>
        <v>0.13583591331269348</v>
      </c>
      <c r="L5917" s="4">
        <f>Table1[[#This Row],[Antal utrikes fodda kvinnor]]/Table1[[#This Row],[Antal kvinnor I kommunen]]</f>
        <v>0.13736681887366819</v>
      </c>
    </row>
    <row r="5918" spans="1:12" x14ac:dyDescent="0.2">
      <c r="A5918">
        <v>2021</v>
      </c>
      <c r="B5918" t="s">
        <v>302</v>
      </c>
      <c r="C5918" s="8" t="s">
        <v>117</v>
      </c>
      <c r="D5918">
        <v>123290</v>
      </c>
      <c r="E5918" s="9">
        <v>62403</v>
      </c>
      <c r="F5918" s="9">
        <v>60887</v>
      </c>
      <c r="G5918" s="9">
        <v>174539</v>
      </c>
      <c r="H5918" s="9">
        <v>177210</v>
      </c>
      <c r="I5918">
        <f>Table1[[#This Row],[Antal man I kommunen]]+Table1[[#This Row],[Antal kvinnor I kommunen]]</f>
        <v>351749</v>
      </c>
      <c r="J5918" s="3">
        <f>Table1[[#This Row],[Totalt antal utrikes fodda]]/I5918</f>
        <v>0.35050561622065735</v>
      </c>
      <c r="K5918" s="4">
        <f>Table1[[#This Row],[Antal utrikes fodda man]]/Table1[[#This Row],[Antal man I kommunen]]</f>
        <v>0.35753040867657088</v>
      </c>
      <c r="L5918" s="4">
        <f>Table1[[#This Row],[Antal utrikes fodda kvinnor]]/Table1[[#This Row],[Antal kvinnor I kommunen]]</f>
        <v>0.34358670503921901</v>
      </c>
    </row>
    <row r="5919" spans="1:12" x14ac:dyDescent="0.2">
      <c r="A5919">
        <v>2021</v>
      </c>
      <c r="B5919" t="s">
        <v>302</v>
      </c>
      <c r="C5919" s="8" t="s">
        <v>118</v>
      </c>
      <c r="D5919">
        <v>29298</v>
      </c>
      <c r="E5919" s="9">
        <v>14219</v>
      </c>
      <c r="F5919" s="9">
        <v>15079</v>
      </c>
      <c r="G5919" s="9">
        <v>62901</v>
      </c>
      <c r="H5919" s="9">
        <v>64475</v>
      </c>
      <c r="I5919">
        <f>Table1[[#This Row],[Antal man I kommunen]]+Table1[[#This Row],[Antal kvinnor I kommunen]]</f>
        <v>127376</v>
      </c>
      <c r="J5919" s="3">
        <f>Table1[[#This Row],[Totalt antal utrikes fodda]]/I5919</f>
        <v>0.23001193317422433</v>
      </c>
      <c r="K5919" s="4">
        <f>Table1[[#This Row],[Antal utrikes fodda man]]/Table1[[#This Row],[Antal man I kommunen]]</f>
        <v>0.22605363984674329</v>
      </c>
      <c r="L5919" s="4">
        <f>Table1[[#This Row],[Antal utrikes fodda kvinnor]]/Table1[[#This Row],[Antal kvinnor I kommunen]]</f>
        <v>0.23387359441644048</v>
      </c>
    </row>
    <row r="5920" spans="1:12" x14ac:dyDescent="0.2">
      <c r="A5920">
        <v>2021</v>
      </c>
      <c r="B5920" t="s">
        <v>302</v>
      </c>
      <c r="C5920" s="8" t="s">
        <v>119</v>
      </c>
      <c r="D5920">
        <v>12573</v>
      </c>
      <c r="E5920" s="9">
        <v>6358</v>
      </c>
      <c r="F5920" s="9">
        <v>6215</v>
      </c>
      <c r="G5920" s="9">
        <v>23372</v>
      </c>
      <c r="H5920" s="9">
        <v>23116</v>
      </c>
      <c r="I5920">
        <f>Table1[[#This Row],[Antal man I kommunen]]+Table1[[#This Row],[Antal kvinnor I kommunen]]</f>
        <v>46488</v>
      </c>
      <c r="J5920" s="3">
        <f>Table1[[#This Row],[Totalt antal utrikes fodda]]/I5920</f>
        <v>0.2704568921011874</v>
      </c>
      <c r="K5920" s="4">
        <f>Table1[[#This Row],[Antal utrikes fodda man]]/Table1[[#This Row],[Antal man I kommunen]]</f>
        <v>0.27203491357179532</v>
      </c>
      <c r="L5920" s="4">
        <f>Table1[[#This Row],[Antal utrikes fodda kvinnor]]/Table1[[#This Row],[Antal kvinnor I kommunen]]</f>
        <v>0.26886139470496628</v>
      </c>
    </row>
    <row r="5921" spans="1:12" x14ac:dyDescent="0.2">
      <c r="A5921">
        <v>2021</v>
      </c>
      <c r="B5921" t="s">
        <v>302</v>
      </c>
      <c r="C5921" s="8" t="s">
        <v>120</v>
      </c>
      <c r="D5921">
        <v>41132</v>
      </c>
      <c r="E5921" s="9">
        <v>20622</v>
      </c>
      <c r="F5921" s="9">
        <v>20510</v>
      </c>
      <c r="G5921" s="9">
        <v>74648</v>
      </c>
      <c r="H5921" s="9">
        <v>75461</v>
      </c>
      <c r="I5921">
        <f>Table1[[#This Row],[Antal man I kommunen]]+Table1[[#This Row],[Antal kvinnor I kommunen]]</f>
        <v>150109</v>
      </c>
      <c r="J5921" s="3">
        <f>Table1[[#This Row],[Totalt antal utrikes fodda]]/I5921</f>
        <v>0.2740142163361291</v>
      </c>
      <c r="K5921" s="4">
        <f>Table1[[#This Row],[Antal utrikes fodda man]]/Table1[[#This Row],[Antal man I kommunen]]</f>
        <v>0.27625656414103528</v>
      </c>
      <c r="L5921" s="4">
        <f>Table1[[#This Row],[Antal utrikes fodda kvinnor]]/Table1[[#This Row],[Antal kvinnor I kommunen]]</f>
        <v>0.27179602708683959</v>
      </c>
    </row>
    <row r="5922" spans="1:12" x14ac:dyDescent="0.2">
      <c r="A5922">
        <v>2021</v>
      </c>
      <c r="B5922" t="s">
        <v>302</v>
      </c>
      <c r="C5922" s="8" t="s">
        <v>121</v>
      </c>
      <c r="D5922">
        <v>3883</v>
      </c>
      <c r="E5922" s="9">
        <v>1979</v>
      </c>
      <c r="F5922" s="9">
        <v>1904</v>
      </c>
      <c r="G5922" s="9">
        <v>13652</v>
      </c>
      <c r="H5922" s="9">
        <v>13937</v>
      </c>
      <c r="I5922">
        <f>Table1[[#This Row],[Antal man I kommunen]]+Table1[[#This Row],[Antal kvinnor I kommunen]]</f>
        <v>27589</v>
      </c>
      <c r="J5922" s="3">
        <f>Table1[[#This Row],[Totalt antal utrikes fodda]]/I5922</f>
        <v>0.14074449961941354</v>
      </c>
      <c r="K5922" s="4">
        <f>Table1[[#This Row],[Antal utrikes fodda man]]/Table1[[#This Row],[Antal man I kommunen]]</f>
        <v>0.14496044535599178</v>
      </c>
      <c r="L5922" s="4">
        <f>Table1[[#This Row],[Antal utrikes fodda kvinnor]]/Table1[[#This Row],[Antal kvinnor I kommunen]]</f>
        <v>0.1366147664490206</v>
      </c>
    </row>
    <row r="5923" spans="1:12" x14ac:dyDescent="0.2">
      <c r="A5923">
        <v>2021</v>
      </c>
      <c r="B5923" t="s">
        <v>302</v>
      </c>
      <c r="C5923" s="8" t="s">
        <v>122</v>
      </c>
      <c r="D5923">
        <v>7090</v>
      </c>
      <c r="E5923" s="9">
        <v>3592</v>
      </c>
      <c r="F5923" s="9">
        <v>3498</v>
      </c>
      <c r="G5923" s="9">
        <v>17580</v>
      </c>
      <c r="H5923" s="9">
        <v>17013</v>
      </c>
      <c r="I5923">
        <f>Table1[[#This Row],[Antal man I kommunen]]+Table1[[#This Row],[Antal kvinnor I kommunen]]</f>
        <v>34593</v>
      </c>
      <c r="J5923" s="3">
        <f>Table1[[#This Row],[Totalt antal utrikes fodda]]/I5923</f>
        <v>0.20495475963345186</v>
      </c>
      <c r="K5923" s="4">
        <f>Table1[[#This Row],[Antal utrikes fodda man]]/Table1[[#This Row],[Antal man I kommunen]]</f>
        <v>0.20432309442548349</v>
      </c>
      <c r="L5923" s="4">
        <f>Table1[[#This Row],[Antal utrikes fodda kvinnor]]/Table1[[#This Row],[Antal kvinnor I kommunen]]</f>
        <v>0.20560747663551401</v>
      </c>
    </row>
    <row r="5924" spans="1:12" x14ac:dyDescent="0.2">
      <c r="A5924">
        <v>2021</v>
      </c>
      <c r="B5924" t="s">
        <v>302</v>
      </c>
      <c r="C5924" s="8" t="s">
        <v>123</v>
      </c>
      <c r="D5924">
        <v>3486</v>
      </c>
      <c r="E5924" s="9">
        <v>1691</v>
      </c>
      <c r="F5924" s="9">
        <v>1795</v>
      </c>
      <c r="G5924" s="9">
        <v>15466</v>
      </c>
      <c r="H5924" s="9">
        <v>16094</v>
      </c>
      <c r="I5924">
        <f>Table1[[#This Row],[Antal man I kommunen]]+Table1[[#This Row],[Antal kvinnor I kommunen]]</f>
        <v>31560</v>
      </c>
      <c r="J5924" s="3">
        <f>Table1[[#This Row],[Totalt antal utrikes fodda]]/I5924</f>
        <v>0.11045627376425855</v>
      </c>
      <c r="K5924" s="4">
        <f>Table1[[#This Row],[Antal utrikes fodda man]]/Table1[[#This Row],[Antal man I kommunen]]</f>
        <v>0.10933660933660934</v>
      </c>
      <c r="L5924" s="4">
        <f>Table1[[#This Row],[Antal utrikes fodda kvinnor]]/Table1[[#This Row],[Antal kvinnor I kommunen]]</f>
        <v>0.11153224804274885</v>
      </c>
    </row>
    <row r="5925" spans="1:12" x14ac:dyDescent="0.2">
      <c r="A5925">
        <v>2021</v>
      </c>
      <c r="B5925" t="s">
        <v>302</v>
      </c>
      <c r="C5925" s="8" t="s">
        <v>124</v>
      </c>
      <c r="D5925">
        <v>8253</v>
      </c>
      <c r="E5925" s="9">
        <v>4158</v>
      </c>
      <c r="F5925" s="9">
        <v>4095</v>
      </c>
      <c r="G5925" s="9">
        <v>23144</v>
      </c>
      <c r="H5925" s="9">
        <v>23087</v>
      </c>
      <c r="I5925">
        <f>Table1[[#This Row],[Antal man I kommunen]]+Table1[[#This Row],[Antal kvinnor I kommunen]]</f>
        <v>46231</v>
      </c>
      <c r="J5925" s="3">
        <f>Table1[[#This Row],[Totalt antal utrikes fodda]]/I5925</f>
        <v>0.17851657978412752</v>
      </c>
      <c r="K5925" s="4">
        <f>Table1[[#This Row],[Antal utrikes fodda man]]/Table1[[#This Row],[Antal man I kommunen]]</f>
        <v>0.17965779467680609</v>
      </c>
      <c r="L5925" s="4">
        <f>Table1[[#This Row],[Antal utrikes fodda kvinnor]]/Table1[[#This Row],[Antal kvinnor I kommunen]]</f>
        <v>0.17737254732100316</v>
      </c>
    </row>
    <row r="5926" spans="1:12" x14ac:dyDescent="0.2">
      <c r="A5926">
        <v>2021</v>
      </c>
      <c r="B5926" t="s">
        <v>302</v>
      </c>
      <c r="C5926" s="8" t="s">
        <v>125</v>
      </c>
      <c r="D5926">
        <v>17021</v>
      </c>
      <c r="E5926" s="9">
        <v>8744</v>
      </c>
      <c r="F5926" s="9">
        <v>8277</v>
      </c>
      <c r="G5926" s="9">
        <v>43295</v>
      </c>
      <c r="H5926" s="9">
        <v>43346</v>
      </c>
      <c r="I5926">
        <f>Table1[[#This Row],[Antal man I kommunen]]+Table1[[#This Row],[Antal kvinnor I kommunen]]</f>
        <v>86641</v>
      </c>
      <c r="J5926" s="3">
        <f>Table1[[#This Row],[Totalt antal utrikes fodda]]/I5926</f>
        <v>0.1964543345529253</v>
      </c>
      <c r="K5926" s="4">
        <f>Table1[[#This Row],[Antal utrikes fodda man]]/Table1[[#This Row],[Antal man I kommunen]]</f>
        <v>0.20196327520498902</v>
      </c>
      <c r="L5926" s="4">
        <f>Table1[[#This Row],[Antal utrikes fodda kvinnor]]/Table1[[#This Row],[Antal kvinnor I kommunen]]</f>
        <v>0.19095187560559221</v>
      </c>
    </row>
    <row r="5927" spans="1:12" x14ac:dyDescent="0.2">
      <c r="A5927">
        <v>2021</v>
      </c>
      <c r="B5927" t="s">
        <v>302</v>
      </c>
      <c r="C5927" s="8" t="s">
        <v>126</v>
      </c>
      <c r="D5927">
        <v>2493</v>
      </c>
      <c r="E5927" s="9">
        <v>1266</v>
      </c>
      <c r="F5927" s="9">
        <v>1227</v>
      </c>
      <c r="G5927" s="9">
        <v>9538</v>
      </c>
      <c r="H5927" s="9">
        <v>9729</v>
      </c>
      <c r="I5927">
        <f>Table1[[#This Row],[Antal man I kommunen]]+Table1[[#This Row],[Antal kvinnor I kommunen]]</f>
        <v>19267</v>
      </c>
      <c r="J5927" s="3">
        <f>Table1[[#This Row],[Totalt antal utrikes fodda]]/I5927</f>
        <v>0.12939222504800954</v>
      </c>
      <c r="K5927" s="4">
        <f>Table1[[#This Row],[Antal utrikes fodda man]]/Table1[[#This Row],[Antal man I kommunen]]</f>
        <v>0.13273222897882156</v>
      </c>
      <c r="L5927" s="4">
        <f>Table1[[#This Row],[Antal utrikes fodda kvinnor]]/Table1[[#This Row],[Antal kvinnor I kommunen]]</f>
        <v>0.12611779216774591</v>
      </c>
    </row>
    <row r="5928" spans="1:12" x14ac:dyDescent="0.2">
      <c r="A5928">
        <v>2021</v>
      </c>
      <c r="B5928" t="s">
        <v>302</v>
      </c>
      <c r="C5928" s="8" t="s">
        <v>127</v>
      </c>
      <c r="D5928">
        <v>5672</v>
      </c>
      <c r="E5928" s="9">
        <v>2771</v>
      </c>
      <c r="F5928" s="9">
        <v>2901</v>
      </c>
      <c r="G5928" s="9">
        <v>21470</v>
      </c>
      <c r="H5928" s="9">
        <v>22163</v>
      </c>
      <c r="I5928">
        <f>Table1[[#This Row],[Antal man I kommunen]]+Table1[[#This Row],[Antal kvinnor I kommunen]]</f>
        <v>43633</v>
      </c>
      <c r="J5928" s="3">
        <f>Table1[[#This Row],[Totalt antal utrikes fodda]]/I5928</f>
        <v>0.1299933536543442</v>
      </c>
      <c r="K5928" s="4">
        <f>Table1[[#This Row],[Antal utrikes fodda man]]/Table1[[#This Row],[Antal man I kommunen]]</f>
        <v>0.12906380996739636</v>
      </c>
      <c r="L5928" s="4">
        <f>Table1[[#This Row],[Antal utrikes fodda kvinnor]]/Table1[[#This Row],[Antal kvinnor I kommunen]]</f>
        <v>0.13089383206244642</v>
      </c>
    </row>
    <row r="5929" spans="1:12" x14ac:dyDescent="0.2">
      <c r="A5929">
        <v>2021</v>
      </c>
      <c r="B5929" t="s">
        <v>302</v>
      </c>
      <c r="C5929" s="8" t="s">
        <v>128</v>
      </c>
      <c r="D5929">
        <v>8925</v>
      </c>
      <c r="E5929" s="9">
        <v>4496</v>
      </c>
      <c r="F5929" s="9">
        <v>4429</v>
      </c>
      <c r="G5929" s="9">
        <v>26334</v>
      </c>
      <c r="H5929" s="9">
        <v>25975</v>
      </c>
      <c r="I5929">
        <f>Table1[[#This Row],[Antal man I kommunen]]+Table1[[#This Row],[Antal kvinnor I kommunen]]</f>
        <v>52309</v>
      </c>
      <c r="J5929" s="3">
        <f>Table1[[#This Row],[Totalt antal utrikes fodda]]/I5929</f>
        <v>0.17062073448163795</v>
      </c>
      <c r="K5929" s="4">
        <f>Table1[[#This Row],[Antal utrikes fodda man]]/Table1[[#This Row],[Antal man I kommunen]]</f>
        <v>0.17072985494038126</v>
      </c>
      <c r="L5929" s="4">
        <f>Table1[[#This Row],[Antal utrikes fodda kvinnor]]/Table1[[#This Row],[Antal kvinnor I kommunen]]</f>
        <v>0.17051010587102983</v>
      </c>
    </row>
    <row r="5930" spans="1:12" x14ac:dyDescent="0.2">
      <c r="A5930">
        <v>2021</v>
      </c>
      <c r="B5930" t="s">
        <v>303</v>
      </c>
      <c r="C5930" s="8" t="s">
        <v>129</v>
      </c>
      <c r="D5930">
        <v>2606</v>
      </c>
      <c r="E5930" s="9">
        <v>1340</v>
      </c>
      <c r="F5930" s="9">
        <v>1266</v>
      </c>
      <c r="G5930" s="9">
        <v>5439</v>
      </c>
      <c r="H5930" s="9">
        <v>5180</v>
      </c>
      <c r="I5930">
        <f>Table1[[#This Row],[Antal man I kommunen]]+Table1[[#This Row],[Antal kvinnor I kommunen]]</f>
        <v>10619</v>
      </c>
      <c r="J5930" s="3">
        <f>Table1[[#This Row],[Totalt antal utrikes fodda]]/I5930</f>
        <v>0.24540917223844053</v>
      </c>
      <c r="K5930" s="4">
        <f>Table1[[#This Row],[Antal utrikes fodda man]]/Table1[[#This Row],[Antal man I kommunen]]</f>
        <v>0.24636881779738923</v>
      </c>
      <c r="L5930" s="4">
        <f>Table1[[#This Row],[Antal utrikes fodda kvinnor]]/Table1[[#This Row],[Antal kvinnor I kommunen]]</f>
        <v>0.24440154440154441</v>
      </c>
    </row>
    <row r="5931" spans="1:12" x14ac:dyDescent="0.2">
      <c r="A5931">
        <v>2021</v>
      </c>
      <c r="B5931" t="s">
        <v>303</v>
      </c>
      <c r="C5931" s="8" t="s">
        <v>130</v>
      </c>
      <c r="D5931">
        <v>20752</v>
      </c>
      <c r="E5931" s="9">
        <v>10643</v>
      </c>
      <c r="F5931" s="9">
        <v>10109</v>
      </c>
      <c r="G5931" s="9">
        <v>52441</v>
      </c>
      <c r="H5931" s="9">
        <v>52132</v>
      </c>
      <c r="I5931">
        <f>Table1[[#This Row],[Antal man I kommunen]]+Table1[[#This Row],[Antal kvinnor I kommunen]]</f>
        <v>104573</v>
      </c>
      <c r="J5931" s="3">
        <f>Table1[[#This Row],[Totalt antal utrikes fodda]]/I5931</f>
        <v>0.19844510533311657</v>
      </c>
      <c r="K5931" s="4">
        <f>Table1[[#This Row],[Antal utrikes fodda man]]/Table1[[#This Row],[Antal man I kommunen]]</f>
        <v>0.20295188878930609</v>
      </c>
      <c r="L5931" s="4">
        <f>Table1[[#This Row],[Antal utrikes fodda kvinnor]]/Table1[[#This Row],[Antal kvinnor I kommunen]]</f>
        <v>0.19391160899255735</v>
      </c>
    </row>
    <row r="5932" spans="1:12" x14ac:dyDescent="0.2">
      <c r="A5932">
        <v>2021</v>
      </c>
      <c r="B5932" t="s">
        <v>303</v>
      </c>
      <c r="C5932" s="8" t="s">
        <v>131</v>
      </c>
      <c r="D5932">
        <v>3975</v>
      </c>
      <c r="E5932" s="9">
        <v>2060</v>
      </c>
      <c r="F5932" s="9">
        <v>1915</v>
      </c>
      <c r="G5932" s="9">
        <v>13408</v>
      </c>
      <c r="H5932" s="9">
        <v>12911</v>
      </c>
      <c r="I5932">
        <f>Table1[[#This Row],[Antal man I kommunen]]+Table1[[#This Row],[Antal kvinnor I kommunen]]</f>
        <v>26319</v>
      </c>
      <c r="J5932" s="3">
        <f>Table1[[#This Row],[Totalt antal utrikes fodda]]/I5932</f>
        <v>0.15103157414795396</v>
      </c>
      <c r="K5932" s="4">
        <f>Table1[[#This Row],[Antal utrikes fodda man]]/Table1[[#This Row],[Antal man I kommunen]]</f>
        <v>0.15363961813842483</v>
      </c>
      <c r="L5932" s="4">
        <f>Table1[[#This Row],[Antal utrikes fodda kvinnor]]/Table1[[#This Row],[Antal kvinnor I kommunen]]</f>
        <v>0.14832313531097513</v>
      </c>
    </row>
    <row r="5933" spans="1:12" x14ac:dyDescent="0.2">
      <c r="A5933">
        <v>2021</v>
      </c>
      <c r="B5933" t="s">
        <v>303</v>
      </c>
      <c r="C5933" s="8" t="s">
        <v>132</v>
      </c>
      <c r="D5933">
        <v>7161</v>
      </c>
      <c r="E5933" s="9">
        <v>3595</v>
      </c>
      <c r="F5933" s="9">
        <v>3566</v>
      </c>
      <c r="G5933" s="9">
        <v>23516</v>
      </c>
      <c r="H5933" s="9">
        <v>23257</v>
      </c>
      <c r="I5933">
        <f>Table1[[#This Row],[Antal man I kommunen]]+Table1[[#This Row],[Antal kvinnor I kommunen]]</f>
        <v>46773</v>
      </c>
      <c r="J5933" s="3">
        <f>Table1[[#This Row],[Totalt antal utrikes fodda]]/I5933</f>
        <v>0.15310114809826181</v>
      </c>
      <c r="K5933" s="4">
        <f>Table1[[#This Row],[Antal utrikes fodda man]]/Table1[[#This Row],[Antal man I kommunen]]</f>
        <v>0.15287463854397007</v>
      </c>
      <c r="L5933" s="4">
        <f>Table1[[#This Row],[Antal utrikes fodda kvinnor]]/Table1[[#This Row],[Antal kvinnor I kommunen]]</f>
        <v>0.15333018016081179</v>
      </c>
    </row>
    <row r="5934" spans="1:12" x14ac:dyDescent="0.2">
      <c r="A5934">
        <v>2021</v>
      </c>
      <c r="B5934" t="s">
        <v>303</v>
      </c>
      <c r="C5934" s="8" t="s">
        <v>133</v>
      </c>
      <c r="D5934">
        <v>7677</v>
      </c>
      <c r="E5934" s="9">
        <v>3861</v>
      </c>
      <c r="F5934" s="9">
        <v>3816</v>
      </c>
      <c r="G5934" s="9">
        <v>33467</v>
      </c>
      <c r="H5934" s="9">
        <v>33191</v>
      </c>
      <c r="I5934">
        <f>Table1[[#This Row],[Antal man I kommunen]]+Table1[[#This Row],[Antal kvinnor I kommunen]]</f>
        <v>66658</v>
      </c>
      <c r="J5934" s="3">
        <f>Table1[[#This Row],[Totalt antal utrikes fodda]]/I5934</f>
        <v>0.11516997209637253</v>
      </c>
      <c r="K5934" s="4">
        <f>Table1[[#This Row],[Antal utrikes fodda man]]/Table1[[#This Row],[Antal man I kommunen]]</f>
        <v>0.11536737681895598</v>
      </c>
      <c r="L5934" s="4">
        <f>Table1[[#This Row],[Antal utrikes fodda kvinnor]]/Table1[[#This Row],[Antal kvinnor I kommunen]]</f>
        <v>0.114970925853394</v>
      </c>
    </row>
    <row r="5935" spans="1:12" x14ac:dyDescent="0.2">
      <c r="A5935">
        <v>2021</v>
      </c>
      <c r="B5935" t="s">
        <v>303</v>
      </c>
      <c r="C5935" s="8" t="s">
        <v>134</v>
      </c>
      <c r="D5935">
        <v>7904</v>
      </c>
      <c r="E5935" s="9">
        <v>3824</v>
      </c>
      <c r="F5935" s="9">
        <v>4080</v>
      </c>
      <c r="G5935" s="9">
        <v>42478</v>
      </c>
      <c r="H5935" s="9">
        <v>42823</v>
      </c>
      <c r="I5935">
        <f>Table1[[#This Row],[Antal man I kommunen]]+Table1[[#This Row],[Antal kvinnor I kommunen]]</f>
        <v>85301</v>
      </c>
      <c r="J5935" s="3">
        <f>Table1[[#This Row],[Totalt antal utrikes fodda]]/I5935</f>
        <v>9.2660109494613188E-2</v>
      </c>
      <c r="K5935" s="4">
        <f>Table1[[#This Row],[Antal utrikes fodda man]]/Table1[[#This Row],[Antal man I kommunen]]</f>
        <v>9.00230707660436E-2</v>
      </c>
      <c r="L5935" s="4">
        <f>Table1[[#This Row],[Antal utrikes fodda kvinnor]]/Table1[[#This Row],[Antal kvinnor I kommunen]]</f>
        <v>9.5275903136165144E-2</v>
      </c>
    </row>
    <row r="5936" spans="1:12" x14ac:dyDescent="0.2">
      <c r="A5936">
        <v>2021</v>
      </c>
      <c r="B5936" t="s">
        <v>304</v>
      </c>
      <c r="C5936" s="8" t="s">
        <v>135</v>
      </c>
      <c r="D5936">
        <v>4919</v>
      </c>
      <c r="E5936" s="9">
        <v>2445</v>
      </c>
      <c r="F5936" s="9">
        <v>2474</v>
      </c>
      <c r="G5936" s="9">
        <v>19678</v>
      </c>
      <c r="H5936" s="9">
        <v>19328</v>
      </c>
      <c r="I5936">
        <f>Table1[[#This Row],[Antal man I kommunen]]+Table1[[#This Row],[Antal kvinnor I kommunen]]</f>
        <v>39006</v>
      </c>
      <c r="J5936" s="3">
        <f>Table1[[#This Row],[Totalt antal utrikes fodda]]/I5936</f>
        <v>0.12610880377377839</v>
      </c>
      <c r="K5936" s="4">
        <f>Table1[[#This Row],[Antal utrikes fodda man]]/Table1[[#This Row],[Antal man I kommunen]]</f>
        <v>0.12425043195446692</v>
      </c>
      <c r="L5936" s="4">
        <f>Table1[[#This Row],[Antal utrikes fodda kvinnor]]/Table1[[#This Row],[Antal kvinnor I kommunen]]</f>
        <v>0.12800082781456953</v>
      </c>
    </row>
    <row r="5937" spans="1:12" x14ac:dyDescent="0.2">
      <c r="A5937">
        <v>2021</v>
      </c>
      <c r="B5937" t="s">
        <v>304</v>
      </c>
      <c r="C5937" s="8" t="s">
        <v>136</v>
      </c>
      <c r="D5937">
        <v>7970</v>
      </c>
      <c r="E5937" s="9">
        <v>4070</v>
      </c>
      <c r="F5937" s="9">
        <v>3900</v>
      </c>
      <c r="G5937" s="9">
        <v>19991</v>
      </c>
      <c r="H5937" s="9">
        <v>19538</v>
      </c>
      <c r="I5937">
        <f>Table1[[#This Row],[Antal man I kommunen]]+Table1[[#This Row],[Antal kvinnor I kommunen]]</f>
        <v>39529</v>
      </c>
      <c r="J5937" s="3">
        <f>Table1[[#This Row],[Totalt antal utrikes fodda]]/I5937</f>
        <v>0.20162412406081612</v>
      </c>
      <c r="K5937" s="4">
        <f>Table1[[#This Row],[Antal utrikes fodda man]]/Table1[[#This Row],[Antal man I kommunen]]</f>
        <v>0.20359161622730229</v>
      </c>
      <c r="L5937" s="4">
        <f>Table1[[#This Row],[Antal utrikes fodda kvinnor]]/Table1[[#This Row],[Antal kvinnor I kommunen]]</f>
        <v>0.19961101443341181</v>
      </c>
    </row>
    <row r="5938" spans="1:12" x14ac:dyDescent="0.2">
      <c r="A5938">
        <v>2021</v>
      </c>
      <c r="B5938" t="s">
        <v>304</v>
      </c>
      <c r="C5938" s="8" t="s">
        <v>137</v>
      </c>
      <c r="D5938">
        <v>913</v>
      </c>
      <c r="E5938" s="9">
        <v>437</v>
      </c>
      <c r="F5938" s="9">
        <v>476</v>
      </c>
      <c r="G5938" s="9">
        <v>6456</v>
      </c>
      <c r="H5938" s="9">
        <v>6446</v>
      </c>
      <c r="I5938">
        <f>Table1[[#This Row],[Antal man I kommunen]]+Table1[[#This Row],[Antal kvinnor I kommunen]]</f>
        <v>12902</v>
      </c>
      <c r="J5938" s="3">
        <f>Table1[[#This Row],[Totalt antal utrikes fodda]]/I5938</f>
        <v>7.0764222601147106E-2</v>
      </c>
      <c r="K5938" s="4">
        <f>Table1[[#This Row],[Antal utrikes fodda man]]/Table1[[#This Row],[Antal man I kommunen]]</f>
        <v>6.7688971499380426E-2</v>
      </c>
      <c r="L5938" s="4">
        <f>Table1[[#This Row],[Antal utrikes fodda kvinnor]]/Table1[[#This Row],[Antal kvinnor I kommunen]]</f>
        <v>7.3844244492708655E-2</v>
      </c>
    </row>
    <row r="5939" spans="1:12" x14ac:dyDescent="0.2">
      <c r="A5939">
        <v>2021</v>
      </c>
      <c r="B5939" t="s">
        <v>304</v>
      </c>
      <c r="C5939" s="8" t="s">
        <v>138</v>
      </c>
      <c r="D5939">
        <v>3206</v>
      </c>
      <c r="E5939" s="9">
        <v>1578</v>
      </c>
      <c r="F5939" s="9">
        <v>1628</v>
      </c>
      <c r="G5939" s="9">
        <v>13853</v>
      </c>
      <c r="H5939" s="9">
        <v>13703</v>
      </c>
      <c r="I5939">
        <f>Table1[[#This Row],[Antal man I kommunen]]+Table1[[#This Row],[Antal kvinnor I kommunen]]</f>
        <v>27556</v>
      </c>
      <c r="J5939" s="3">
        <f>Table1[[#This Row],[Totalt antal utrikes fodda]]/I5939</f>
        <v>0.11634489766294093</v>
      </c>
      <c r="K5939" s="4">
        <f>Table1[[#This Row],[Antal utrikes fodda man]]/Table1[[#This Row],[Antal man I kommunen]]</f>
        <v>0.11391034432974807</v>
      </c>
      <c r="L5939" s="4">
        <f>Table1[[#This Row],[Antal utrikes fodda kvinnor]]/Table1[[#This Row],[Antal kvinnor I kommunen]]</f>
        <v>0.11880610085382763</v>
      </c>
    </row>
    <row r="5940" spans="1:12" x14ac:dyDescent="0.2">
      <c r="A5940">
        <v>2021</v>
      </c>
      <c r="B5940" t="s">
        <v>304</v>
      </c>
      <c r="C5940" s="8" t="s">
        <v>139</v>
      </c>
      <c r="D5940">
        <v>1512</v>
      </c>
      <c r="E5940" s="9">
        <v>741</v>
      </c>
      <c r="F5940" s="9">
        <v>771</v>
      </c>
      <c r="G5940" s="9">
        <v>8293</v>
      </c>
      <c r="H5940" s="9">
        <v>8019</v>
      </c>
      <c r="I5940">
        <f>Table1[[#This Row],[Antal man I kommunen]]+Table1[[#This Row],[Antal kvinnor I kommunen]]</f>
        <v>16312</v>
      </c>
      <c r="J5940" s="3">
        <f>Table1[[#This Row],[Totalt antal utrikes fodda]]/I5940</f>
        <v>9.2692496321726339E-2</v>
      </c>
      <c r="K5940" s="4">
        <f>Table1[[#This Row],[Antal utrikes fodda man]]/Table1[[#This Row],[Antal man I kommunen]]</f>
        <v>8.935246593512601E-2</v>
      </c>
      <c r="L5940" s="4">
        <f>Table1[[#This Row],[Antal utrikes fodda kvinnor]]/Table1[[#This Row],[Antal kvinnor I kommunen]]</f>
        <v>9.6146651702207264E-2</v>
      </c>
    </row>
    <row r="5941" spans="1:12" x14ac:dyDescent="0.2">
      <c r="A5941">
        <v>2021</v>
      </c>
      <c r="B5941" t="s">
        <v>304</v>
      </c>
      <c r="C5941" s="8" t="s">
        <v>140</v>
      </c>
      <c r="D5941">
        <v>1378</v>
      </c>
      <c r="E5941" s="9">
        <v>694</v>
      </c>
      <c r="F5941" s="9">
        <v>684</v>
      </c>
      <c r="G5941" s="9">
        <v>7791</v>
      </c>
      <c r="H5941" s="9">
        <v>7554</v>
      </c>
      <c r="I5941">
        <f>Table1[[#This Row],[Antal man I kommunen]]+Table1[[#This Row],[Antal kvinnor I kommunen]]</f>
        <v>15345</v>
      </c>
      <c r="J5941" s="3">
        <f>Table1[[#This Row],[Totalt antal utrikes fodda]]/I5941</f>
        <v>8.9801238188334964E-2</v>
      </c>
      <c r="K5941" s="4">
        <f>Table1[[#This Row],[Antal utrikes fodda man]]/Table1[[#This Row],[Antal man I kommunen]]</f>
        <v>8.9077140290078294E-2</v>
      </c>
      <c r="L5941" s="4">
        <f>Table1[[#This Row],[Antal utrikes fodda kvinnor]]/Table1[[#This Row],[Antal kvinnor I kommunen]]</f>
        <v>9.0548054011119941E-2</v>
      </c>
    </row>
    <row r="5942" spans="1:12" x14ac:dyDescent="0.2">
      <c r="A5942">
        <v>2021</v>
      </c>
      <c r="B5942" t="s">
        <v>304</v>
      </c>
      <c r="C5942" s="8" t="s">
        <v>141</v>
      </c>
      <c r="D5942">
        <v>939</v>
      </c>
      <c r="E5942" s="9">
        <v>485</v>
      </c>
      <c r="F5942" s="9">
        <v>454</v>
      </c>
      <c r="G5942" s="9">
        <v>4667</v>
      </c>
      <c r="H5942" s="9">
        <v>4458</v>
      </c>
      <c r="I5942">
        <f>Table1[[#This Row],[Antal man I kommunen]]+Table1[[#This Row],[Antal kvinnor I kommunen]]</f>
        <v>9125</v>
      </c>
      <c r="J5942" s="3">
        <f>Table1[[#This Row],[Totalt antal utrikes fodda]]/I5942</f>
        <v>0.1029041095890411</v>
      </c>
      <c r="K5942" s="4">
        <f>Table1[[#This Row],[Antal utrikes fodda man]]/Table1[[#This Row],[Antal man I kommunen]]</f>
        <v>0.10392114848939361</v>
      </c>
      <c r="L5942" s="4">
        <f>Table1[[#This Row],[Antal utrikes fodda kvinnor]]/Table1[[#This Row],[Antal kvinnor I kommunen]]</f>
        <v>0.10183938986092418</v>
      </c>
    </row>
    <row r="5943" spans="1:12" x14ac:dyDescent="0.2">
      <c r="A5943">
        <v>2021</v>
      </c>
      <c r="B5943" t="s">
        <v>304</v>
      </c>
      <c r="C5943" s="8" t="s">
        <v>142</v>
      </c>
      <c r="D5943">
        <v>1294</v>
      </c>
      <c r="E5943" s="9">
        <v>649</v>
      </c>
      <c r="F5943" s="9">
        <v>645</v>
      </c>
      <c r="G5943" s="9">
        <v>5488</v>
      </c>
      <c r="H5943" s="9">
        <v>5100</v>
      </c>
      <c r="I5943">
        <f>Table1[[#This Row],[Antal man I kommunen]]+Table1[[#This Row],[Antal kvinnor I kommunen]]</f>
        <v>10588</v>
      </c>
      <c r="J5943" s="3">
        <f>Table1[[#This Row],[Totalt antal utrikes fodda]]/I5943</f>
        <v>0.12221382697393275</v>
      </c>
      <c r="K5943" s="4">
        <f>Table1[[#This Row],[Antal utrikes fodda man]]/Table1[[#This Row],[Antal man I kommunen]]</f>
        <v>0.11825801749271136</v>
      </c>
      <c r="L5943" s="4">
        <f>Table1[[#This Row],[Antal utrikes fodda kvinnor]]/Table1[[#This Row],[Antal kvinnor I kommunen]]</f>
        <v>0.12647058823529411</v>
      </c>
    </row>
    <row r="5944" spans="1:12" x14ac:dyDescent="0.2">
      <c r="A5944">
        <v>2021</v>
      </c>
      <c r="B5944" t="s">
        <v>304</v>
      </c>
      <c r="C5944" s="8" t="s">
        <v>143</v>
      </c>
      <c r="D5944">
        <v>1593</v>
      </c>
      <c r="E5944" s="9">
        <v>762</v>
      </c>
      <c r="F5944" s="9">
        <v>831</v>
      </c>
      <c r="G5944" s="9">
        <v>6624</v>
      </c>
      <c r="H5944" s="9">
        <v>6341</v>
      </c>
      <c r="I5944">
        <f>Table1[[#This Row],[Antal man I kommunen]]+Table1[[#This Row],[Antal kvinnor I kommunen]]</f>
        <v>12965</v>
      </c>
      <c r="J5944" s="3">
        <f>Table1[[#This Row],[Totalt antal utrikes fodda]]/I5944</f>
        <v>0.12286926340146548</v>
      </c>
      <c r="K5944" s="4">
        <f>Table1[[#This Row],[Antal utrikes fodda man]]/Table1[[#This Row],[Antal man I kommunen]]</f>
        <v>0.11503623188405797</v>
      </c>
      <c r="L5944" s="4">
        <f>Table1[[#This Row],[Antal utrikes fodda kvinnor]]/Table1[[#This Row],[Antal kvinnor I kommunen]]</f>
        <v>0.13105188456079483</v>
      </c>
    </row>
    <row r="5945" spans="1:12" x14ac:dyDescent="0.2">
      <c r="A5945">
        <v>2021</v>
      </c>
      <c r="B5945" t="s">
        <v>304</v>
      </c>
      <c r="C5945" s="8" t="s">
        <v>144</v>
      </c>
      <c r="D5945">
        <v>726</v>
      </c>
      <c r="E5945" s="9">
        <v>384</v>
      </c>
      <c r="F5945" s="9">
        <v>342</v>
      </c>
      <c r="G5945" s="9">
        <v>2485</v>
      </c>
      <c r="H5945" s="9">
        <v>2271</v>
      </c>
      <c r="I5945">
        <f>Table1[[#This Row],[Antal man I kommunen]]+Table1[[#This Row],[Antal kvinnor I kommunen]]</f>
        <v>4756</v>
      </c>
      <c r="J5945" s="3">
        <f>Table1[[#This Row],[Totalt antal utrikes fodda]]/I5945</f>
        <v>0.15264928511354078</v>
      </c>
      <c r="K5945" s="4">
        <f>Table1[[#This Row],[Antal utrikes fodda man]]/Table1[[#This Row],[Antal man I kommunen]]</f>
        <v>0.1545271629778672</v>
      </c>
      <c r="L5945" s="4">
        <f>Table1[[#This Row],[Antal utrikes fodda kvinnor]]/Table1[[#This Row],[Antal kvinnor I kommunen]]</f>
        <v>0.15059445178335534</v>
      </c>
    </row>
    <row r="5946" spans="1:12" x14ac:dyDescent="0.2">
      <c r="A5946">
        <v>2021</v>
      </c>
      <c r="B5946" t="s">
        <v>304</v>
      </c>
      <c r="C5946" s="8" t="s">
        <v>145</v>
      </c>
      <c r="D5946">
        <v>774</v>
      </c>
      <c r="E5946" s="9">
        <v>392</v>
      </c>
      <c r="F5946" s="9">
        <v>382</v>
      </c>
      <c r="G5946" s="9">
        <v>3407</v>
      </c>
      <c r="H5946" s="9">
        <v>3169</v>
      </c>
      <c r="I5946">
        <f>Table1[[#This Row],[Antal man I kommunen]]+Table1[[#This Row],[Antal kvinnor I kommunen]]</f>
        <v>6576</v>
      </c>
      <c r="J5946" s="3">
        <f>Table1[[#This Row],[Totalt antal utrikes fodda]]/I5946</f>
        <v>0.11770072992700729</v>
      </c>
      <c r="K5946" s="4">
        <f>Table1[[#This Row],[Antal utrikes fodda man]]/Table1[[#This Row],[Antal man I kommunen]]</f>
        <v>0.11505723510419724</v>
      </c>
      <c r="L5946" s="4">
        <f>Table1[[#This Row],[Antal utrikes fodda kvinnor]]/Table1[[#This Row],[Antal kvinnor I kommunen]]</f>
        <v>0.12054275796781319</v>
      </c>
    </row>
    <row r="5947" spans="1:12" x14ac:dyDescent="0.2">
      <c r="A5947">
        <v>2021</v>
      </c>
      <c r="B5947" t="s">
        <v>304</v>
      </c>
      <c r="C5947" s="8" t="s">
        <v>146</v>
      </c>
      <c r="D5947">
        <v>5663</v>
      </c>
      <c r="E5947" s="9">
        <v>2870</v>
      </c>
      <c r="F5947" s="9">
        <v>2793</v>
      </c>
      <c r="G5947" s="9">
        <v>16411</v>
      </c>
      <c r="H5947" s="9">
        <v>15737</v>
      </c>
      <c r="I5947">
        <f>Table1[[#This Row],[Antal man I kommunen]]+Table1[[#This Row],[Antal kvinnor I kommunen]]</f>
        <v>32148</v>
      </c>
      <c r="J5947" s="3">
        <f>Table1[[#This Row],[Totalt antal utrikes fodda]]/I5947</f>
        <v>0.17615403757621004</v>
      </c>
      <c r="K5947" s="4">
        <f>Table1[[#This Row],[Antal utrikes fodda man]]/Table1[[#This Row],[Antal man I kommunen]]</f>
        <v>0.17488270062762781</v>
      </c>
      <c r="L5947" s="4">
        <f>Table1[[#This Row],[Antal utrikes fodda kvinnor]]/Table1[[#This Row],[Antal kvinnor I kommunen]]</f>
        <v>0.17747982461714432</v>
      </c>
    </row>
    <row r="5948" spans="1:12" x14ac:dyDescent="0.2">
      <c r="A5948">
        <v>2021</v>
      </c>
      <c r="B5948" t="s">
        <v>304</v>
      </c>
      <c r="C5948" s="8" t="s">
        <v>147</v>
      </c>
      <c r="D5948">
        <v>4856</v>
      </c>
      <c r="E5948" s="9">
        <v>2489</v>
      </c>
      <c r="F5948" s="9">
        <v>2367</v>
      </c>
      <c r="G5948" s="9">
        <v>21818</v>
      </c>
      <c r="H5948" s="9">
        <v>21581</v>
      </c>
      <c r="I5948">
        <f>Table1[[#This Row],[Antal man I kommunen]]+Table1[[#This Row],[Antal kvinnor I kommunen]]</f>
        <v>43399</v>
      </c>
      <c r="J5948" s="3">
        <f>Table1[[#This Row],[Totalt antal utrikes fodda]]/I5948</f>
        <v>0.11189197907785893</v>
      </c>
      <c r="K5948" s="4">
        <f>Table1[[#This Row],[Antal utrikes fodda man]]/Table1[[#This Row],[Antal man I kommunen]]</f>
        <v>0.11408011733431112</v>
      </c>
      <c r="L5948" s="4">
        <f>Table1[[#This Row],[Antal utrikes fodda kvinnor]]/Table1[[#This Row],[Antal kvinnor I kommunen]]</f>
        <v>0.10967981094481256</v>
      </c>
    </row>
    <row r="5949" spans="1:12" x14ac:dyDescent="0.2">
      <c r="A5949">
        <v>2021</v>
      </c>
      <c r="B5949" t="s">
        <v>304</v>
      </c>
      <c r="C5949" s="8" t="s">
        <v>148</v>
      </c>
      <c r="D5949">
        <v>1711</v>
      </c>
      <c r="E5949" s="9">
        <v>902</v>
      </c>
      <c r="F5949" s="9">
        <v>809</v>
      </c>
      <c r="G5949" s="9">
        <v>6224</v>
      </c>
      <c r="H5949" s="9">
        <v>5956</v>
      </c>
      <c r="I5949">
        <f>Table1[[#This Row],[Antal man I kommunen]]+Table1[[#This Row],[Antal kvinnor I kommunen]]</f>
        <v>12180</v>
      </c>
      <c r="J5949" s="3">
        <f>Table1[[#This Row],[Totalt antal utrikes fodda]]/I5949</f>
        <v>0.14047619047619048</v>
      </c>
      <c r="K5949" s="4">
        <f>Table1[[#This Row],[Antal utrikes fodda man]]/Table1[[#This Row],[Antal man I kommunen]]</f>
        <v>0.14492287917737789</v>
      </c>
      <c r="L5949" s="4">
        <f>Table1[[#This Row],[Antal utrikes fodda kvinnor]]/Table1[[#This Row],[Antal kvinnor I kommunen]]</f>
        <v>0.13582941571524512</v>
      </c>
    </row>
    <row r="5950" spans="1:12" x14ac:dyDescent="0.2">
      <c r="A5950">
        <v>2021</v>
      </c>
      <c r="B5950" t="s">
        <v>304</v>
      </c>
      <c r="C5950" s="8" t="s">
        <v>149</v>
      </c>
      <c r="D5950">
        <v>1025</v>
      </c>
      <c r="E5950" s="9">
        <v>502</v>
      </c>
      <c r="F5950" s="9">
        <v>523</v>
      </c>
      <c r="G5950" s="9">
        <v>4874</v>
      </c>
      <c r="H5950" s="9">
        <v>4760</v>
      </c>
      <c r="I5950">
        <f>Table1[[#This Row],[Antal man I kommunen]]+Table1[[#This Row],[Antal kvinnor I kommunen]]</f>
        <v>9634</v>
      </c>
      <c r="J5950" s="3">
        <f>Table1[[#This Row],[Totalt antal utrikes fodda]]/I5950</f>
        <v>0.1063940211750052</v>
      </c>
      <c r="K5950" s="4">
        <f>Table1[[#This Row],[Antal utrikes fodda man]]/Table1[[#This Row],[Antal man I kommunen]]</f>
        <v>0.10299548625359048</v>
      </c>
      <c r="L5950" s="4">
        <f>Table1[[#This Row],[Antal utrikes fodda kvinnor]]/Table1[[#This Row],[Antal kvinnor I kommunen]]</f>
        <v>0.10987394957983193</v>
      </c>
    </row>
    <row r="5951" spans="1:12" x14ac:dyDescent="0.2">
      <c r="A5951">
        <v>2021</v>
      </c>
      <c r="B5951" t="s">
        <v>304</v>
      </c>
      <c r="C5951" s="8" t="s">
        <v>150</v>
      </c>
      <c r="D5951">
        <v>447</v>
      </c>
      <c r="E5951" s="9">
        <v>207</v>
      </c>
      <c r="F5951" s="9">
        <v>240</v>
      </c>
      <c r="G5951" s="9">
        <v>2889</v>
      </c>
      <c r="H5951" s="9">
        <v>2841</v>
      </c>
      <c r="I5951">
        <f>Table1[[#This Row],[Antal man I kommunen]]+Table1[[#This Row],[Antal kvinnor I kommunen]]</f>
        <v>5730</v>
      </c>
      <c r="J5951" s="3">
        <f>Table1[[#This Row],[Totalt antal utrikes fodda]]/I5951</f>
        <v>7.8010471204188483E-2</v>
      </c>
      <c r="K5951" s="4">
        <f>Table1[[#This Row],[Antal utrikes fodda man]]/Table1[[#This Row],[Antal man I kommunen]]</f>
        <v>7.1651090342679122E-2</v>
      </c>
      <c r="L5951" s="4">
        <f>Table1[[#This Row],[Antal utrikes fodda kvinnor]]/Table1[[#This Row],[Antal kvinnor I kommunen]]</f>
        <v>8.4477296726504753E-2</v>
      </c>
    </row>
    <row r="5952" spans="1:12" x14ac:dyDescent="0.2">
      <c r="A5952">
        <v>2021</v>
      </c>
      <c r="B5952" t="s">
        <v>304</v>
      </c>
      <c r="C5952" s="8" t="s">
        <v>151</v>
      </c>
      <c r="D5952">
        <v>554</v>
      </c>
      <c r="E5952" s="9">
        <v>271</v>
      </c>
      <c r="F5952" s="9">
        <v>283</v>
      </c>
      <c r="G5952" s="9">
        <v>2869</v>
      </c>
      <c r="H5952" s="9">
        <v>2829</v>
      </c>
      <c r="I5952">
        <f>Table1[[#This Row],[Antal man I kommunen]]+Table1[[#This Row],[Antal kvinnor I kommunen]]</f>
        <v>5698</v>
      </c>
      <c r="J5952" s="3">
        <f>Table1[[#This Row],[Totalt antal utrikes fodda]]/I5952</f>
        <v>9.7227097227097228E-2</v>
      </c>
      <c r="K5952" s="4">
        <f>Table1[[#This Row],[Antal utrikes fodda man]]/Table1[[#This Row],[Antal man I kommunen]]</f>
        <v>9.4457999302892989E-2</v>
      </c>
      <c r="L5952" s="4">
        <f>Table1[[#This Row],[Antal utrikes fodda kvinnor]]/Table1[[#This Row],[Antal kvinnor I kommunen]]</f>
        <v>0.10003534817956876</v>
      </c>
    </row>
    <row r="5953" spans="1:12" x14ac:dyDescent="0.2">
      <c r="A5953">
        <v>2021</v>
      </c>
      <c r="B5953" t="s">
        <v>304</v>
      </c>
      <c r="C5953" s="8" t="s">
        <v>152</v>
      </c>
      <c r="D5953">
        <v>625</v>
      </c>
      <c r="E5953" s="9">
        <v>304</v>
      </c>
      <c r="F5953" s="9">
        <v>321</v>
      </c>
      <c r="G5953" s="9">
        <v>3556</v>
      </c>
      <c r="H5953" s="9">
        <v>3409</v>
      </c>
      <c r="I5953">
        <f>Table1[[#This Row],[Antal man I kommunen]]+Table1[[#This Row],[Antal kvinnor I kommunen]]</f>
        <v>6965</v>
      </c>
      <c r="J5953" s="3">
        <f>Table1[[#This Row],[Totalt antal utrikes fodda]]/I5953</f>
        <v>8.9734386216798273E-2</v>
      </c>
      <c r="K5953" s="4">
        <f>Table1[[#This Row],[Antal utrikes fodda man]]/Table1[[#This Row],[Antal man I kommunen]]</f>
        <v>8.5489313835770533E-2</v>
      </c>
      <c r="L5953" s="4">
        <f>Table1[[#This Row],[Antal utrikes fodda kvinnor]]/Table1[[#This Row],[Antal kvinnor I kommunen]]</f>
        <v>9.4162511000293339E-2</v>
      </c>
    </row>
    <row r="5954" spans="1:12" x14ac:dyDescent="0.2">
      <c r="A5954">
        <v>2021</v>
      </c>
      <c r="B5954" t="s">
        <v>304</v>
      </c>
      <c r="C5954" s="8" t="s">
        <v>153</v>
      </c>
      <c r="D5954">
        <v>908</v>
      </c>
      <c r="E5954" s="9">
        <v>445</v>
      </c>
      <c r="F5954" s="9">
        <v>463</v>
      </c>
      <c r="G5954" s="9">
        <v>2654</v>
      </c>
      <c r="H5954" s="9">
        <v>2552</v>
      </c>
      <c r="I5954">
        <f>Table1[[#This Row],[Antal man I kommunen]]+Table1[[#This Row],[Antal kvinnor I kommunen]]</f>
        <v>5206</v>
      </c>
      <c r="J5954" s="3">
        <f>Table1[[#This Row],[Totalt antal utrikes fodda]]/I5954</f>
        <v>0.17441413753361507</v>
      </c>
      <c r="K5954" s="4">
        <f>Table1[[#This Row],[Antal utrikes fodda man]]/Table1[[#This Row],[Antal man I kommunen]]</f>
        <v>0.16767143933685003</v>
      </c>
      <c r="L5954" s="4">
        <f>Table1[[#This Row],[Antal utrikes fodda kvinnor]]/Table1[[#This Row],[Antal kvinnor I kommunen]]</f>
        <v>0.18142633228840124</v>
      </c>
    </row>
    <row r="5955" spans="1:12" x14ac:dyDescent="0.2">
      <c r="A5955">
        <v>2021</v>
      </c>
      <c r="B5955" t="s">
        <v>304</v>
      </c>
      <c r="C5955" s="8" t="s">
        <v>154</v>
      </c>
      <c r="D5955">
        <v>2023</v>
      </c>
      <c r="E5955" s="9">
        <v>1016</v>
      </c>
      <c r="F5955" s="9">
        <v>1007</v>
      </c>
      <c r="G5955" s="9">
        <v>6199</v>
      </c>
      <c r="H5955" s="9">
        <v>5738</v>
      </c>
      <c r="I5955">
        <f>Table1[[#This Row],[Antal man I kommunen]]+Table1[[#This Row],[Antal kvinnor I kommunen]]</f>
        <v>11937</v>
      </c>
      <c r="J5955" s="3">
        <f>Table1[[#This Row],[Totalt antal utrikes fodda]]/I5955</f>
        <v>0.16947306693474073</v>
      </c>
      <c r="K5955" s="4">
        <f>Table1[[#This Row],[Antal utrikes fodda man]]/Table1[[#This Row],[Antal man I kommunen]]</f>
        <v>0.16389740280690435</v>
      </c>
      <c r="L5955" s="4">
        <f>Table1[[#This Row],[Antal utrikes fodda kvinnor]]/Table1[[#This Row],[Antal kvinnor I kommunen]]</f>
        <v>0.17549668874172186</v>
      </c>
    </row>
    <row r="5956" spans="1:12" x14ac:dyDescent="0.2">
      <c r="A5956">
        <v>2021</v>
      </c>
      <c r="B5956" t="s">
        <v>304</v>
      </c>
      <c r="C5956" s="8" t="s">
        <v>155</v>
      </c>
      <c r="D5956">
        <v>1800</v>
      </c>
      <c r="E5956" s="9">
        <v>917</v>
      </c>
      <c r="F5956" s="9">
        <v>883</v>
      </c>
      <c r="G5956" s="9">
        <v>4820</v>
      </c>
      <c r="H5956" s="9">
        <v>4589</v>
      </c>
      <c r="I5956">
        <f>Table1[[#This Row],[Antal man I kommunen]]+Table1[[#This Row],[Antal kvinnor I kommunen]]</f>
        <v>9409</v>
      </c>
      <c r="J5956" s="3">
        <f>Table1[[#This Row],[Totalt antal utrikes fodda]]/I5956</f>
        <v>0.19130619619513231</v>
      </c>
      <c r="K5956" s="4">
        <f>Table1[[#This Row],[Antal utrikes fodda man]]/Table1[[#This Row],[Antal man I kommunen]]</f>
        <v>0.19024896265560165</v>
      </c>
      <c r="L5956" s="4">
        <f>Table1[[#This Row],[Antal utrikes fodda kvinnor]]/Table1[[#This Row],[Antal kvinnor I kommunen]]</f>
        <v>0.19241664850730006</v>
      </c>
    </row>
    <row r="5957" spans="1:12" x14ac:dyDescent="0.2">
      <c r="A5957">
        <v>2021</v>
      </c>
      <c r="B5957" t="s">
        <v>304</v>
      </c>
      <c r="C5957" s="8" t="s">
        <v>156</v>
      </c>
      <c r="D5957">
        <v>1698</v>
      </c>
      <c r="E5957" s="9">
        <v>884</v>
      </c>
      <c r="F5957" s="9">
        <v>814</v>
      </c>
      <c r="G5957" s="9">
        <v>4837</v>
      </c>
      <c r="H5957" s="9">
        <v>4431</v>
      </c>
      <c r="I5957">
        <f>Table1[[#This Row],[Antal man I kommunen]]+Table1[[#This Row],[Antal kvinnor I kommunen]]</f>
        <v>9268</v>
      </c>
      <c r="J5957" s="3">
        <f>Table1[[#This Row],[Totalt antal utrikes fodda]]/I5957</f>
        <v>0.18321104876996117</v>
      </c>
      <c r="K5957" s="4">
        <f>Table1[[#This Row],[Antal utrikes fodda man]]/Table1[[#This Row],[Antal man I kommunen]]</f>
        <v>0.18275790779408724</v>
      </c>
      <c r="L5957" s="4">
        <f>Table1[[#This Row],[Antal utrikes fodda kvinnor]]/Table1[[#This Row],[Antal kvinnor I kommunen]]</f>
        <v>0.18370570977206049</v>
      </c>
    </row>
    <row r="5958" spans="1:12" x14ac:dyDescent="0.2">
      <c r="A5958">
        <v>2021</v>
      </c>
      <c r="B5958" t="s">
        <v>304</v>
      </c>
      <c r="C5958" s="8" t="s">
        <v>157</v>
      </c>
      <c r="D5958">
        <v>2630</v>
      </c>
      <c r="E5958" s="9">
        <v>1358</v>
      </c>
      <c r="F5958" s="9">
        <v>1272</v>
      </c>
      <c r="G5958" s="9">
        <v>7540</v>
      </c>
      <c r="H5958" s="9">
        <v>6969</v>
      </c>
      <c r="I5958">
        <f>Table1[[#This Row],[Antal man I kommunen]]+Table1[[#This Row],[Antal kvinnor I kommunen]]</f>
        <v>14509</v>
      </c>
      <c r="J5958" s="3">
        <f>Table1[[#This Row],[Totalt antal utrikes fodda]]/I5958</f>
        <v>0.18126679991729272</v>
      </c>
      <c r="K5958" s="4">
        <f>Table1[[#This Row],[Antal utrikes fodda man]]/Table1[[#This Row],[Antal man I kommunen]]</f>
        <v>0.18010610079575598</v>
      </c>
      <c r="L5958" s="4">
        <f>Table1[[#This Row],[Antal utrikes fodda kvinnor]]/Table1[[#This Row],[Antal kvinnor I kommunen]]</f>
        <v>0.18252260008609555</v>
      </c>
    </row>
    <row r="5959" spans="1:12" x14ac:dyDescent="0.2">
      <c r="A5959">
        <v>2021</v>
      </c>
      <c r="B5959" t="s">
        <v>304</v>
      </c>
      <c r="C5959" s="8" t="s">
        <v>158</v>
      </c>
      <c r="D5959">
        <v>4754</v>
      </c>
      <c r="E5959" s="9">
        <v>2330</v>
      </c>
      <c r="F5959" s="9">
        <v>2424</v>
      </c>
      <c r="G5959" s="9">
        <v>17795</v>
      </c>
      <c r="H5959" s="9">
        <v>17406</v>
      </c>
      <c r="I5959">
        <f>Table1[[#This Row],[Antal man I kommunen]]+Table1[[#This Row],[Antal kvinnor I kommunen]]</f>
        <v>35201</v>
      </c>
      <c r="J5959" s="3">
        <f>Table1[[#This Row],[Totalt antal utrikes fodda]]/I5959</f>
        <v>0.13505298144939065</v>
      </c>
      <c r="K5959" s="4">
        <f>Table1[[#This Row],[Antal utrikes fodda man]]/Table1[[#This Row],[Antal man I kommunen]]</f>
        <v>0.13093565608316943</v>
      </c>
      <c r="L5959" s="4">
        <f>Table1[[#This Row],[Antal utrikes fodda kvinnor]]/Table1[[#This Row],[Antal kvinnor I kommunen]]</f>
        <v>0.13926232333678043</v>
      </c>
    </row>
    <row r="5960" spans="1:12" x14ac:dyDescent="0.2">
      <c r="A5960">
        <v>2021</v>
      </c>
      <c r="B5960" t="s">
        <v>304</v>
      </c>
      <c r="C5960" s="8" t="s">
        <v>159</v>
      </c>
      <c r="D5960">
        <v>1720</v>
      </c>
      <c r="E5960" s="9">
        <v>836</v>
      </c>
      <c r="F5960" s="9">
        <v>884</v>
      </c>
      <c r="G5960" s="9">
        <v>5588</v>
      </c>
      <c r="H5960" s="9">
        <v>5276</v>
      </c>
      <c r="I5960">
        <f>Table1[[#This Row],[Antal man I kommunen]]+Table1[[#This Row],[Antal kvinnor I kommunen]]</f>
        <v>10864</v>
      </c>
      <c r="J5960" s="3">
        <f>Table1[[#This Row],[Totalt antal utrikes fodda]]/I5960</f>
        <v>0.15832106038291605</v>
      </c>
      <c r="K5960" s="4">
        <f>Table1[[#This Row],[Antal utrikes fodda man]]/Table1[[#This Row],[Antal man I kommunen]]</f>
        <v>0.14960629921259844</v>
      </c>
      <c r="L5960" s="4">
        <f>Table1[[#This Row],[Antal utrikes fodda kvinnor]]/Table1[[#This Row],[Antal kvinnor I kommunen]]</f>
        <v>0.16755117513267628</v>
      </c>
    </row>
    <row r="5961" spans="1:12" x14ac:dyDescent="0.2">
      <c r="A5961">
        <v>2021</v>
      </c>
      <c r="B5961" t="s">
        <v>304</v>
      </c>
      <c r="C5961" s="8" t="s">
        <v>160</v>
      </c>
      <c r="D5961">
        <v>1160</v>
      </c>
      <c r="E5961" s="9">
        <v>593</v>
      </c>
      <c r="F5961" s="9">
        <v>567</v>
      </c>
      <c r="G5961" s="9">
        <v>4851</v>
      </c>
      <c r="H5961" s="9">
        <v>4650</v>
      </c>
      <c r="I5961">
        <f>Table1[[#This Row],[Antal man I kommunen]]+Table1[[#This Row],[Antal kvinnor I kommunen]]</f>
        <v>9501</v>
      </c>
      <c r="J5961" s="3">
        <f>Table1[[#This Row],[Totalt antal utrikes fodda]]/I5961</f>
        <v>0.12209241132512368</v>
      </c>
      <c r="K5961" s="4">
        <f>Table1[[#This Row],[Antal utrikes fodda man]]/Table1[[#This Row],[Antal man I kommunen]]</f>
        <v>0.12224283652855081</v>
      </c>
      <c r="L5961" s="4">
        <f>Table1[[#This Row],[Antal utrikes fodda kvinnor]]/Table1[[#This Row],[Antal kvinnor I kommunen]]</f>
        <v>0.12193548387096774</v>
      </c>
    </row>
    <row r="5962" spans="1:12" x14ac:dyDescent="0.2">
      <c r="A5962">
        <v>2021</v>
      </c>
      <c r="B5962" t="s">
        <v>304</v>
      </c>
      <c r="C5962" s="8" t="s">
        <v>161</v>
      </c>
      <c r="D5962">
        <v>1893</v>
      </c>
      <c r="E5962" s="9">
        <v>976</v>
      </c>
      <c r="F5962" s="9">
        <v>917</v>
      </c>
      <c r="G5962" s="9">
        <v>8314</v>
      </c>
      <c r="H5962" s="9">
        <v>7848</v>
      </c>
      <c r="I5962">
        <f>Table1[[#This Row],[Antal man I kommunen]]+Table1[[#This Row],[Antal kvinnor I kommunen]]</f>
        <v>16162</v>
      </c>
      <c r="J5962" s="3">
        <f>Table1[[#This Row],[Totalt antal utrikes fodda]]/I5962</f>
        <v>0.11712659324341047</v>
      </c>
      <c r="K5962" s="4">
        <f>Table1[[#This Row],[Antal utrikes fodda man]]/Table1[[#This Row],[Antal man I kommunen]]</f>
        <v>0.117392350252586</v>
      </c>
      <c r="L5962" s="4">
        <f>Table1[[#This Row],[Antal utrikes fodda kvinnor]]/Table1[[#This Row],[Antal kvinnor I kommunen]]</f>
        <v>0.11684505606523955</v>
      </c>
    </row>
    <row r="5963" spans="1:12" x14ac:dyDescent="0.2">
      <c r="A5963">
        <v>2021</v>
      </c>
      <c r="B5963" t="s">
        <v>304</v>
      </c>
      <c r="C5963" s="8" t="s">
        <v>162</v>
      </c>
      <c r="D5963">
        <v>1548</v>
      </c>
      <c r="E5963" s="9">
        <v>780</v>
      </c>
      <c r="F5963" s="9">
        <v>768</v>
      </c>
      <c r="G5963" s="9">
        <v>6770</v>
      </c>
      <c r="H5963" s="9">
        <v>6493</v>
      </c>
      <c r="I5963">
        <f>Table1[[#This Row],[Antal man I kommunen]]+Table1[[#This Row],[Antal kvinnor I kommunen]]</f>
        <v>13263</v>
      </c>
      <c r="J5963" s="3">
        <f>Table1[[#This Row],[Totalt antal utrikes fodda]]/I5963</f>
        <v>0.11671567518660936</v>
      </c>
      <c r="K5963" s="4">
        <f>Table1[[#This Row],[Antal utrikes fodda man]]/Table1[[#This Row],[Antal man I kommunen]]</f>
        <v>0.11521418020679468</v>
      </c>
      <c r="L5963" s="4">
        <f>Table1[[#This Row],[Antal utrikes fodda kvinnor]]/Table1[[#This Row],[Antal kvinnor I kommunen]]</f>
        <v>0.11828122593562297</v>
      </c>
    </row>
    <row r="5964" spans="1:12" x14ac:dyDescent="0.2">
      <c r="A5964">
        <v>2021</v>
      </c>
      <c r="B5964" t="s">
        <v>304</v>
      </c>
      <c r="C5964" s="8" t="s">
        <v>163</v>
      </c>
      <c r="D5964">
        <v>1835</v>
      </c>
      <c r="E5964" s="9">
        <v>945</v>
      </c>
      <c r="F5964" s="9">
        <v>890</v>
      </c>
      <c r="G5964" s="9">
        <v>5744</v>
      </c>
      <c r="H5964" s="9">
        <v>5537</v>
      </c>
      <c r="I5964">
        <f>Table1[[#This Row],[Antal man I kommunen]]+Table1[[#This Row],[Antal kvinnor I kommunen]]</f>
        <v>11281</v>
      </c>
      <c r="J5964" s="3">
        <f>Table1[[#This Row],[Totalt antal utrikes fodda]]/I5964</f>
        <v>0.16266288449605532</v>
      </c>
      <c r="K5964" s="4">
        <f>Table1[[#This Row],[Antal utrikes fodda man]]/Table1[[#This Row],[Antal man I kommunen]]</f>
        <v>0.16451949860724233</v>
      </c>
      <c r="L5964" s="4">
        <f>Table1[[#This Row],[Antal utrikes fodda kvinnor]]/Table1[[#This Row],[Antal kvinnor I kommunen]]</f>
        <v>0.16073686111612787</v>
      </c>
    </row>
    <row r="5965" spans="1:12" x14ac:dyDescent="0.2">
      <c r="A5965">
        <v>2021</v>
      </c>
      <c r="B5965" t="s">
        <v>304</v>
      </c>
      <c r="C5965" s="8" t="s">
        <v>164</v>
      </c>
      <c r="D5965">
        <v>1304</v>
      </c>
      <c r="E5965" s="9">
        <v>668</v>
      </c>
      <c r="F5965" s="9">
        <v>636</v>
      </c>
      <c r="G5965" s="9">
        <v>4757</v>
      </c>
      <c r="H5965" s="9">
        <v>4450</v>
      </c>
      <c r="I5965">
        <f>Table1[[#This Row],[Antal man I kommunen]]+Table1[[#This Row],[Antal kvinnor I kommunen]]</f>
        <v>9207</v>
      </c>
      <c r="J5965" s="3">
        <f>Table1[[#This Row],[Totalt antal utrikes fodda]]/I5965</f>
        <v>0.14163136743781904</v>
      </c>
      <c r="K5965" s="4">
        <f>Table1[[#This Row],[Antal utrikes fodda man]]/Table1[[#This Row],[Antal man I kommunen]]</f>
        <v>0.1404246373764978</v>
      </c>
      <c r="L5965" s="4">
        <f>Table1[[#This Row],[Antal utrikes fodda kvinnor]]/Table1[[#This Row],[Antal kvinnor I kommunen]]</f>
        <v>0.14292134831460673</v>
      </c>
    </row>
    <row r="5966" spans="1:12" x14ac:dyDescent="0.2">
      <c r="A5966">
        <v>2021</v>
      </c>
      <c r="B5966" t="s">
        <v>304</v>
      </c>
      <c r="C5966" s="8" t="s">
        <v>165</v>
      </c>
      <c r="D5966">
        <v>166059</v>
      </c>
      <c r="E5966" s="9">
        <v>85296</v>
      </c>
      <c r="F5966" s="9">
        <v>80763</v>
      </c>
      <c r="G5966" s="9">
        <v>295193</v>
      </c>
      <c r="H5966" s="9">
        <v>292356</v>
      </c>
      <c r="I5966">
        <f>Table1[[#This Row],[Antal man I kommunen]]+Table1[[#This Row],[Antal kvinnor I kommunen]]</f>
        <v>587549</v>
      </c>
      <c r="J5966" s="3">
        <f>Table1[[#This Row],[Totalt antal utrikes fodda]]/I5966</f>
        <v>0.28263004447288653</v>
      </c>
      <c r="K5966" s="4">
        <f>Table1[[#This Row],[Antal utrikes fodda man]]/Table1[[#This Row],[Antal man I kommunen]]</f>
        <v>0.28894994122489354</v>
      </c>
      <c r="L5966" s="4">
        <f>Table1[[#This Row],[Antal utrikes fodda kvinnor]]/Table1[[#This Row],[Antal kvinnor I kommunen]]</f>
        <v>0.2762488199318639</v>
      </c>
    </row>
    <row r="5967" spans="1:12" x14ac:dyDescent="0.2">
      <c r="A5967">
        <v>2021</v>
      </c>
      <c r="B5967" t="s">
        <v>304</v>
      </c>
      <c r="C5967" s="8" t="s">
        <v>166</v>
      </c>
      <c r="D5967">
        <v>13146</v>
      </c>
      <c r="E5967" s="9">
        <v>6462</v>
      </c>
      <c r="F5967" s="9">
        <v>6684</v>
      </c>
      <c r="G5967" s="9">
        <v>35107</v>
      </c>
      <c r="H5967" s="9">
        <v>34836</v>
      </c>
      <c r="I5967">
        <f>Table1[[#This Row],[Antal man I kommunen]]+Table1[[#This Row],[Antal kvinnor I kommunen]]</f>
        <v>69943</v>
      </c>
      <c r="J5967" s="3">
        <f>Table1[[#This Row],[Totalt antal utrikes fodda]]/I5967</f>
        <v>0.18795304748152067</v>
      </c>
      <c r="K5967" s="4">
        <f>Table1[[#This Row],[Antal utrikes fodda man]]/Table1[[#This Row],[Antal man I kommunen]]</f>
        <v>0.18406585581223117</v>
      </c>
      <c r="L5967" s="4">
        <f>Table1[[#This Row],[Antal utrikes fodda kvinnor]]/Table1[[#This Row],[Antal kvinnor I kommunen]]</f>
        <v>0.19187047881501895</v>
      </c>
    </row>
    <row r="5968" spans="1:12" x14ac:dyDescent="0.2">
      <c r="A5968">
        <v>2021</v>
      </c>
      <c r="B5968" t="s">
        <v>304</v>
      </c>
      <c r="C5968" s="8" t="s">
        <v>167</v>
      </c>
      <c r="D5968">
        <v>5367</v>
      </c>
      <c r="E5968" s="9">
        <v>2649</v>
      </c>
      <c r="F5968" s="9">
        <v>2718</v>
      </c>
      <c r="G5968" s="9">
        <v>24137</v>
      </c>
      <c r="H5968" s="9">
        <v>24134</v>
      </c>
      <c r="I5968">
        <f>Table1[[#This Row],[Antal man I kommunen]]+Table1[[#This Row],[Antal kvinnor I kommunen]]</f>
        <v>48271</v>
      </c>
      <c r="J5968" s="3">
        <f>Table1[[#This Row],[Totalt antal utrikes fodda]]/I5968</f>
        <v>0.11118476932319613</v>
      </c>
      <c r="K5968" s="4">
        <f>Table1[[#This Row],[Antal utrikes fodda man]]/Table1[[#This Row],[Antal man I kommunen]]</f>
        <v>0.10974851887144219</v>
      </c>
      <c r="L5968" s="4">
        <f>Table1[[#This Row],[Antal utrikes fodda kvinnor]]/Table1[[#This Row],[Antal kvinnor I kommunen]]</f>
        <v>0.11262119830943897</v>
      </c>
    </row>
    <row r="5969" spans="1:12" x14ac:dyDescent="0.2">
      <c r="A5969">
        <v>2021</v>
      </c>
      <c r="B5969" t="s">
        <v>304</v>
      </c>
      <c r="C5969" s="8" t="s">
        <v>168</v>
      </c>
      <c r="D5969">
        <v>1959</v>
      </c>
      <c r="E5969" s="9">
        <v>982</v>
      </c>
      <c r="F5969" s="9">
        <v>977</v>
      </c>
      <c r="G5969" s="9">
        <v>7181</v>
      </c>
      <c r="H5969" s="9">
        <v>7085</v>
      </c>
      <c r="I5969">
        <f>Table1[[#This Row],[Antal man I kommunen]]+Table1[[#This Row],[Antal kvinnor I kommunen]]</f>
        <v>14266</v>
      </c>
      <c r="J5969" s="3">
        <f>Table1[[#This Row],[Totalt antal utrikes fodda]]/I5969</f>
        <v>0.13731950091125752</v>
      </c>
      <c r="K5969" s="4">
        <f>Table1[[#This Row],[Antal utrikes fodda man]]/Table1[[#This Row],[Antal man I kommunen]]</f>
        <v>0.13674975630135078</v>
      </c>
      <c r="L5969" s="4">
        <f>Table1[[#This Row],[Antal utrikes fodda kvinnor]]/Table1[[#This Row],[Antal kvinnor I kommunen]]</f>
        <v>0.13789696541990121</v>
      </c>
    </row>
    <row r="5970" spans="1:12" x14ac:dyDescent="0.2">
      <c r="A5970">
        <v>2021</v>
      </c>
      <c r="B5970" t="s">
        <v>304</v>
      </c>
      <c r="C5970" s="8" t="s">
        <v>169</v>
      </c>
      <c r="D5970">
        <v>10097</v>
      </c>
      <c r="E5970" s="9">
        <v>5177</v>
      </c>
      <c r="F5970" s="9">
        <v>4920</v>
      </c>
      <c r="G5970" s="9">
        <v>28630</v>
      </c>
      <c r="H5970" s="9">
        <v>28492</v>
      </c>
      <c r="I5970">
        <f>Table1[[#This Row],[Antal man I kommunen]]+Table1[[#This Row],[Antal kvinnor I kommunen]]</f>
        <v>57122</v>
      </c>
      <c r="J5970" s="3">
        <f>Table1[[#This Row],[Totalt antal utrikes fodda]]/I5970</f>
        <v>0.17676201813661988</v>
      </c>
      <c r="K5970" s="4">
        <f>Table1[[#This Row],[Antal utrikes fodda man]]/Table1[[#This Row],[Antal man I kommunen]]</f>
        <v>0.18082431016416348</v>
      </c>
      <c r="L5970" s="4">
        <f>Table1[[#This Row],[Antal utrikes fodda kvinnor]]/Table1[[#This Row],[Antal kvinnor I kommunen]]</f>
        <v>0.17268005054050259</v>
      </c>
    </row>
    <row r="5971" spans="1:12" x14ac:dyDescent="0.2">
      <c r="A5971">
        <v>2021</v>
      </c>
      <c r="B5971" t="s">
        <v>304</v>
      </c>
      <c r="C5971" s="8" t="s">
        <v>170</v>
      </c>
      <c r="D5971">
        <v>3623</v>
      </c>
      <c r="E5971" s="9">
        <v>1855</v>
      </c>
      <c r="F5971" s="9">
        <v>1768</v>
      </c>
      <c r="G5971" s="9">
        <v>6762</v>
      </c>
      <c r="H5971" s="9">
        <v>6515</v>
      </c>
      <c r="I5971">
        <f>Table1[[#This Row],[Antal man I kommunen]]+Table1[[#This Row],[Antal kvinnor I kommunen]]</f>
        <v>13277</v>
      </c>
      <c r="J5971" s="3">
        <f>Table1[[#This Row],[Totalt antal utrikes fodda]]/I5971</f>
        <v>0.27287790916622728</v>
      </c>
      <c r="K5971" s="4">
        <f>Table1[[#This Row],[Antal utrikes fodda man]]/Table1[[#This Row],[Antal man I kommunen]]</f>
        <v>0.27432712215320909</v>
      </c>
      <c r="L5971" s="4">
        <f>Table1[[#This Row],[Antal utrikes fodda kvinnor]]/Table1[[#This Row],[Antal kvinnor I kommunen]]</f>
        <v>0.27137375287797388</v>
      </c>
    </row>
    <row r="5972" spans="1:12" x14ac:dyDescent="0.2">
      <c r="A5972">
        <v>2021</v>
      </c>
      <c r="B5972" t="s">
        <v>304</v>
      </c>
      <c r="C5972" s="8" t="s">
        <v>171</v>
      </c>
      <c r="D5972">
        <v>6213</v>
      </c>
      <c r="E5972" s="9">
        <v>3156</v>
      </c>
      <c r="F5972" s="9">
        <v>3057</v>
      </c>
      <c r="G5972" s="9">
        <v>19932</v>
      </c>
      <c r="H5972" s="9">
        <v>19704</v>
      </c>
      <c r="I5972">
        <f>Table1[[#This Row],[Antal man I kommunen]]+Table1[[#This Row],[Antal kvinnor I kommunen]]</f>
        <v>39636</v>
      </c>
      <c r="J5972" s="3">
        <f>Table1[[#This Row],[Totalt antal utrikes fodda]]/I5972</f>
        <v>0.15675143808658795</v>
      </c>
      <c r="K5972" s="4">
        <f>Table1[[#This Row],[Antal utrikes fodda man]]/Table1[[#This Row],[Antal man I kommunen]]</f>
        <v>0.15833835039133051</v>
      </c>
      <c r="L5972" s="4">
        <f>Table1[[#This Row],[Antal utrikes fodda kvinnor]]/Table1[[#This Row],[Antal kvinnor I kommunen]]</f>
        <v>0.15514616321559074</v>
      </c>
    </row>
    <row r="5973" spans="1:12" x14ac:dyDescent="0.2">
      <c r="A5973">
        <v>2021</v>
      </c>
      <c r="B5973" t="s">
        <v>304</v>
      </c>
      <c r="C5973" s="8" t="s">
        <v>172</v>
      </c>
      <c r="D5973">
        <v>13171</v>
      </c>
      <c r="E5973" s="9">
        <v>6613</v>
      </c>
      <c r="F5973" s="9">
        <v>6558</v>
      </c>
      <c r="G5973" s="9">
        <v>29880</v>
      </c>
      <c r="H5973" s="9">
        <v>29274</v>
      </c>
      <c r="I5973">
        <f>Table1[[#This Row],[Antal man I kommunen]]+Table1[[#This Row],[Antal kvinnor I kommunen]]</f>
        <v>59154</v>
      </c>
      <c r="J5973" s="3">
        <f>Table1[[#This Row],[Totalt antal utrikes fodda]]/I5973</f>
        <v>0.22265611792947224</v>
      </c>
      <c r="K5973" s="4">
        <f>Table1[[#This Row],[Antal utrikes fodda man]]/Table1[[#This Row],[Antal man I kommunen]]</f>
        <v>0.22131860776439088</v>
      </c>
      <c r="L5973" s="4">
        <f>Table1[[#This Row],[Antal utrikes fodda kvinnor]]/Table1[[#This Row],[Antal kvinnor I kommunen]]</f>
        <v>0.22402131584341053</v>
      </c>
    </row>
    <row r="5974" spans="1:12" x14ac:dyDescent="0.2">
      <c r="A5974">
        <v>2021</v>
      </c>
      <c r="B5974" t="s">
        <v>304</v>
      </c>
      <c r="C5974" s="8" t="s">
        <v>173</v>
      </c>
      <c r="D5974">
        <v>5037</v>
      </c>
      <c r="E5974" s="9">
        <v>2452</v>
      </c>
      <c r="F5974" s="9">
        <v>2585</v>
      </c>
      <c r="G5974" s="9">
        <v>20752</v>
      </c>
      <c r="H5974" s="9">
        <v>21101</v>
      </c>
      <c r="I5974">
        <f>Table1[[#This Row],[Antal man I kommunen]]+Table1[[#This Row],[Antal kvinnor I kommunen]]</f>
        <v>41853</v>
      </c>
      <c r="J5974" s="3">
        <f>Table1[[#This Row],[Totalt antal utrikes fodda]]/I5974</f>
        <v>0.12034979571356892</v>
      </c>
      <c r="K5974" s="4">
        <f>Table1[[#This Row],[Antal utrikes fodda man]]/Table1[[#This Row],[Antal man I kommunen]]</f>
        <v>0.11815728604471858</v>
      </c>
      <c r="L5974" s="4">
        <f>Table1[[#This Row],[Antal utrikes fodda kvinnor]]/Table1[[#This Row],[Antal kvinnor I kommunen]]</f>
        <v>0.1225060423676603</v>
      </c>
    </row>
    <row r="5975" spans="1:12" x14ac:dyDescent="0.2">
      <c r="A5975">
        <v>2021</v>
      </c>
      <c r="B5975" t="s">
        <v>304</v>
      </c>
      <c r="C5975" s="8" t="s">
        <v>174</v>
      </c>
      <c r="D5975">
        <v>27488</v>
      </c>
      <c r="E5975" s="9">
        <v>13667</v>
      </c>
      <c r="F5975" s="9">
        <v>13821</v>
      </c>
      <c r="G5975" s="9">
        <v>57257</v>
      </c>
      <c r="H5975" s="9">
        <v>56834</v>
      </c>
      <c r="I5975">
        <f>Table1[[#This Row],[Antal man I kommunen]]+Table1[[#This Row],[Antal kvinnor I kommunen]]</f>
        <v>114091</v>
      </c>
      <c r="J5975" s="3">
        <f>Table1[[#This Row],[Totalt antal utrikes fodda]]/I5975</f>
        <v>0.24093048531435432</v>
      </c>
      <c r="K5975" s="4">
        <f>Table1[[#This Row],[Antal utrikes fodda man]]/Table1[[#This Row],[Antal man I kommunen]]</f>
        <v>0.23869570532860612</v>
      </c>
      <c r="L5975" s="4">
        <f>Table1[[#This Row],[Antal utrikes fodda kvinnor]]/Table1[[#This Row],[Antal kvinnor I kommunen]]</f>
        <v>0.24318189815955238</v>
      </c>
    </row>
    <row r="5976" spans="1:12" x14ac:dyDescent="0.2">
      <c r="A5976">
        <v>2021</v>
      </c>
      <c r="B5976" t="s">
        <v>304</v>
      </c>
      <c r="C5976" s="8" t="s">
        <v>175</v>
      </c>
      <c r="D5976">
        <v>3376</v>
      </c>
      <c r="E5976" s="9">
        <v>1749</v>
      </c>
      <c r="F5976" s="9">
        <v>1627</v>
      </c>
      <c r="G5976" s="9">
        <v>12713</v>
      </c>
      <c r="H5976" s="9">
        <v>12185</v>
      </c>
      <c r="I5976">
        <f>Table1[[#This Row],[Antal man I kommunen]]+Table1[[#This Row],[Antal kvinnor I kommunen]]</f>
        <v>24898</v>
      </c>
      <c r="J5976" s="3">
        <f>Table1[[#This Row],[Totalt antal utrikes fodda]]/I5976</f>
        <v>0.13559322033898305</v>
      </c>
      <c r="K5976" s="4">
        <f>Table1[[#This Row],[Antal utrikes fodda man]]/Table1[[#This Row],[Antal man I kommunen]]</f>
        <v>0.13757570990324863</v>
      </c>
      <c r="L5976" s="4">
        <f>Table1[[#This Row],[Antal utrikes fodda kvinnor]]/Table1[[#This Row],[Antal kvinnor I kommunen]]</f>
        <v>0.13352482560525236</v>
      </c>
    </row>
    <row r="5977" spans="1:12" x14ac:dyDescent="0.2">
      <c r="A5977">
        <v>2021</v>
      </c>
      <c r="B5977" t="s">
        <v>304</v>
      </c>
      <c r="C5977" s="8" t="s">
        <v>176</v>
      </c>
      <c r="D5977">
        <v>1968</v>
      </c>
      <c r="E5977" s="9">
        <v>995</v>
      </c>
      <c r="F5977" s="9">
        <v>973</v>
      </c>
      <c r="G5977" s="9">
        <v>6217</v>
      </c>
      <c r="H5977" s="9">
        <v>6101</v>
      </c>
      <c r="I5977">
        <f>Table1[[#This Row],[Antal man I kommunen]]+Table1[[#This Row],[Antal kvinnor I kommunen]]</f>
        <v>12318</v>
      </c>
      <c r="J5977" s="3">
        <f>Table1[[#This Row],[Totalt antal utrikes fodda]]/I5977</f>
        <v>0.15976619581100829</v>
      </c>
      <c r="K5977" s="4">
        <f>Table1[[#This Row],[Antal utrikes fodda man]]/Table1[[#This Row],[Antal man I kommunen]]</f>
        <v>0.16004503779958179</v>
      </c>
      <c r="L5977" s="4">
        <f>Table1[[#This Row],[Antal utrikes fodda kvinnor]]/Table1[[#This Row],[Antal kvinnor I kommunen]]</f>
        <v>0.15948205212260286</v>
      </c>
    </row>
    <row r="5978" spans="1:12" x14ac:dyDescent="0.2">
      <c r="A5978">
        <v>2021</v>
      </c>
      <c r="B5978" t="s">
        <v>304</v>
      </c>
      <c r="C5978" s="8" t="s">
        <v>177</v>
      </c>
      <c r="D5978">
        <v>2984</v>
      </c>
      <c r="E5978" s="9">
        <v>1507</v>
      </c>
      <c r="F5978" s="9">
        <v>1477</v>
      </c>
      <c r="G5978" s="9">
        <v>12484</v>
      </c>
      <c r="H5978" s="9">
        <v>12239</v>
      </c>
      <c r="I5978">
        <f>Table1[[#This Row],[Antal man I kommunen]]+Table1[[#This Row],[Antal kvinnor I kommunen]]</f>
        <v>24723</v>
      </c>
      <c r="J5978" s="3">
        <f>Table1[[#This Row],[Totalt antal utrikes fodda]]/I5978</f>
        <v>0.12069732637624883</v>
      </c>
      <c r="K5978" s="4">
        <f>Table1[[#This Row],[Antal utrikes fodda man]]/Table1[[#This Row],[Antal man I kommunen]]</f>
        <v>0.12071451457866068</v>
      </c>
      <c r="L5978" s="4">
        <f>Table1[[#This Row],[Antal utrikes fodda kvinnor]]/Table1[[#This Row],[Antal kvinnor I kommunen]]</f>
        <v>0.12067979410082523</v>
      </c>
    </row>
    <row r="5979" spans="1:12" x14ac:dyDescent="0.2">
      <c r="A5979">
        <v>2021</v>
      </c>
      <c r="B5979" t="s">
        <v>304</v>
      </c>
      <c r="C5979" s="8" t="s">
        <v>178</v>
      </c>
      <c r="D5979">
        <v>4471</v>
      </c>
      <c r="E5979" s="9">
        <v>2221</v>
      </c>
      <c r="F5979" s="9">
        <v>2250</v>
      </c>
      <c r="G5979" s="9">
        <v>20344</v>
      </c>
      <c r="H5979" s="9">
        <v>20116</v>
      </c>
      <c r="I5979">
        <f>Table1[[#This Row],[Antal man I kommunen]]+Table1[[#This Row],[Antal kvinnor I kommunen]]</f>
        <v>40460</v>
      </c>
      <c r="J5979" s="3">
        <f>Table1[[#This Row],[Totalt antal utrikes fodda]]/I5979</f>
        <v>0.11050420168067226</v>
      </c>
      <c r="K5979" s="4">
        <f>Table1[[#This Row],[Antal utrikes fodda man]]/Table1[[#This Row],[Antal man I kommunen]]</f>
        <v>0.10917223751474636</v>
      </c>
      <c r="L5979" s="4">
        <f>Table1[[#This Row],[Antal utrikes fodda kvinnor]]/Table1[[#This Row],[Antal kvinnor I kommunen]]</f>
        <v>0.11185126267647644</v>
      </c>
    </row>
    <row r="5980" spans="1:12" x14ac:dyDescent="0.2">
      <c r="A5980">
        <v>2021</v>
      </c>
      <c r="B5980" t="s">
        <v>304</v>
      </c>
      <c r="C5980" s="8" t="s">
        <v>179</v>
      </c>
      <c r="D5980">
        <v>3097</v>
      </c>
      <c r="E5980" s="9">
        <v>1588</v>
      </c>
      <c r="F5980" s="9">
        <v>1509</v>
      </c>
      <c r="G5980" s="9">
        <v>9438</v>
      </c>
      <c r="H5980" s="9">
        <v>9294</v>
      </c>
      <c r="I5980">
        <f>Table1[[#This Row],[Antal man I kommunen]]+Table1[[#This Row],[Antal kvinnor I kommunen]]</f>
        <v>18732</v>
      </c>
      <c r="J5980" s="3">
        <f>Table1[[#This Row],[Totalt antal utrikes fodda]]/I5980</f>
        <v>0.16533205210335256</v>
      </c>
      <c r="K5980" s="4">
        <f>Table1[[#This Row],[Antal utrikes fodda man]]/Table1[[#This Row],[Antal man I kommunen]]</f>
        <v>0.16825598643780462</v>
      </c>
      <c r="L5980" s="4">
        <f>Table1[[#This Row],[Antal utrikes fodda kvinnor]]/Table1[[#This Row],[Antal kvinnor I kommunen]]</f>
        <v>0.16236281471917366</v>
      </c>
    </row>
    <row r="5981" spans="1:12" x14ac:dyDescent="0.2">
      <c r="A5981">
        <v>2021</v>
      </c>
      <c r="B5981" t="s">
        <v>304</v>
      </c>
      <c r="C5981" s="8" t="s">
        <v>180</v>
      </c>
      <c r="D5981">
        <v>9256</v>
      </c>
      <c r="E5981" s="9">
        <v>4503</v>
      </c>
      <c r="F5981" s="9">
        <v>4753</v>
      </c>
      <c r="G5981" s="9">
        <v>28883</v>
      </c>
      <c r="H5981" s="9">
        <v>28133</v>
      </c>
      <c r="I5981">
        <f>Table1[[#This Row],[Antal man I kommunen]]+Table1[[#This Row],[Antal kvinnor I kommunen]]</f>
        <v>57016</v>
      </c>
      <c r="J5981" s="3">
        <f>Table1[[#This Row],[Totalt antal utrikes fodda]]/I5981</f>
        <v>0.16234039567840605</v>
      </c>
      <c r="K5981" s="4">
        <f>Table1[[#This Row],[Antal utrikes fodda man]]/Table1[[#This Row],[Antal man I kommunen]]</f>
        <v>0.15590485752865008</v>
      </c>
      <c r="L5981" s="4">
        <f>Table1[[#This Row],[Antal utrikes fodda kvinnor]]/Table1[[#This Row],[Antal kvinnor I kommunen]]</f>
        <v>0.16894749937795472</v>
      </c>
    </row>
    <row r="5982" spans="1:12" x14ac:dyDescent="0.2">
      <c r="A5982">
        <v>2021</v>
      </c>
      <c r="B5982" t="s">
        <v>304</v>
      </c>
      <c r="C5982" s="8" t="s">
        <v>181</v>
      </c>
      <c r="D5982">
        <v>810</v>
      </c>
      <c r="E5982" s="9">
        <v>399</v>
      </c>
      <c r="F5982" s="9">
        <v>411</v>
      </c>
      <c r="G5982" s="9">
        <v>4618</v>
      </c>
      <c r="H5982" s="9">
        <v>4615</v>
      </c>
      <c r="I5982">
        <f>Table1[[#This Row],[Antal man I kommunen]]+Table1[[#This Row],[Antal kvinnor I kommunen]]</f>
        <v>9233</v>
      </c>
      <c r="J5982" s="3">
        <f>Table1[[#This Row],[Totalt antal utrikes fodda]]/I5982</f>
        <v>8.7728798873605546E-2</v>
      </c>
      <c r="K5982" s="4">
        <f>Table1[[#This Row],[Antal utrikes fodda man]]/Table1[[#This Row],[Antal man I kommunen]]</f>
        <v>8.6401039411000427E-2</v>
      </c>
      <c r="L5982" s="4">
        <f>Table1[[#This Row],[Antal utrikes fodda kvinnor]]/Table1[[#This Row],[Antal kvinnor I kommunen]]</f>
        <v>8.9057421451787647E-2</v>
      </c>
    </row>
    <row r="5983" spans="1:12" x14ac:dyDescent="0.2">
      <c r="A5983">
        <v>2021</v>
      </c>
      <c r="B5983" t="s">
        <v>304</v>
      </c>
      <c r="C5983" s="8" t="s">
        <v>182</v>
      </c>
      <c r="D5983">
        <v>1427</v>
      </c>
      <c r="E5983" s="9">
        <v>710</v>
      </c>
      <c r="F5983" s="9">
        <v>717</v>
      </c>
      <c r="G5983" s="9">
        <v>6496</v>
      </c>
      <c r="H5983" s="9">
        <v>6329</v>
      </c>
      <c r="I5983">
        <f>Table1[[#This Row],[Antal man I kommunen]]+Table1[[#This Row],[Antal kvinnor I kommunen]]</f>
        <v>12825</v>
      </c>
      <c r="J5983" s="3">
        <f>Table1[[#This Row],[Totalt antal utrikes fodda]]/I5983</f>
        <v>0.11126705653021443</v>
      </c>
      <c r="K5983" s="4">
        <f>Table1[[#This Row],[Antal utrikes fodda man]]/Table1[[#This Row],[Antal man I kommunen]]</f>
        <v>0.10929802955665024</v>
      </c>
      <c r="L5983" s="4">
        <f>Table1[[#This Row],[Antal utrikes fodda kvinnor]]/Table1[[#This Row],[Antal kvinnor I kommunen]]</f>
        <v>0.11328803918470533</v>
      </c>
    </row>
    <row r="5984" spans="1:12" x14ac:dyDescent="0.2">
      <c r="A5984">
        <v>2021</v>
      </c>
      <c r="B5984" t="s">
        <v>304</v>
      </c>
      <c r="C5984" s="8" t="s">
        <v>183</v>
      </c>
      <c r="D5984">
        <v>5074</v>
      </c>
      <c r="E5984" s="9">
        <v>2586</v>
      </c>
      <c r="F5984" s="9">
        <v>2488</v>
      </c>
      <c r="G5984" s="9">
        <v>16757</v>
      </c>
      <c r="H5984" s="9">
        <v>16513</v>
      </c>
      <c r="I5984">
        <f>Table1[[#This Row],[Antal man I kommunen]]+Table1[[#This Row],[Antal kvinnor I kommunen]]</f>
        <v>33270</v>
      </c>
      <c r="J5984" s="3">
        <f>Table1[[#This Row],[Totalt antal utrikes fodda]]/I5984</f>
        <v>0.15250976856026449</v>
      </c>
      <c r="K5984" s="4">
        <f>Table1[[#This Row],[Antal utrikes fodda man]]/Table1[[#This Row],[Antal man I kommunen]]</f>
        <v>0.1543235662708122</v>
      </c>
      <c r="L5984" s="4">
        <f>Table1[[#This Row],[Antal utrikes fodda kvinnor]]/Table1[[#This Row],[Antal kvinnor I kommunen]]</f>
        <v>0.15066916974504935</v>
      </c>
    </row>
    <row r="5985" spans="1:12" x14ac:dyDescent="0.2">
      <c r="A5985">
        <v>2021</v>
      </c>
      <c r="B5985" t="s">
        <v>305</v>
      </c>
      <c r="C5985" s="8" t="s">
        <v>184</v>
      </c>
      <c r="D5985">
        <v>976</v>
      </c>
      <c r="E5985" s="9">
        <v>476</v>
      </c>
      <c r="F5985" s="9">
        <v>500</v>
      </c>
      <c r="G5985" s="9">
        <v>6168</v>
      </c>
      <c r="H5985" s="9">
        <v>5966</v>
      </c>
      <c r="I5985">
        <f>Table1[[#This Row],[Antal man I kommunen]]+Table1[[#This Row],[Antal kvinnor I kommunen]]</f>
        <v>12134</v>
      </c>
      <c r="J5985" s="3">
        <f>Table1[[#This Row],[Totalt antal utrikes fodda]]/I5985</f>
        <v>8.0435140926322729E-2</v>
      </c>
      <c r="K5985" s="4">
        <f>Table1[[#This Row],[Antal utrikes fodda man]]/Table1[[#This Row],[Antal man I kommunen]]</f>
        <v>7.7172503242542156E-2</v>
      </c>
      <c r="L5985" s="4">
        <f>Table1[[#This Row],[Antal utrikes fodda kvinnor]]/Table1[[#This Row],[Antal kvinnor I kommunen]]</f>
        <v>8.3808246731478381E-2</v>
      </c>
    </row>
    <row r="5986" spans="1:12" x14ac:dyDescent="0.2">
      <c r="A5986">
        <v>2021</v>
      </c>
      <c r="B5986" t="s">
        <v>305</v>
      </c>
      <c r="C5986" s="8" t="s">
        <v>185</v>
      </c>
      <c r="D5986">
        <v>2356</v>
      </c>
      <c r="E5986" s="9">
        <v>1148</v>
      </c>
      <c r="F5986" s="9">
        <v>1208</v>
      </c>
      <c r="G5986" s="9">
        <v>4359</v>
      </c>
      <c r="H5986" s="9">
        <v>4131</v>
      </c>
      <c r="I5986">
        <f>Table1[[#This Row],[Antal man I kommunen]]+Table1[[#This Row],[Antal kvinnor I kommunen]]</f>
        <v>8490</v>
      </c>
      <c r="J5986" s="3">
        <f>Table1[[#This Row],[Totalt antal utrikes fodda]]/I5986</f>
        <v>0.27750294464075381</v>
      </c>
      <c r="K5986" s="4">
        <f>Table1[[#This Row],[Antal utrikes fodda man]]/Table1[[#This Row],[Antal man I kommunen]]</f>
        <v>0.26336315668731358</v>
      </c>
      <c r="L5986" s="4">
        <f>Table1[[#This Row],[Antal utrikes fodda kvinnor]]/Table1[[#This Row],[Antal kvinnor I kommunen]]</f>
        <v>0.29242314209634473</v>
      </c>
    </row>
    <row r="5987" spans="1:12" x14ac:dyDescent="0.2">
      <c r="A5987">
        <v>2021</v>
      </c>
      <c r="B5987" t="s">
        <v>305</v>
      </c>
      <c r="C5987" s="8" t="s">
        <v>186</v>
      </c>
      <c r="D5987">
        <v>1575</v>
      </c>
      <c r="E5987" s="9">
        <v>732</v>
      </c>
      <c r="F5987" s="9">
        <v>843</v>
      </c>
      <c r="G5987" s="9">
        <v>5832</v>
      </c>
      <c r="H5987" s="9">
        <v>5640</v>
      </c>
      <c r="I5987">
        <f>Table1[[#This Row],[Antal man I kommunen]]+Table1[[#This Row],[Antal kvinnor I kommunen]]</f>
        <v>11472</v>
      </c>
      <c r="J5987" s="3">
        <f>Table1[[#This Row],[Totalt antal utrikes fodda]]/I5987</f>
        <v>0.13729079497907951</v>
      </c>
      <c r="K5987" s="4">
        <f>Table1[[#This Row],[Antal utrikes fodda man]]/Table1[[#This Row],[Antal man I kommunen]]</f>
        <v>0.12551440329218108</v>
      </c>
      <c r="L5987" s="4">
        <f>Table1[[#This Row],[Antal utrikes fodda kvinnor]]/Table1[[#This Row],[Antal kvinnor I kommunen]]</f>
        <v>0.14946808510638299</v>
      </c>
    </row>
    <row r="5988" spans="1:12" x14ac:dyDescent="0.2">
      <c r="A5988">
        <v>2021</v>
      </c>
      <c r="B5988" t="s">
        <v>305</v>
      </c>
      <c r="C5988" s="8" t="s">
        <v>187</v>
      </c>
      <c r="D5988">
        <v>583</v>
      </c>
      <c r="E5988" s="9">
        <v>298</v>
      </c>
      <c r="F5988" s="9">
        <v>285</v>
      </c>
      <c r="G5988" s="9">
        <v>2068</v>
      </c>
      <c r="H5988" s="9">
        <v>1880</v>
      </c>
      <c r="I5988">
        <f>Table1[[#This Row],[Antal man I kommunen]]+Table1[[#This Row],[Antal kvinnor I kommunen]]</f>
        <v>3948</v>
      </c>
      <c r="J5988" s="3">
        <f>Table1[[#This Row],[Totalt antal utrikes fodda]]/I5988</f>
        <v>0.14766970618034447</v>
      </c>
      <c r="K5988" s="4">
        <f>Table1[[#This Row],[Antal utrikes fodda man]]/Table1[[#This Row],[Antal man I kommunen]]</f>
        <v>0.14410058027079303</v>
      </c>
      <c r="L5988" s="4">
        <f>Table1[[#This Row],[Antal utrikes fodda kvinnor]]/Table1[[#This Row],[Antal kvinnor I kommunen]]</f>
        <v>0.15159574468085107</v>
      </c>
    </row>
    <row r="5989" spans="1:12" x14ac:dyDescent="0.2">
      <c r="A5989">
        <v>2021</v>
      </c>
      <c r="B5989" t="s">
        <v>305</v>
      </c>
      <c r="C5989" s="8" t="s">
        <v>188</v>
      </c>
      <c r="D5989">
        <v>1237</v>
      </c>
      <c r="E5989" s="9">
        <v>591</v>
      </c>
      <c r="F5989" s="9">
        <v>646</v>
      </c>
      <c r="G5989" s="9">
        <v>8368</v>
      </c>
      <c r="H5989" s="9">
        <v>8397</v>
      </c>
      <c r="I5989">
        <f>Table1[[#This Row],[Antal man I kommunen]]+Table1[[#This Row],[Antal kvinnor I kommunen]]</f>
        <v>16765</v>
      </c>
      <c r="J5989" s="3">
        <f>Table1[[#This Row],[Totalt antal utrikes fodda]]/I5989</f>
        <v>7.378467044437817E-2</v>
      </c>
      <c r="K5989" s="4">
        <f>Table1[[#This Row],[Antal utrikes fodda man]]/Table1[[#This Row],[Antal man I kommunen]]</f>
        <v>7.0626195028680686E-2</v>
      </c>
      <c r="L5989" s="4">
        <f>Table1[[#This Row],[Antal utrikes fodda kvinnor]]/Table1[[#This Row],[Antal kvinnor I kommunen]]</f>
        <v>7.6932237703941878E-2</v>
      </c>
    </row>
    <row r="5990" spans="1:12" x14ac:dyDescent="0.2">
      <c r="A5990">
        <v>2021</v>
      </c>
      <c r="B5990" t="s">
        <v>305</v>
      </c>
      <c r="C5990" s="8" t="s">
        <v>189</v>
      </c>
      <c r="D5990">
        <v>552</v>
      </c>
      <c r="E5990" s="9">
        <v>285</v>
      </c>
      <c r="F5990" s="9">
        <v>267</v>
      </c>
      <c r="G5990" s="9">
        <v>1861</v>
      </c>
      <c r="H5990" s="9">
        <v>1819</v>
      </c>
      <c r="I5990">
        <f>Table1[[#This Row],[Antal man I kommunen]]+Table1[[#This Row],[Antal kvinnor I kommunen]]</f>
        <v>3680</v>
      </c>
      <c r="J5990" s="3">
        <f>Table1[[#This Row],[Totalt antal utrikes fodda]]/I5990</f>
        <v>0.15</v>
      </c>
      <c r="K5990" s="4">
        <f>Table1[[#This Row],[Antal utrikes fodda man]]/Table1[[#This Row],[Antal man I kommunen]]</f>
        <v>0.15314347125201505</v>
      </c>
      <c r="L5990" s="4">
        <f>Table1[[#This Row],[Antal utrikes fodda kvinnor]]/Table1[[#This Row],[Antal kvinnor I kommunen]]</f>
        <v>0.14678394722374932</v>
      </c>
    </row>
    <row r="5991" spans="1:12" x14ac:dyDescent="0.2">
      <c r="A5991">
        <v>2021</v>
      </c>
      <c r="B5991" t="s">
        <v>305</v>
      </c>
      <c r="C5991" s="8" t="s">
        <v>190</v>
      </c>
      <c r="D5991">
        <v>1038</v>
      </c>
      <c r="E5991" s="9">
        <v>523</v>
      </c>
      <c r="F5991" s="9">
        <v>515</v>
      </c>
      <c r="G5991" s="9">
        <v>5880</v>
      </c>
      <c r="H5991" s="9">
        <v>5726</v>
      </c>
      <c r="I5991">
        <f>Table1[[#This Row],[Antal man I kommunen]]+Table1[[#This Row],[Antal kvinnor I kommunen]]</f>
        <v>11606</v>
      </c>
      <c r="J5991" s="3">
        <f>Table1[[#This Row],[Totalt antal utrikes fodda]]/I5991</f>
        <v>8.9436498362915728E-2</v>
      </c>
      <c r="K5991" s="4">
        <f>Table1[[#This Row],[Antal utrikes fodda man]]/Table1[[#This Row],[Antal man I kommunen]]</f>
        <v>8.894557823129251E-2</v>
      </c>
      <c r="L5991" s="4">
        <f>Table1[[#This Row],[Antal utrikes fodda kvinnor]]/Table1[[#This Row],[Antal kvinnor I kommunen]]</f>
        <v>8.9940621725462799E-2</v>
      </c>
    </row>
    <row r="5992" spans="1:12" x14ac:dyDescent="0.2">
      <c r="A5992">
        <v>2021</v>
      </c>
      <c r="B5992" t="s">
        <v>305</v>
      </c>
      <c r="C5992" s="8" t="s">
        <v>191</v>
      </c>
      <c r="D5992">
        <v>1047</v>
      </c>
      <c r="E5992" s="9">
        <v>535</v>
      </c>
      <c r="F5992" s="9">
        <v>512</v>
      </c>
      <c r="G5992" s="9">
        <v>4626</v>
      </c>
      <c r="H5992" s="9">
        <v>4465</v>
      </c>
      <c r="I5992">
        <f>Table1[[#This Row],[Antal man I kommunen]]+Table1[[#This Row],[Antal kvinnor I kommunen]]</f>
        <v>9091</v>
      </c>
      <c r="J5992" s="3">
        <f>Table1[[#This Row],[Totalt antal utrikes fodda]]/I5992</f>
        <v>0.11516884831151689</v>
      </c>
      <c r="K5992" s="4">
        <f>Table1[[#This Row],[Antal utrikes fodda man]]/Table1[[#This Row],[Antal man I kommunen]]</f>
        <v>0.1156506701253783</v>
      </c>
      <c r="L5992" s="4">
        <f>Table1[[#This Row],[Antal utrikes fodda kvinnor]]/Table1[[#This Row],[Antal kvinnor I kommunen]]</f>
        <v>0.11466965285554312</v>
      </c>
    </row>
    <row r="5993" spans="1:12" x14ac:dyDescent="0.2">
      <c r="A5993">
        <v>2021</v>
      </c>
      <c r="B5993" t="s">
        <v>305</v>
      </c>
      <c r="C5993" s="8" t="s">
        <v>192</v>
      </c>
      <c r="D5993">
        <v>2212</v>
      </c>
      <c r="E5993" s="9">
        <v>1114</v>
      </c>
      <c r="F5993" s="9">
        <v>1098</v>
      </c>
      <c r="G5993" s="9">
        <v>5113</v>
      </c>
      <c r="H5993" s="9">
        <v>4829</v>
      </c>
      <c r="I5993">
        <f>Table1[[#This Row],[Antal man I kommunen]]+Table1[[#This Row],[Antal kvinnor I kommunen]]</f>
        <v>9942</v>
      </c>
      <c r="J5993" s="3">
        <f>Table1[[#This Row],[Totalt antal utrikes fodda]]/I5993</f>
        <v>0.22249044457855563</v>
      </c>
      <c r="K5993" s="4">
        <f>Table1[[#This Row],[Antal utrikes fodda man]]/Table1[[#This Row],[Antal man I kommunen]]</f>
        <v>0.21787600234695872</v>
      </c>
      <c r="L5993" s="4">
        <f>Table1[[#This Row],[Antal utrikes fodda kvinnor]]/Table1[[#This Row],[Antal kvinnor I kommunen]]</f>
        <v>0.22737626837854627</v>
      </c>
    </row>
    <row r="5994" spans="1:12" x14ac:dyDescent="0.2">
      <c r="A5994">
        <v>2021</v>
      </c>
      <c r="B5994" t="s">
        <v>305</v>
      </c>
      <c r="C5994" s="8" t="s">
        <v>193</v>
      </c>
      <c r="D5994">
        <v>1356</v>
      </c>
      <c r="E5994" s="9">
        <v>665</v>
      </c>
      <c r="F5994" s="9">
        <v>691</v>
      </c>
      <c r="G5994" s="9">
        <v>6771</v>
      </c>
      <c r="H5994" s="9">
        <v>6584</v>
      </c>
      <c r="I5994">
        <f>Table1[[#This Row],[Antal man I kommunen]]+Table1[[#This Row],[Antal kvinnor I kommunen]]</f>
        <v>13355</v>
      </c>
      <c r="J5994" s="3">
        <f>Table1[[#This Row],[Totalt antal utrikes fodda]]/I5994</f>
        <v>0.10153500561587421</v>
      </c>
      <c r="K5994" s="4">
        <f>Table1[[#This Row],[Antal utrikes fodda man]]/Table1[[#This Row],[Antal man I kommunen]]</f>
        <v>9.8212967065426079E-2</v>
      </c>
      <c r="L5994" s="4">
        <f>Table1[[#This Row],[Antal utrikes fodda kvinnor]]/Table1[[#This Row],[Antal kvinnor I kommunen]]</f>
        <v>0.10495139732685298</v>
      </c>
    </row>
    <row r="5995" spans="1:12" x14ac:dyDescent="0.2">
      <c r="A5995">
        <v>2021</v>
      </c>
      <c r="B5995" t="s">
        <v>305</v>
      </c>
      <c r="C5995" s="8" t="s">
        <v>194</v>
      </c>
      <c r="D5995">
        <v>13577</v>
      </c>
      <c r="E5995" s="9">
        <v>6794</v>
      </c>
      <c r="F5995" s="9">
        <v>6783</v>
      </c>
      <c r="G5995" s="9">
        <v>47349</v>
      </c>
      <c r="H5995" s="9">
        <v>48059</v>
      </c>
      <c r="I5995">
        <f>Table1[[#This Row],[Antal man I kommunen]]+Table1[[#This Row],[Antal kvinnor I kommunen]]</f>
        <v>95408</v>
      </c>
      <c r="J5995" s="3">
        <f>Table1[[#This Row],[Totalt antal utrikes fodda]]/I5995</f>
        <v>0.14230462854267986</v>
      </c>
      <c r="K5995" s="4">
        <f>Table1[[#This Row],[Antal utrikes fodda man]]/Table1[[#This Row],[Antal man I kommunen]]</f>
        <v>0.14348771885361888</v>
      </c>
      <c r="L5995" s="4">
        <f>Table1[[#This Row],[Antal utrikes fodda kvinnor]]/Table1[[#This Row],[Antal kvinnor I kommunen]]</f>
        <v>0.14113901662539796</v>
      </c>
    </row>
    <row r="5996" spans="1:12" x14ac:dyDescent="0.2">
      <c r="A5996">
        <v>2021</v>
      </c>
      <c r="B5996" t="s">
        <v>305</v>
      </c>
      <c r="C5996" s="8" t="s">
        <v>195</v>
      </c>
      <c r="D5996">
        <v>3390</v>
      </c>
      <c r="E5996" s="9">
        <v>1720</v>
      </c>
      <c r="F5996" s="9">
        <v>1670</v>
      </c>
      <c r="G5996" s="9">
        <v>12164</v>
      </c>
      <c r="H5996" s="9">
        <v>11935</v>
      </c>
      <c r="I5996">
        <f>Table1[[#This Row],[Antal man I kommunen]]+Table1[[#This Row],[Antal kvinnor I kommunen]]</f>
        <v>24099</v>
      </c>
      <c r="J5996" s="3">
        <f>Table1[[#This Row],[Totalt antal utrikes fodda]]/I5996</f>
        <v>0.14066973733349933</v>
      </c>
      <c r="K5996" s="4">
        <f>Table1[[#This Row],[Antal utrikes fodda man]]/Table1[[#This Row],[Antal man I kommunen]]</f>
        <v>0.14140085498191385</v>
      </c>
      <c r="L5996" s="4">
        <f>Table1[[#This Row],[Antal utrikes fodda kvinnor]]/Table1[[#This Row],[Antal kvinnor I kommunen]]</f>
        <v>0.13992459153749476</v>
      </c>
    </row>
    <row r="5997" spans="1:12" x14ac:dyDescent="0.2">
      <c r="A5997">
        <v>2021</v>
      </c>
      <c r="B5997" t="s">
        <v>305</v>
      </c>
      <c r="C5997" s="8" t="s">
        <v>196</v>
      </c>
      <c r="D5997">
        <v>1858</v>
      </c>
      <c r="E5997" s="9">
        <v>926</v>
      </c>
      <c r="F5997" s="9">
        <v>932</v>
      </c>
      <c r="G5997" s="9">
        <v>5291</v>
      </c>
      <c r="H5997" s="9">
        <v>5112</v>
      </c>
      <c r="I5997">
        <f>Table1[[#This Row],[Antal man I kommunen]]+Table1[[#This Row],[Antal kvinnor I kommunen]]</f>
        <v>10403</v>
      </c>
      <c r="J5997" s="3">
        <f>Table1[[#This Row],[Totalt antal utrikes fodda]]/I5997</f>
        <v>0.17860232625204267</v>
      </c>
      <c r="K5997" s="4">
        <f>Table1[[#This Row],[Antal utrikes fodda man]]/Table1[[#This Row],[Antal man I kommunen]]</f>
        <v>0.17501417501417502</v>
      </c>
      <c r="L5997" s="4">
        <f>Table1[[#This Row],[Antal utrikes fodda kvinnor]]/Table1[[#This Row],[Antal kvinnor I kommunen]]</f>
        <v>0.18231611893583724</v>
      </c>
    </row>
    <row r="5998" spans="1:12" x14ac:dyDescent="0.2">
      <c r="A5998">
        <v>2021</v>
      </c>
      <c r="B5998" t="s">
        <v>305</v>
      </c>
      <c r="C5998" s="8" t="s">
        <v>197</v>
      </c>
      <c r="D5998">
        <v>1752</v>
      </c>
      <c r="E5998" s="9">
        <v>898</v>
      </c>
      <c r="F5998" s="9">
        <v>854</v>
      </c>
      <c r="G5998" s="9">
        <v>6012</v>
      </c>
      <c r="H5998" s="9">
        <v>5541</v>
      </c>
      <c r="I5998">
        <f>Table1[[#This Row],[Antal man I kommunen]]+Table1[[#This Row],[Antal kvinnor I kommunen]]</f>
        <v>11553</v>
      </c>
      <c r="J5998" s="3">
        <f>Table1[[#This Row],[Totalt antal utrikes fodda]]/I5998</f>
        <v>0.15164892235782915</v>
      </c>
      <c r="K5998" s="4">
        <f>Table1[[#This Row],[Antal utrikes fodda man]]/Table1[[#This Row],[Antal man I kommunen]]</f>
        <v>0.14936793080505656</v>
      </c>
      <c r="L5998" s="4">
        <f>Table1[[#This Row],[Antal utrikes fodda kvinnor]]/Table1[[#This Row],[Antal kvinnor I kommunen]]</f>
        <v>0.15412380436744269</v>
      </c>
    </row>
    <row r="5999" spans="1:12" x14ac:dyDescent="0.2">
      <c r="A5999">
        <v>2021</v>
      </c>
      <c r="B5999" t="s">
        <v>305</v>
      </c>
      <c r="C5999" s="8" t="s">
        <v>198</v>
      </c>
      <c r="D5999">
        <v>3207</v>
      </c>
      <c r="E5999" s="9">
        <v>1543</v>
      </c>
      <c r="F5999" s="9">
        <v>1664</v>
      </c>
      <c r="G5999" s="9">
        <v>12991</v>
      </c>
      <c r="H5999" s="9">
        <v>12863</v>
      </c>
      <c r="I5999">
        <f>Table1[[#This Row],[Antal man I kommunen]]+Table1[[#This Row],[Antal kvinnor I kommunen]]</f>
        <v>25854</v>
      </c>
      <c r="J5999" s="3">
        <f>Table1[[#This Row],[Totalt antal utrikes fodda]]/I5999</f>
        <v>0.12404270132281271</v>
      </c>
      <c r="K5999" s="4">
        <f>Table1[[#This Row],[Antal utrikes fodda man]]/Table1[[#This Row],[Antal man I kommunen]]</f>
        <v>0.11877453621738127</v>
      </c>
      <c r="L5999" s="4">
        <f>Table1[[#This Row],[Antal utrikes fodda kvinnor]]/Table1[[#This Row],[Antal kvinnor I kommunen]]</f>
        <v>0.12936329005675193</v>
      </c>
    </row>
    <row r="6000" spans="1:12" x14ac:dyDescent="0.2">
      <c r="A6000">
        <v>2021</v>
      </c>
      <c r="B6000" t="s">
        <v>305</v>
      </c>
      <c r="C6000" s="8" t="s">
        <v>199</v>
      </c>
      <c r="D6000">
        <v>2195</v>
      </c>
      <c r="E6000" s="9">
        <v>1123</v>
      </c>
      <c r="F6000" s="9">
        <v>1072</v>
      </c>
      <c r="G6000" s="9">
        <v>7788</v>
      </c>
      <c r="H6000" s="9">
        <v>7608</v>
      </c>
      <c r="I6000">
        <f>Table1[[#This Row],[Antal man I kommunen]]+Table1[[#This Row],[Antal kvinnor I kommunen]]</f>
        <v>15396</v>
      </c>
      <c r="J6000" s="3">
        <f>Table1[[#This Row],[Totalt antal utrikes fodda]]/I6000</f>
        <v>0.14256949857105741</v>
      </c>
      <c r="K6000" s="4">
        <f>Table1[[#This Row],[Antal utrikes fodda man]]/Table1[[#This Row],[Antal man I kommunen]]</f>
        <v>0.14419619928094504</v>
      </c>
      <c r="L6000" s="4">
        <f>Table1[[#This Row],[Antal utrikes fodda kvinnor]]/Table1[[#This Row],[Antal kvinnor I kommunen]]</f>
        <v>0.14090431125131442</v>
      </c>
    </row>
    <row r="6001" spans="1:12" x14ac:dyDescent="0.2">
      <c r="A6001">
        <v>2021</v>
      </c>
      <c r="B6001" t="s">
        <v>306</v>
      </c>
      <c r="C6001" s="8" t="s">
        <v>200</v>
      </c>
      <c r="D6001">
        <v>645</v>
      </c>
      <c r="E6001" s="9">
        <v>342</v>
      </c>
      <c r="F6001" s="9">
        <v>303</v>
      </c>
      <c r="G6001" s="9">
        <v>4478</v>
      </c>
      <c r="H6001" s="9">
        <v>4125</v>
      </c>
      <c r="I6001">
        <f>Table1[[#This Row],[Antal man I kommunen]]+Table1[[#This Row],[Antal kvinnor I kommunen]]</f>
        <v>8603</v>
      </c>
      <c r="J6001" s="3">
        <f>Table1[[#This Row],[Totalt antal utrikes fodda]]/I6001</f>
        <v>7.4973846332674648E-2</v>
      </c>
      <c r="K6001" s="4">
        <f>Table1[[#This Row],[Antal utrikes fodda man]]/Table1[[#This Row],[Antal man I kommunen]]</f>
        <v>7.6373380973648944E-2</v>
      </c>
      <c r="L6001" s="4">
        <f>Table1[[#This Row],[Antal utrikes fodda kvinnor]]/Table1[[#This Row],[Antal kvinnor I kommunen]]</f>
        <v>7.3454545454545453E-2</v>
      </c>
    </row>
    <row r="6002" spans="1:12" x14ac:dyDescent="0.2">
      <c r="A6002">
        <v>2021</v>
      </c>
      <c r="B6002" t="s">
        <v>306</v>
      </c>
      <c r="C6002" s="8" t="s">
        <v>201</v>
      </c>
      <c r="D6002">
        <v>990</v>
      </c>
      <c r="E6002" s="9">
        <v>488</v>
      </c>
      <c r="F6002" s="9">
        <v>502</v>
      </c>
      <c r="G6002" s="9">
        <v>2871</v>
      </c>
      <c r="H6002" s="9">
        <v>2711</v>
      </c>
      <c r="I6002">
        <f>Table1[[#This Row],[Antal man I kommunen]]+Table1[[#This Row],[Antal kvinnor I kommunen]]</f>
        <v>5582</v>
      </c>
      <c r="J6002" s="3">
        <f>Table1[[#This Row],[Totalt antal utrikes fodda]]/I6002</f>
        <v>0.17735578645646721</v>
      </c>
      <c r="K6002" s="4">
        <f>Table1[[#This Row],[Antal utrikes fodda man]]/Table1[[#This Row],[Antal man I kommunen]]</f>
        <v>0.16997561825148033</v>
      </c>
      <c r="L6002" s="4">
        <f>Table1[[#This Row],[Antal utrikes fodda kvinnor]]/Table1[[#This Row],[Antal kvinnor I kommunen]]</f>
        <v>0.18517152342309112</v>
      </c>
    </row>
    <row r="6003" spans="1:12" x14ac:dyDescent="0.2">
      <c r="A6003">
        <v>2021</v>
      </c>
      <c r="B6003" t="s">
        <v>306</v>
      </c>
      <c r="C6003" s="8" t="s">
        <v>202</v>
      </c>
      <c r="D6003">
        <v>2664</v>
      </c>
      <c r="E6003" s="9">
        <v>1383</v>
      </c>
      <c r="F6003" s="9">
        <v>1281</v>
      </c>
      <c r="G6003" s="9">
        <v>8352</v>
      </c>
      <c r="H6003" s="9">
        <v>7844</v>
      </c>
      <c r="I6003">
        <f>Table1[[#This Row],[Antal man I kommunen]]+Table1[[#This Row],[Antal kvinnor I kommunen]]</f>
        <v>16196</v>
      </c>
      <c r="J6003" s="3">
        <f>Table1[[#This Row],[Totalt antal utrikes fodda]]/I6003</f>
        <v>0.16448505803902197</v>
      </c>
      <c r="K6003" s="4">
        <f>Table1[[#This Row],[Antal utrikes fodda man]]/Table1[[#This Row],[Antal man I kommunen]]</f>
        <v>0.16558908045977011</v>
      </c>
      <c r="L6003" s="4">
        <f>Table1[[#This Row],[Antal utrikes fodda kvinnor]]/Table1[[#This Row],[Antal kvinnor I kommunen]]</f>
        <v>0.16330953595104539</v>
      </c>
    </row>
    <row r="6004" spans="1:12" x14ac:dyDescent="0.2">
      <c r="A6004">
        <v>2021</v>
      </c>
      <c r="B6004" t="s">
        <v>306</v>
      </c>
      <c r="C6004" s="8" t="s">
        <v>203</v>
      </c>
      <c r="D6004">
        <v>1512</v>
      </c>
      <c r="E6004" s="9">
        <v>726</v>
      </c>
      <c r="F6004" s="9">
        <v>786</v>
      </c>
      <c r="G6004" s="9">
        <v>4833</v>
      </c>
      <c r="H6004" s="9">
        <v>4701</v>
      </c>
      <c r="I6004">
        <f>Table1[[#This Row],[Antal man I kommunen]]+Table1[[#This Row],[Antal kvinnor I kommunen]]</f>
        <v>9534</v>
      </c>
      <c r="J6004" s="3">
        <f>Table1[[#This Row],[Totalt antal utrikes fodda]]/I6004</f>
        <v>0.15859030837004406</v>
      </c>
      <c r="K6004" s="4">
        <f>Table1[[#This Row],[Antal utrikes fodda man]]/Table1[[#This Row],[Antal man I kommunen]]</f>
        <v>0.15021725636250777</v>
      </c>
      <c r="L6004" s="4">
        <f>Table1[[#This Row],[Antal utrikes fodda kvinnor]]/Table1[[#This Row],[Antal kvinnor I kommunen]]</f>
        <v>0.16719846841097638</v>
      </c>
    </row>
    <row r="6005" spans="1:12" x14ac:dyDescent="0.2">
      <c r="A6005">
        <v>2021</v>
      </c>
      <c r="B6005" t="s">
        <v>306</v>
      </c>
      <c r="C6005" s="8" t="s">
        <v>204</v>
      </c>
      <c r="D6005">
        <v>1434</v>
      </c>
      <c r="E6005" s="9">
        <v>756</v>
      </c>
      <c r="F6005" s="9">
        <v>678</v>
      </c>
      <c r="G6005" s="9">
        <v>3528</v>
      </c>
      <c r="H6005" s="9">
        <v>3321</v>
      </c>
      <c r="I6005">
        <f>Table1[[#This Row],[Antal man I kommunen]]+Table1[[#This Row],[Antal kvinnor I kommunen]]</f>
        <v>6849</v>
      </c>
      <c r="J6005" s="3">
        <f>Table1[[#This Row],[Totalt antal utrikes fodda]]/I6005</f>
        <v>0.20937363118703461</v>
      </c>
      <c r="K6005" s="4">
        <f>Table1[[#This Row],[Antal utrikes fodda man]]/Table1[[#This Row],[Antal man I kommunen]]</f>
        <v>0.21428571428571427</v>
      </c>
      <c r="L6005" s="4">
        <f>Table1[[#This Row],[Antal utrikes fodda kvinnor]]/Table1[[#This Row],[Antal kvinnor I kommunen]]</f>
        <v>0.20415537488708221</v>
      </c>
    </row>
    <row r="6006" spans="1:12" x14ac:dyDescent="0.2">
      <c r="A6006">
        <v>2021</v>
      </c>
      <c r="B6006" t="s">
        <v>306</v>
      </c>
      <c r="C6006" s="8" t="s">
        <v>205</v>
      </c>
      <c r="D6006">
        <v>818</v>
      </c>
      <c r="E6006" s="9">
        <v>394</v>
      </c>
      <c r="F6006" s="9">
        <v>424</v>
      </c>
      <c r="G6006" s="9">
        <v>2348</v>
      </c>
      <c r="H6006" s="9">
        <v>2256</v>
      </c>
      <c r="I6006">
        <f>Table1[[#This Row],[Antal man I kommunen]]+Table1[[#This Row],[Antal kvinnor I kommunen]]</f>
        <v>4604</v>
      </c>
      <c r="J6006" s="3">
        <f>Table1[[#This Row],[Totalt antal utrikes fodda]]/I6006</f>
        <v>0.17767158992180712</v>
      </c>
      <c r="K6006" s="4">
        <f>Table1[[#This Row],[Antal utrikes fodda man]]/Table1[[#This Row],[Antal man I kommunen]]</f>
        <v>0.16780238500851788</v>
      </c>
      <c r="L6006" s="4">
        <f>Table1[[#This Row],[Antal utrikes fodda kvinnor]]/Table1[[#This Row],[Antal kvinnor I kommunen]]</f>
        <v>0.18794326241134751</v>
      </c>
    </row>
    <row r="6007" spans="1:12" x14ac:dyDescent="0.2">
      <c r="A6007">
        <v>2021</v>
      </c>
      <c r="B6007" t="s">
        <v>306</v>
      </c>
      <c r="C6007" s="8" t="s">
        <v>206</v>
      </c>
      <c r="D6007">
        <v>30252</v>
      </c>
      <c r="E6007" s="9">
        <v>15177</v>
      </c>
      <c r="F6007" s="9">
        <v>15075</v>
      </c>
      <c r="G6007" s="9">
        <v>77873</v>
      </c>
      <c r="H6007" s="9">
        <v>79114</v>
      </c>
      <c r="I6007">
        <f>Table1[[#This Row],[Antal man I kommunen]]+Table1[[#This Row],[Antal kvinnor I kommunen]]</f>
        <v>156987</v>
      </c>
      <c r="J6007" s="3">
        <f>Table1[[#This Row],[Totalt antal utrikes fodda]]/I6007</f>
        <v>0.19270385445928645</v>
      </c>
      <c r="K6007" s="4">
        <f>Table1[[#This Row],[Antal utrikes fodda man]]/Table1[[#This Row],[Antal man I kommunen]]</f>
        <v>0.19489425089568913</v>
      </c>
      <c r="L6007" s="4">
        <f>Table1[[#This Row],[Antal utrikes fodda kvinnor]]/Table1[[#This Row],[Antal kvinnor I kommunen]]</f>
        <v>0.1905478170740956</v>
      </c>
    </row>
    <row r="6008" spans="1:12" x14ac:dyDescent="0.2">
      <c r="A6008">
        <v>2021</v>
      </c>
      <c r="B6008" t="s">
        <v>306</v>
      </c>
      <c r="C6008" s="8" t="s">
        <v>207</v>
      </c>
      <c r="D6008">
        <v>2991</v>
      </c>
      <c r="E6008" s="9">
        <v>1531</v>
      </c>
      <c r="F6008" s="9">
        <v>1460</v>
      </c>
      <c r="G6008" s="9">
        <v>11075</v>
      </c>
      <c r="H6008" s="9">
        <v>11069</v>
      </c>
      <c r="I6008">
        <f>Table1[[#This Row],[Antal man I kommunen]]+Table1[[#This Row],[Antal kvinnor I kommunen]]</f>
        <v>22144</v>
      </c>
      <c r="J6008" s="3">
        <f>Table1[[#This Row],[Totalt antal utrikes fodda]]/I6008</f>
        <v>0.13507044797687862</v>
      </c>
      <c r="K6008" s="4">
        <f>Table1[[#This Row],[Antal utrikes fodda man]]/Table1[[#This Row],[Antal man I kommunen]]</f>
        <v>0.13823927765237021</v>
      </c>
      <c r="L6008" s="4">
        <f>Table1[[#This Row],[Antal utrikes fodda kvinnor]]/Table1[[#This Row],[Antal kvinnor I kommunen]]</f>
        <v>0.13189990062336254</v>
      </c>
    </row>
    <row r="6009" spans="1:12" x14ac:dyDescent="0.2">
      <c r="A6009">
        <v>2021</v>
      </c>
      <c r="B6009" t="s">
        <v>306</v>
      </c>
      <c r="C6009" s="8" t="s">
        <v>208</v>
      </c>
      <c r="D6009">
        <v>1054</v>
      </c>
      <c r="E6009" s="9">
        <v>564</v>
      </c>
      <c r="F6009" s="9">
        <v>490</v>
      </c>
      <c r="G6009" s="9">
        <v>5913</v>
      </c>
      <c r="H6009" s="9">
        <v>5621</v>
      </c>
      <c r="I6009">
        <f>Table1[[#This Row],[Antal man I kommunen]]+Table1[[#This Row],[Antal kvinnor I kommunen]]</f>
        <v>11534</v>
      </c>
      <c r="J6009" s="3">
        <f>Table1[[#This Row],[Totalt antal utrikes fodda]]/I6009</f>
        <v>9.1382001040402283E-2</v>
      </c>
      <c r="K6009" s="4">
        <f>Table1[[#This Row],[Antal utrikes fodda man]]/Table1[[#This Row],[Antal man I kommunen]]</f>
        <v>9.5383054287163871E-2</v>
      </c>
      <c r="L6009" s="4">
        <f>Table1[[#This Row],[Antal utrikes fodda kvinnor]]/Table1[[#This Row],[Antal kvinnor I kommunen]]</f>
        <v>8.717310087173101E-2</v>
      </c>
    </row>
    <row r="6010" spans="1:12" x14ac:dyDescent="0.2">
      <c r="A6010">
        <v>2021</v>
      </c>
      <c r="B6010" t="s">
        <v>306</v>
      </c>
      <c r="C6010" s="8" t="s">
        <v>209</v>
      </c>
      <c r="D6010">
        <v>5052</v>
      </c>
      <c r="E6010" s="9">
        <v>2467</v>
      </c>
      <c r="F6010" s="9">
        <v>2585</v>
      </c>
      <c r="G6010" s="9">
        <v>15256</v>
      </c>
      <c r="H6010" s="9">
        <v>15181</v>
      </c>
      <c r="I6010">
        <f>Table1[[#This Row],[Antal man I kommunen]]+Table1[[#This Row],[Antal kvinnor I kommunen]]</f>
        <v>30437</v>
      </c>
      <c r="J6010" s="3">
        <f>Table1[[#This Row],[Totalt antal utrikes fodda]]/I6010</f>
        <v>0.16598219272595854</v>
      </c>
      <c r="K6010" s="4">
        <f>Table1[[#This Row],[Antal utrikes fodda man]]/Table1[[#This Row],[Antal man I kommunen]]</f>
        <v>0.16170686942842161</v>
      </c>
      <c r="L6010" s="4">
        <f>Table1[[#This Row],[Antal utrikes fodda kvinnor]]/Table1[[#This Row],[Antal kvinnor I kommunen]]</f>
        <v>0.17027863777089783</v>
      </c>
    </row>
    <row r="6011" spans="1:12" x14ac:dyDescent="0.2">
      <c r="A6011">
        <v>2021</v>
      </c>
      <c r="B6011" t="s">
        <v>306</v>
      </c>
      <c r="C6011" s="8" t="s">
        <v>210</v>
      </c>
      <c r="D6011">
        <v>1469</v>
      </c>
      <c r="E6011" s="9">
        <v>745</v>
      </c>
      <c r="F6011" s="9">
        <v>724</v>
      </c>
      <c r="G6011" s="9">
        <v>5302</v>
      </c>
      <c r="H6011" s="9">
        <v>5419</v>
      </c>
      <c r="I6011">
        <f>Table1[[#This Row],[Antal man I kommunen]]+Table1[[#This Row],[Antal kvinnor I kommunen]]</f>
        <v>10721</v>
      </c>
      <c r="J6011" s="3">
        <f>Table1[[#This Row],[Totalt antal utrikes fodda]]/I6011</f>
        <v>0.13702080029847963</v>
      </c>
      <c r="K6011" s="4">
        <f>Table1[[#This Row],[Antal utrikes fodda man]]/Table1[[#This Row],[Antal man I kommunen]]</f>
        <v>0.14051301395699736</v>
      </c>
      <c r="L6011" s="4">
        <f>Table1[[#This Row],[Antal utrikes fodda kvinnor]]/Table1[[#This Row],[Antal kvinnor I kommunen]]</f>
        <v>0.13360398597527218</v>
      </c>
    </row>
    <row r="6012" spans="1:12" x14ac:dyDescent="0.2">
      <c r="A6012">
        <v>2021</v>
      </c>
      <c r="B6012" t="s">
        <v>306</v>
      </c>
      <c r="C6012" s="8" t="s">
        <v>211</v>
      </c>
      <c r="D6012">
        <v>3615</v>
      </c>
      <c r="E6012" s="9">
        <v>1781</v>
      </c>
      <c r="F6012" s="9">
        <v>1834</v>
      </c>
      <c r="G6012" s="9">
        <v>11997</v>
      </c>
      <c r="H6012" s="9">
        <v>11604</v>
      </c>
      <c r="I6012">
        <f>Table1[[#This Row],[Antal man I kommunen]]+Table1[[#This Row],[Antal kvinnor I kommunen]]</f>
        <v>23601</v>
      </c>
      <c r="J6012" s="3">
        <f>Table1[[#This Row],[Totalt antal utrikes fodda]]/I6012</f>
        <v>0.15317147578492438</v>
      </c>
      <c r="K6012" s="4">
        <f>Table1[[#This Row],[Antal utrikes fodda man]]/Table1[[#This Row],[Antal man I kommunen]]</f>
        <v>0.14845378011169458</v>
      </c>
      <c r="L6012" s="4">
        <f>Table1[[#This Row],[Antal utrikes fodda kvinnor]]/Table1[[#This Row],[Antal kvinnor I kommunen]]</f>
        <v>0.15804894863840055</v>
      </c>
    </row>
    <row r="6013" spans="1:12" x14ac:dyDescent="0.2">
      <c r="A6013">
        <v>2021</v>
      </c>
      <c r="B6013" t="s">
        <v>307</v>
      </c>
      <c r="C6013" s="8" t="s">
        <v>212</v>
      </c>
      <c r="D6013">
        <v>786</v>
      </c>
      <c r="E6013" s="9">
        <v>389</v>
      </c>
      <c r="F6013" s="9">
        <v>397</v>
      </c>
      <c r="G6013" s="9">
        <v>2233</v>
      </c>
      <c r="H6013" s="9">
        <v>2138</v>
      </c>
      <c r="I6013">
        <f>Table1[[#This Row],[Antal man I kommunen]]+Table1[[#This Row],[Antal kvinnor I kommunen]]</f>
        <v>4371</v>
      </c>
      <c r="J6013" s="3">
        <f>Table1[[#This Row],[Totalt antal utrikes fodda]]/I6013</f>
        <v>0.17982155113246398</v>
      </c>
      <c r="K6013" s="4">
        <f>Table1[[#This Row],[Antal utrikes fodda man]]/Table1[[#This Row],[Antal man I kommunen]]</f>
        <v>0.17420510523958799</v>
      </c>
      <c r="L6013" s="4">
        <f>Table1[[#This Row],[Antal utrikes fodda kvinnor]]/Table1[[#This Row],[Antal kvinnor I kommunen]]</f>
        <v>0.18568755846585594</v>
      </c>
    </row>
    <row r="6014" spans="1:12" x14ac:dyDescent="0.2">
      <c r="A6014">
        <v>2021</v>
      </c>
      <c r="B6014" t="s">
        <v>307</v>
      </c>
      <c r="C6014" s="8" t="s">
        <v>213</v>
      </c>
      <c r="D6014">
        <v>1980</v>
      </c>
      <c r="E6014" s="9">
        <v>988</v>
      </c>
      <c r="F6014" s="9">
        <v>992</v>
      </c>
      <c r="G6014" s="9">
        <v>5199</v>
      </c>
      <c r="H6014" s="9">
        <v>4900</v>
      </c>
      <c r="I6014">
        <f>Table1[[#This Row],[Antal man I kommunen]]+Table1[[#This Row],[Antal kvinnor I kommunen]]</f>
        <v>10099</v>
      </c>
      <c r="J6014" s="3">
        <f>Table1[[#This Row],[Totalt antal utrikes fodda]]/I6014</f>
        <v>0.19605901574413309</v>
      </c>
      <c r="K6014" s="4">
        <f>Table1[[#This Row],[Antal utrikes fodda man]]/Table1[[#This Row],[Antal man I kommunen]]</f>
        <v>0.19003654548951721</v>
      </c>
      <c r="L6014" s="4">
        <f>Table1[[#This Row],[Antal utrikes fodda kvinnor]]/Table1[[#This Row],[Antal kvinnor I kommunen]]</f>
        <v>0.20244897959183675</v>
      </c>
    </row>
    <row r="6015" spans="1:12" x14ac:dyDescent="0.2">
      <c r="A6015">
        <v>2021</v>
      </c>
      <c r="B6015" t="s">
        <v>307</v>
      </c>
      <c r="C6015" s="8" t="s">
        <v>214</v>
      </c>
      <c r="D6015">
        <v>1662</v>
      </c>
      <c r="E6015" s="9">
        <v>842</v>
      </c>
      <c r="F6015" s="9">
        <v>820</v>
      </c>
      <c r="G6015" s="9">
        <v>4497</v>
      </c>
      <c r="H6015" s="9">
        <v>4290</v>
      </c>
      <c r="I6015">
        <f>Table1[[#This Row],[Antal man I kommunen]]+Table1[[#This Row],[Antal kvinnor I kommunen]]</f>
        <v>8787</v>
      </c>
      <c r="J6015" s="3">
        <f>Table1[[#This Row],[Totalt antal utrikes fodda]]/I6015</f>
        <v>0.1891430522362581</v>
      </c>
      <c r="K6015" s="4">
        <f>Table1[[#This Row],[Antal utrikes fodda man]]/Table1[[#This Row],[Antal man I kommunen]]</f>
        <v>0.18723593506782299</v>
      </c>
      <c r="L6015" s="4">
        <f>Table1[[#This Row],[Antal utrikes fodda kvinnor]]/Table1[[#This Row],[Antal kvinnor I kommunen]]</f>
        <v>0.19114219114219114</v>
      </c>
    </row>
    <row r="6016" spans="1:12" x14ac:dyDescent="0.2">
      <c r="A6016">
        <v>2021</v>
      </c>
      <c r="B6016" t="s">
        <v>307</v>
      </c>
      <c r="C6016" s="8" t="s">
        <v>215</v>
      </c>
      <c r="D6016">
        <v>3269</v>
      </c>
      <c r="E6016" s="9">
        <v>1676</v>
      </c>
      <c r="F6016" s="9">
        <v>1593</v>
      </c>
      <c r="G6016" s="9">
        <v>8364</v>
      </c>
      <c r="H6016" s="9">
        <v>8244</v>
      </c>
      <c r="I6016">
        <f>Table1[[#This Row],[Antal man I kommunen]]+Table1[[#This Row],[Antal kvinnor I kommunen]]</f>
        <v>16608</v>
      </c>
      <c r="J6016" s="3">
        <f>Table1[[#This Row],[Totalt antal utrikes fodda]]/I6016</f>
        <v>0.19683285163776493</v>
      </c>
      <c r="K6016" s="4">
        <f>Table1[[#This Row],[Antal utrikes fodda man]]/Table1[[#This Row],[Antal man I kommunen]]</f>
        <v>0.20038259206121473</v>
      </c>
      <c r="L6016" s="4">
        <f>Table1[[#This Row],[Antal utrikes fodda kvinnor]]/Table1[[#This Row],[Antal kvinnor I kommunen]]</f>
        <v>0.19323144104803494</v>
      </c>
    </row>
    <row r="6017" spans="1:12" x14ac:dyDescent="0.2">
      <c r="A6017">
        <v>2021</v>
      </c>
      <c r="B6017" t="s">
        <v>307</v>
      </c>
      <c r="C6017" s="8" t="s">
        <v>216</v>
      </c>
      <c r="D6017">
        <v>862</v>
      </c>
      <c r="E6017" s="9">
        <v>425</v>
      </c>
      <c r="F6017" s="9">
        <v>437</v>
      </c>
      <c r="G6017" s="9">
        <v>2930</v>
      </c>
      <c r="H6017" s="9">
        <v>2784</v>
      </c>
      <c r="I6017">
        <f>Table1[[#This Row],[Antal man I kommunen]]+Table1[[#This Row],[Antal kvinnor I kommunen]]</f>
        <v>5714</v>
      </c>
      <c r="J6017" s="3">
        <f>Table1[[#This Row],[Totalt antal utrikes fodda]]/I6017</f>
        <v>0.15085754287714387</v>
      </c>
      <c r="K6017" s="4">
        <f>Table1[[#This Row],[Antal utrikes fodda man]]/Table1[[#This Row],[Antal man I kommunen]]</f>
        <v>0.14505119453924914</v>
      </c>
      <c r="L6017" s="4">
        <f>Table1[[#This Row],[Antal utrikes fodda kvinnor]]/Table1[[#This Row],[Antal kvinnor I kommunen]]</f>
        <v>0.15696839080459771</v>
      </c>
    </row>
    <row r="6018" spans="1:12" x14ac:dyDescent="0.2">
      <c r="A6018">
        <v>2021</v>
      </c>
      <c r="B6018" t="s">
        <v>307</v>
      </c>
      <c r="C6018" s="8" t="s">
        <v>217</v>
      </c>
      <c r="D6018">
        <v>37228</v>
      </c>
      <c r="E6018" s="9">
        <v>18725</v>
      </c>
      <c r="F6018" s="9">
        <v>18503</v>
      </c>
      <c r="G6018" s="9">
        <v>78802</v>
      </c>
      <c r="H6018" s="9">
        <v>78036</v>
      </c>
      <c r="I6018">
        <f>Table1[[#This Row],[Antal man I kommunen]]+Table1[[#This Row],[Antal kvinnor I kommunen]]</f>
        <v>156838</v>
      </c>
      <c r="J6018" s="3">
        <f>Table1[[#This Row],[Totalt antal utrikes fodda]]/I6018</f>
        <v>0.23736594447774137</v>
      </c>
      <c r="K6018" s="4">
        <f>Table1[[#This Row],[Antal utrikes fodda man]]/Table1[[#This Row],[Antal man I kommunen]]</f>
        <v>0.23762087256668613</v>
      </c>
      <c r="L6018" s="4">
        <f>Table1[[#This Row],[Antal utrikes fodda kvinnor]]/Table1[[#This Row],[Antal kvinnor I kommunen]]</f>
        <v>0.23710851401917063</v>
      </c>
    </row>
    <row r="6019" spans="1:12" x14ac:dyDescent="0.2">
      <c r="A6019">
        <v>2021</v>
      </c>
      <c r="B6019" t="s">
        <v>307</v>
      </c>
      <c r="C6019" s="8" t="s">
        <v>218</v>
      </c>
      <c r="D6019">
        <v>3372</v>
      </c>
      <c r="E6019" s="9">
        <v>1715</v>
      </c>
      <c r="F6019" s="9">
        <v>1657</v>
      </c>
      <c r="G6019" s="9">
        <v>11604</v>
      </c>
      <c r="H6019" s="9">
        <v>11394</v>
      </c>
      <c r="I6019">
        <f>Table1[[#This Row],[Antal man I kommunen]]+Table1[[#This Row],[Antal kvinnor I kommunen]]</f>
        <v>22998</v>
      </c>
      <c r="J6019" s="3">
        <f>Table1[[#This Row],[Totalt antal utrikes fodda]]/I6019</f>
        <v>0.14662144534307331</v>
      </c>
      <c r="K6019" s="4">
        <f>Table1[[#This Row],[Antal utrikes fodda man]]/Table1[[#This Row],[Antal man I kommunen]]</f>
        <v>0.14779386418476387</v>
      </c>
      <c r="L6019" s="4">
        <f>Table1[[#This Row],[Antal utrikes fodda kvinnor]]/Table1[[#This Row],[Antal kvinnor I kommunen]]</f>
        <v>0.14542741793926628</v>
      </c>
    </row>
    <row r="6020" spans="1:12" x14ac:dyDescent="0.2">
      <c r="A6020">
        <v>2021</v>
      </c>
      <c r="B6020" t="s">
        <v>307</v>
      </c>
      <c r="C6020" s="8" t="s">
        <v>219</v>
      </c>
      <c r="D6020">
        <v>3558</v>
      </c>
      <c r="E6020" s="9">
        <v>1737</v>
      </c>
      <c r="F6020" s="9">
        <v>1821</v>
      </c>
      <c r="G6020" s="9">
        <v>6768</v>
      </c>
      <c r="H6020" s="9">
        <v>6551</v>
      </c>
      <c r="I6020">
        <f>Table1[[#This Row],[Antal man I kommunen]]+Table1[[#This Row],[Antal kvinnor I kommunen]]</f>
        <v>13319</v>
      </c>
      <c r="J6020" s="3">
        <f>Table1[[#This Row],[Totalt antal utrikes fodda]]/I6020</f>
        <v>0.26713717246039492</v>
      </c>
      <c r="K6020" s="4">
        <f>Table1[[#This Row],[Antal utrikes fodda man]]/Table1[[#This Row],[Antal man I kommunen]]</f>
        <v>0.25664893617021278</v>
      </c>
      <c r="L6020" s="4">
        <f>Table1[[#This Row],[Antal utrikes fodda kvinnor]]/Table1[[#This Row],[Antal kvinnor I kommunen]]</f>
        <v>0.27797282857578998</v>
      </c>
    </row>
    <row r="6021" spans="1:12" x14ac:dyDescent="0.2">
      <c r="A6021">
        <v>2021</v>
      </c>
      <c r="B6021" t="s">
        <v>307</v>
      </c>
      <c r="C6021" s="8" t="s">
        <v>220</v>
      </c>
      <c r="D6021">
        <v>5653</v>
      </c>
      <c r="E6021" s="9">
        <v>2805</v>
      </c>
      <c r="F6021" s="9">
        <v>2848</v>
      </c>
      <c r="G6021" s="9">
        <v>13242</v>
      </c>
      <c r="H6021" s="9">
        <v>12891</v>
      </c>
      <c r="I6021">
        <f>Table1[[#This Row],[Antal man I kommunen]]+Table1[[#This Row],[Antal kvinnor I kommunen]]</f>
        <v>26133</v>
      </c>
      <c r="J6021" s="3">
        <f>Table1[[#This Row],[Totalt antal utrikes fodda]]/I6021</f>
        <v>0.21631653464967665</v>
      </c>
      <c r="K6021" s="4">
        <f>Table1[[#This Row],[Antal utrikes fodda man]]/Table1[[#This Row],[Antal man I kommunen]]</f>
        <v>0.21182600815586769</v>
      </c>
      <c r="L6021" s="4">
        <f>Table1[[#This Row],[Antal utrikes fodda kvinnor]]/Table1[[#This Row],[Antal kvinnor I kommunen]]</f>
        <v>0.22092933054068731</v>
      </c>
    </row>
    <row r="6022" spans="1:12" x14ac:dyDescent="0.2">
      <c r="A6022">
        <v>2021</v>
      </c>
      <c r="B6022" t="s">
        <v>307</v>
      </c>
      <c r="C6022" s="8" t="s">
        <v>221</v>
      </c>
      <c r="D6022">
        <v>2142</v>
      </c>
      <c r="E6022" s="9">
        <v>1063</v>
      </c>
      <c r="F6022" s="9">
        <v>1079</v>
      </c>
      <c r="G6022" s="9">
        <v>7149</v>
      </c>
      <c r="H6022" s="9">
        <v>6951</v>
      </c>
      <c r="I6022">
        <f>Table1[[#This Row],[Antal man I kommunen]]+Table1[[#This Row],[Antal kvinnor I kommunen]]</f>
        <v>14100</v>
      </c>
      <c r="J6022" s="3">
        <f>Table1[[#This Row],[Totalt antal utrikes fodda]]/I6022</f>
        <v>0.15191489361702129</v>
      </c>
      <c r="K6022" s="4">
        <f>Table1[[#This Row],[Antal utrikes fodda man]]/Table1[[#This Row],[Antal man I kommunen]]</f>
        <v>0.14869212477269547</v>
      </c>
      <c r="L6022" s="4">
        <f>Table1[[#This Row],[Antal utrikes fodda kvinnor]]/Table1[[#This Row],[Antal kvinnor I kommunen]]</f>
        <v>0.15522946338656307</v>
      </c>
    </row>
    <row r="6023" spans="1:12" x14ac:dyDescent="0.2">
      <c r="A6023">
        <v>2021</v>
      </c>
      <c r="B6023" t="s">
        <v>308</v>
      </c>
      <c r="C6023" s="8" t="s">
        <v>222</v>
      </c>
      <c r="D6023">
        <v>637</v>
      </c>
      <c r="E6023" s="9">
        <v>317</v>
      </c>
      <c r="F6023" s="9">
        <v>320</v>
      </c>
      <c r="G6023" s="9">
        <v>3465</v>
      </c>
      <c r="H6023" s="9">
        <v>3311</v>
      </c>
      <c r="I6023">
        <f>Table1[[#This Row],[Antal man I kommunen]]+Table1[[#This Row],[Antal kvinnor I kommunen]]</f>
        <v>6776</v>
      </c>
      <c r="J6023" s="3">
        <f>Table1[[#This Row],[Totalt antal utrikes fodda]]/I6023</f>
        <v>9.4008264462809923E-2</v>
      </c>
      <c r="K6023" s="4">
        <f>Table1[[#This Row],[Antal utrikes fodda man]]/Table1[[#This Row],[Antal man I kommunen]]</f>
        <v>9.1486291486291491E-2</v>
      </c>
      <c r="L6023" s="4">
        <f>Table1[[#This Row],[Antal utrikes fodda kvinnor]]/Table1[[#This Row],[Antal kvinnor I kommunen]]</f>
        <v>9.664753850800363E-2</v>
      </c>
    </row>
    <row r="6024" spans="1:12" x14ac:dyDescent="0.2">
      <c r="A6024">
        <v>2021</v>
      </c>
      <c r="B6024" t="s">
        <v>308</v>
      </c>
      <c r="C6024" s="8" t="s">
        <v>223</v>
      </c>
      <c r="D6024">
        <v>1246</v>
      </c>
      <c r="E6024" s="9">
        <v>586</v>
      </c>
      <c r="F6024" s="9">
        <v>660</v>
      </c>
      <c r="G6024" s="9">
        <v>5333</v>
      </c>
      <c r="H6024" s="9">
        <v>4885</v>
      </c>
      <c r="I6024">
        <f>Table1[[#This Row],[Antal man I kommunen]]+Table1[[#This Row],[Antal kvinnor I kommunen]]</f>
        <v>10218</v>
      </c>
      <c r="J6024" s="3">
        <f>Table1[[#This Row],[Totalt antal utrikes fodda]]/I6024</f>
        <v>0.12194167155999217</v>
      </c>
      <c r="K6024" s="4">
        <f>Table1[[#This Row],[Antal utrikes fodda man]]/Table1[[#This Row],[Antal man I kommunen]]</f>
        <v>0.10988186761672604</v>
      </c>
      <c r="L6024" s="4">
        <f>Table1[[#This Row],[Antal utrikes fodda kvinnor]]/Table1[[#This Row],[Antal kvinnor I kommunen]]</f>
        <v>0.13510747185261002</v>
      </c>
    </row>
    <row r="6025" spans="1:12" x14ac:dyDescent="0.2">
      <c r="A6025">
        <v>2021</v>
      </c>
      <c r="B6025" t="s">
        <v>308</v>
      </c>
      <c r="C6025" s="8" t="s">
        <v>224</v>
      </c>
      <c r="D6025">
        <v>748</v>
      </c>
      <c r="E6025" s="9">
        <v>362</v>
      </c>
      <c r="F6025" s="9">
        <v>386</v>
      </c>
      <c r="G6025" s="9">
        <v>5337</v>
      </c>
      <c r="H6025" s="9">
        <v>5165</v>
      </c>
      <c r="I6025">
        <f>Table1[[#This Row],[Antal man I kommunen]]+Table1[[#This Row],[Antal kvinnor I kommunen]]</f>
        <v>10502</v>
      </c>
      <c r="J6025" s="3">
        <f>Table1[[#This Row],[Totalt antal utrikes fodda]]/I6025</f>
        <v>7.122452866120739E-2</v>
      </c>
      <c r="K6025" s="4">
        <f>Table1[[#This Row],[Antal utrikes fodda man]]/Table1[[#This Row],[Antal man I kommunen]]</f>
        <v>6.7828367997002065E-2</v>
      </c>
      <c r="L6025" s="4">
        <f>Table1[[#This Row],[Antal utrikes fodda kvinnor]]/Table1[[#This Row],[Antal kvinnor I kommunen]]</f>
        <v>7.4733785091965155E-2</v>
      </c>
    </row>
    <row r="6026" spans="1:12" x14ac:dyDescent="0.2">
      <c r="A6026">
        <v>2021</v>
      </c>
      <c r="B6026" t="s">
        <v>308</v>
      </c>
      <c r="C6026" s="8" t="s">
        <v>225</v>
      </c>
      <c r="D6026">
        <v>1495</v>
      </c>
      <c r="E6026" s="9">
        <v>756</v>
      </c>
      <c r="F6026" s="9">
        <v>739</v>
      </c>
      <c r="G6026" s="9">
        <v>8110</v>
      </c>
      <c r="H6026" s="9">
        <v>7902</v>
      </c>
      <c r="I6026">
        <f>Table1[[#This Row],[Antal man I kommunen]]+Table1[[#This Row],[Antal kvinnor I kommunen]]</f>
        <v>16012</v>
      </c>
      <c r="J6026" s="3">
        <f>Table1[[#This Row],[Totalt antal utrikes fodda]]/I6026</f>
        <v>9.3367474394204342E-2</v>
      </c>
      <c r="K6026" s="4">
        <f>Table1[[#This Row],[Antal utrikes fodda man]]/Table1[[#This Row],[Antal man I kommunen]]</f>
        <v>9.3218249075215781E-2</v>
      </c>
      <c r="L6026" s="4">
        <f>Table1[[#This Row],[Antal utrikes fodda kvinnor]]/Table1[[#This Row],[Antal kvinnor I kommunen]]</f>
        <v>9.3520627689192615E-2</v>
      </c>
    </row>
    <row r="6027" spans="1:12" x14ac:dyDescent="0.2">
      <c r="A6027">
        <v>2021</v>
      </c>
      <c r="B6027" t="s">
        <v>308</v>
      </c>
      <c r="C6027" s="8" t="s">
        <v>226</v>
      </c>
      <c r="D6027">
        <v>854</v>
      </c>
      <c r="E6027" s="9">
        <v>434</v>
      </c>
      <c r="F6027" s="9">
        <v>420</v>
      </c>
      <c r="G6027" s="9">
        <v>5607</v>
      </c>
      <c r="H6027" s="9">
        <v>5496</v>
      </c>
      <c r="I6027">
        <f>Table1[[#This Row],[Antal man I kommunen]]+Table1[[#This Row],[Antal kvinnor I kommunen]]</f>
        <v>11103</v>
      </c>
      <c r="J6027" s="3">
        <f>Table1[[#This Row],[Totalt antal utrikes fodda]]/I6027</f>
        <v>7.691614878861569E-2</v>
      </c>
      <c r="K6027" s="4">
        <f>Table1[[#This Row],[Antal utrikes fodda man]]/Table1[[#This Row],[Antal man I kommunen]]</f>
        <v>7.740324594257178E-2</v>
      </c>
      <c r="L6027" s="4">
        <f>Table1[[#This Row],[Antal utrikes fodda kvinnor]]/Table1[[#This Row],[Antal kvinnor I kommunen]]</f>
        <v>7.6419213973799124E-2</v>
      </c>
    </row>
    <row r="6028" spans="1:12" x14ac:dyDescent="0.2">
      <c r="A6028">
        <v>2021</v>
      </c>
      <c r="B6028" t="s">
        <v>308</v>
      </c>
      <c r="C6028" s="8" t="s">
        <v>227</v>
      </c>
      <c r="D6028">
        <v>836</v>
      </c>
      <c r="E6028" s="9">
        <v>425</v>
      </c>
      <c r="F6028" s="9">
        <v>411</v>
      </c>
      <c r="G6028" s="9">
        <v>3540</v>
      </c>
      <c r="H6028" s="9">
        <v>3378</v>
      </c>
      <c r="I6028">
        <f>Table1[[#This Row],[Antal man I kommunen]]+Table1[[#This Row],[Antal kvinnor I kommunen]]</f>
        <v>6918</v>
      </c>
      <c r="J6028" s="3">
        <f>Table1[[#This Row],[Totalt antal utrikes fodda]]/I6028</f>
        <v>0.12084417461694132</v>
      </c>
      <c r="K6028" s="4">
        <f>Table1[[#This Row],[Antal utrikes fodda man]]/Table1[[#This Row],[Antal man I kommunen]]</f>
        <v>0.12005649717514125</v>
      </c>
      <c r="L6028" s="4">
        <f>Table1[[#This Row],[Antal utrikes fodda kvinnor]]/Table1[[#This Row],[Antal kvinnor I kommunen]]</f>
        <v>0.1216696269982238</v>
      </c>
    </row>
    <row r="6029" spans="1:12" x14ac:dyDescent="0.2">
      <c r="A6029">
        <v>2021</v>
      </c>
      <c r="B6029" t="s">
        <v>308</v>
      </c>
      <c r="C6029" s="8" t="s">
        <v>228</v>
      </c>
      <c r="D6029">
        <v>642</v>
      </c>
      <c r="E6029" s="9">
        <v>317</v>
      </c>
      <c r="F6029" s="9">
        <v>325</v>
      </c>
      <c r="G6029" s="9">
        <v>3612</v>
      </c>
      <c r="H6029" s="9">
        <v>3430</v>
      </c>
      <c r="I6029">
        <f>Table1[[#This Row],[Antal man I kommunen]]+Table1[[#This Row],[Antal kvinnor I kommunen]]</f>
        <v>7042</v>
      </c>
      <c r="J6029" s="3">
        <f>Table1[[#This Row],[Totalt antal utrikes fodda]]/I6029</f>
        <v>9.1167282022152796E-2</v>
      </c>
      <c r="K6029" s="4">
        <f>Table1[[#This Row],[Antal utrikes fodda man]]/Table1[[#This Row],[Antal man I kommunen]]</f>
        <v>8.7763012181616834E-2</v>
      </c>
      <c r="L6029" s="4">
        <f>Table1[[#This Row],[Antal utrikes fodda kvinnor]]/Table1[[#This Row],[Antal kvinnor I kommunen]]</f>
        <v>9.4752186588921289E-2</v>
      </c>
    </row>
    <row r="6030" spans="1:12" x14ac:dyDescent="0.2">
      <c r="A6030">
        <v>2021</v>
      </c>
      <c r="B6030" t="s">
        <v>308</v>
      </c>
      <c r="C6030" s="8" t="s">
        <v>229</v>
      </c>
      <c r="D6030">
        <v>1170</v>
      </c>
      <c r="E6030" s="9">
        <v>571</v>
      </c>
      <c r="F6030" s="9">
        <v>599</v>
      </c>
      <c r="G6030" s="9">
        <v>5566</v>
      </c>
      <c r="H6030" s="9">
        <v>5367</v>
      </c>
      <c r="I6030">
        <f>Table1[[#This Row],[Antal man I kommunen]]+Table1[[#This Row],[Antal kvinnor I kommunen]]</f>
        <v>10933</v>
      </c>
      <c r="J6030" s="3">
        <f>Table1[[#This Row],[Totalt antal utrikes fodda]]/I6030</f>
        <v>0.1070154577883472</v>
      </c>
      <c r="K6030" s="4">
        <f>Table1[[#This Row],[Antal utrikes fodda man]]/Table1[[#This Row],[Antal man I kommunen]]</f>
        <v>0.10258713618397412</v>
      </c>
      <c r="L6030" s="4">
        <f>Table1[[#This Row],[Antal utrikes fodda kvinnor]]/Table1[[#This Row],[Antal kvinnor I kommunen]]</f>
        <v>0.111607974659959</v>
      </c>
    </row>
    <row r="6031" spans="1:12" x14ac:dyDescent="0.2">
      <c r="A6031">
        <v>2021</v>
      </c>
      <c r="B6031" t="s">
        <v>308</v>
      </c>
      <c r="C6031" s="8" t="s">
        <v>230</v>
      </c>
      <c r="D6031">
        <v>1836</v>
      </c>
      <c r="E6031" s="9">
        <v>935</v>
      </c>
      <c r="F6031" s="9">
        <v>901</v>
      </c>
      <c r="G6031" s="9">
        <v>10453</v>
      </c>
      <c r="H6031" s="9">
        <v>10217</v>
      </c>
      <c r="I6031">
        <f>Table1[[#This Row],[Antal man I kommunen]]+Table1[[#This Row],[Antal kvinnor I kommunen]]</f>
        <v>20670</v>
      </c>
      <c r="J6031" s="3">
        <f>Table1[[#This Row],[Totalt antal utrikes fodda]]/I6031</f>
        <v>8.8824383164005802E-2</v>
      </c>
      <c r="K6031" s="4">
        <f>Table1[[#This Row],[Antal utrikes fodda man]]/Table1[[#This Row],[Antal man I kommunen]]</f>
        <v>8.944800535731369E-2</v>
      </c>
      <c r="L6031" s="4">
        <f>Table1[[#This Row],[Antal utrikes fodda kvinnor]]/Table1[[#This Row],[Antal kvinnor I kommunen]]</f>
        <v>8.8186356073211319E-2</v>
      </c>
    </row>
    <row r="6032" spans="1:12" x14ac:dyDescent="0.2">
      <c r="A6032">
        <v>2021</v>
      </c>
      <c r="B6032" t="s">
        <v>308</v>
      </c>
      <c r="C6032" s="8" t="s">
        <v>231</v>
      </c>
      <c r="D6032">
        <v>6502</v>
      </c>
      <c r="E6032" s="9">
        <v>3208</v>
      </c>
      <c r="F6032" s="9">
        <v>3294</v>
      </c>
      <c r="G6032" s="9">
        <v>29651</v>
      </c>
      <c r="H6032" s="9">
        <v>30186</v>
      </c>
      <c r="I6032">
        <f>Table1[[#This Row],[Antal man I kommunen]]+Table1[[#This Row],[Antal kvinnor I kommunen]]</f>
        <v>59837</v>
      </c>
      <c r="J6032" s="3">
        <f>Table1[[#This Row],[Totalt antal utrikes fodda]]/I6032</f>
        <v>0.10866186473252336</v>
      </c>
      <c r="K6032" s="4">
        <f>Table1[[#This Row],[Antal utrikes fodda man]]/Table1[[#This Row],[Antal man I kommunen]]</f>
        <v>0.10819196654413005</v>
      </c>
      <c r="L6032" s="4">
        <f>Table1[[#This Row],[Antal utrikes fodda kvinnor]]/Table1[[#This Row],[Antal kvinnor I kommunen]]</f>
        <v>0.10912343470483005</v>
      </c>
    </row>
    <row r="6033" spans="1:12" x14ac:dyDescent="0.2">
      <c r="A6033">
        <v>2021</v>
      </c>
      <c r="B6033" t="s">
        <v>308</v>
      </c>
      <c r="C6033" s="8" t="s">
        <v>232</v>
      </c>
      <c r="D6033">
        <v>9579</v>
      </c>
      <c r="E6033" s="9">
        <v>4849</v>
      </c>
      <c r="F6033" s="9">
        <v>4730</v>
      </c>
      <c r="G6033" s="9">
        <v>26446</v>
      </c>
      <c r="H6033" s="9">
        <v>25808</v>
      </c>
      <c r="I6033">
        <f>Table1[[#This Row],[Antal man I kommunen]]+Table1[[#This Row],[Antal kvinnor I kommunen]]</f>
        <v>52254</v>
      </c>
      <c r="J6033" s="3">
        <f>Table1[[#This Row],[Totalt antal utrikes fodda]]/I6033</f>
        <v>0.18331610977150076</v>
      </c>
      <c r="K6033" s="4">
        <f>Table1[[#This Row],[Antal utrikes fodda man]]/Table1[[#This Row],[Antal man I kommunen]]</f>
        <v>0.18335476064433184</v>
      </c>
      <c r="L6033" s="4">
        <f>Table1[[#This Row],[Antal utrikes fodda kvinnor]]/Table1[[#This Row],[Antal kvinnor I kommunen]]</f>
        <v>0.1832765034097954</v>
      </c>
    </row>
    <row r="6034" spans="1:12" x14ac:dyDescent="0.2">
      <c r="A6034">
        <v>2021</v>
      </c>
      <c r="B6034" t="s">
        <v>308</v>
      </c>
      <c r="C6034" s="8" t="s">
        <v>233</v>
      </c>
      <c r="D6034">
        <v>902</v>
      </c>
      <c r="E6034" s="9">
        <v>445</v>
      </c>
      <c r="F6034" s="9">
        <v>457</v>
      </c>
      <c r="G6034" s="9">
        <v>5787</v>
      </c>
      <c r="H6034" s="9">
        <v>5455</v>
      </c>
      <c r="I6034">
        <f>Table1[[#This Row],[Antal man I kommunen]]+Table1[[#This Row],[Antal kvinnor I kommunen]]</f>
        <v>11242</v>
      </c>
      <c r="J6034" s="3">
        <f>Table1[[#This Row],[Totalt antal utrikes fodda]]/I6034</f>
        <v>8.0234833659491189E-2</v>
      </c>
      <c r="K6034" s="4">
        <f>Table1[[#This Row],[Antal utrikes fodda man]]/Table1[[#This Row],[Antal man I kommunen]]</f>
        <v>7.6896492137549677E-2</v>
      </c>
      <c r="L6034" s="4">
        <f>Table1[[#This Row],[Antal utrikes fodda kvinnor]]/Table1[[#This Row],[Antal kvinnor I kommunen]]</f>
        <v>8.3776351970669113E-2</v>
      </c>
    </row>
    <row r="6035" spans="1:12" x14ac:dyDescent="0.2">
      <c r="A6035">
        <v>2021</v>
      </c>
      <c r="B6035" t="s">
        <v>308</v>
      </c>
      <c r="C6035" s="8" t="s">
        <v>234</v>
      </c>
      <c r="D6035">
        <v>2282</v>
      </c>
      <c r="E6035" s="9">
        <v>1146</v>
      </c>
      <c r="F6035" s="9">
        <v>1136</v>
      </c>
      <c r="G6035" s="9">
        <v>7869</v>
      </c>
      <c r="H6035" s="9">
        <v>7589</v>
      </c>
      <c r="I6035">
        <f>Table1[[#This Row],[Antal man I kommunen]]+Table1[[#This Row],[Antal kvinnor I kommunen]]</f>
        <v>15458</v>
      </c>
      <c r="J6035" s="3">
        <f>Table1[[#This Row],[Totalt antal utrikes fodda]]/I6035</f>
        <v>0.14762582481562944</v>
      </c>
      <c r="K6035" s="4">
        <f>Table1[[#This Row],[Antal utrikes fodda man]]/Table1[[#This Row],[Antal man I kommunen]]</f>
        <v>0.14563476934807473</v>
      </c>
      <c r="L6035" s="4">
        <f>Table1[[#This Row],[Antal utrikes fodda kvinnor]]/Table1[[#This Row],[Antal kvinnor I kommunen]]</f>
        <v>0.14969034128343656</v>
      </c>
    </row>
    <row r="6036" spans="1:12" x14ac:dyDescent="0.2">
      <c r="A6036">
        <v>2021</v>
      </c>
      <c r="B6036" t="s">
        <v>308</v>
      </c>
      <c r="C6036" s="8" t="s">
        <v>235</v>
      </c>
      <c r="D6036">
        <v>4016</v>
      </c>
      <c r="E6036" s="9">
        <v>1987</v>
      </c>
      <c r="F6036" s="9">
        <v>2029</v>
      </c>
      <c r="G6036" s="9">
        <v>11621</v>
      </c>
      <c r="H6036" s="9">
        <v>11304</v>
      </c>
      <c r="I6036">
        <f>Table1[[#This Row],[Antal man I kommunen]]+Table1[[#This Row],[Antal kvinnor I kommunen]]</f>
        <v>22925</v>
      </c>
      <c r="J6036" s="3">
        <f>Table1[[#This Row],[Totalt antal utrikes fodda]]/I6036</f>
        <v>0.17517993456924755</v>
      </c>
      <c r="K6036" s="4">
        <f>Table1[[#This Row],[Antal utrikes fodda man]]/Table1[[#This Row],[Antal man I kommunen]]</f>
        <v>0.17098356423715688</v>
      </c>
      <c r="L6036" s="4">
        <f>Table1[[#This Row],[Antal utrikes fodda kvinnor]]/Table1[[#This Row],[Antal kvinnor I kommunen]]</f>
        <v>0.17949398443029016</v>
      </c>
    </row>
    <row r="6037" spans="1:12" x14ac:dyDescent="0.2">
      <c r="A6037">
        <v>2021</v>
      </c>
      <c r="B6037" t="s">
        <v>308</v>
      </c>
      <c r="C6037" s="8" t="s">
        <v>236</v>
      </c>
      <c r="D6037">
        <v>4817</v>
      </c>
      <c r="E6037" s="9">
        <v>2398</v>
      </c>
      <c r="F6037" s="9">
        <v>2419</v>
      </c>
      <c r="G6037" s="9">
        <v>13466</v>
      </c>
      <c r="H6037" s="9">
        <v>13031</v>
      </c>
      <c r="I6037">
        <f>Table1[[#This Row],[Antal man I kommunen]]+Table1[[#This Row],[Antal kvinnor I kommunen]]</f>
        <v>26497</v>
      </c>
      <c r="J6037" s="3">
        <f>Table1[[#This Row],[Totalt antal utrikes fodda]]/I6037</f>
        <v>0.18179416537721252</v>
      </c>
      <c r="K6037" s="4">
        <f>Table1[[#This Row],[Antal utrikes fodda man]]/Table1[[#This Row],[Antal man I kommunen]]</f>
        <v>0.17807812267934056</v>
      </c>
      <c r="L6037" s="4">
        <f>Table1[[#This Row],[Antal utrikes fodda kvinnor]]/Table1[[#This Row],[Antal kvinnor I kommunen]]</f>
        <v>0.18563425677231218</v>
      </c>
    </row>
    <row r="6038" spans="1:12" x14ac:dyDescent="0.2">
      <c r="A6038">
        <v>2021</v>
      </c>
      <c r="B6038" t="s">
        <v>309</v>
      </c>
      <c r="C6038" s="8" t="s">
        <v>237</v>
      </c>
      <c r="D6038">
        <v>767</v>
      </c>
      <c r="E6038" s="9">
        <v>398</v>
      </c>
      <c r="F6038" s="9">
        <v>369</v>
      </c>
      <c r="G6038" s="9">
        <v>2978</v>
      </c>
      <c r="H6038" s="9">
        <v>2887</v>
      </c>
      <c r="I6038">
        <f>Table1[[#This Row],[Antal man I kommunen]]+Table1[[#This Row],[Antal kvinnor I kommunen]]</f>
        <v>5865</v>
      </c>
      <c r="J6038" s="3">
        <f>Table1[[#This Row],[Totalt antal utrikes fodda]]/I6038</f>
        <v>0.13077578857630009</v>
      </c>
      <c r="K6038" s="4">
        <f>Table1[[#This Row],[Antal utrikes fodda man]]/Table1[[#This Row],[Antal man I kommunen]]</f>
        <v>0.13364674278038952</v>
      </c>
      <c r="L6038" s="4">
        <f>Table1[[#This Row],[Antal utrikes fodda kvinnor]]/Table1[[#This Row],[Antal kvinnor I kommunen]]</f>
        <v>0.12781434014547974</v>
      </c>
    </row>
    <row r="6039" spans="1:12" x14ac:dyDescent="0.2">
      <c r="A6039">
        <v>2021</v>
      </c>
      <c r="B6039" t="s">
        <v>309</v>
      </c>
      <c r="C6039" s="8" t="s">
        <v>238</v>
      </c>
      <c r="D6039">
        <v>1435</v>
      </c>
      <c r="E6039" s="9">
        <v>669</v>
      </c>
      <c r="F6039" s="9">
        <v>766</v>
      </c>
      <c r="G6039" s="9">
        <v>4914</v>
      </c>
      <c r="H6039" s="9">
        <v>4664</v>
      </c>
      <c r="I6039">
        <f>Table1[[#This Row],[Antal man I kommunen]]+Table1[[#This Row],[Antal kvinnor I kommunen]]</f>
        <v>9578</v>
      </c>
      <c r="J6039" s="3">
        <f>Table1[[#This Row],[Totalt antal utrikes fodda]]/I6039</f>
        <v>0.14982250991856338</v>
      </c>
      <c r="K6039" s="4">
        <f>Table1[[#This Row],[Antal utrikes fodda man]]/Table1[[#This Row],[Antal man I kommunen]]</f>
        <v>0.13614163614163613</v>
      </c>
      <c r="L6039" s="4">
        <f>Table1[[#This Row],[Antal utrikes fodda kvinnor]]/Table1[[#This Row],[Antal kvinnor I kommunen]]</f>
        <v>0.16423670668953688</v>
      </c>
    </row>
    <row r="6040" spans="1:12" x14ac:dyDescent="0.2">
      <c r="A6040">
        <v>2021</v>
      </c>
      <c r="B6040" t="s">
        <v>309</v>
      </c>
      <c r="C6040" s="8" t="s">
        <v>239</v>
      </c>
      <c r="D6040">
        <v>1074</v>
      </c>
      <c r="E6040" s="9">
        <v>564</v>
      </c>
      <c r="F6040" s="9">
        <v>510</v>
      </c>
      <c r="G6040" s="9">
        <v>6029</v>
      </c>
      <c r="H6040" s="9">
        <v>5682</v>
      </c>
      <c r="I6040">
        <f>Table1[[#This Row],[Antal man I kommunen]]+Table1[[#This Row],[Antal kvinnor I kommunen]]</f>
        <v>11711</v>
      </c>
      <c r="J6040" s="3">
        <f>Table1[[#This Row],[Totalt antal utrikes fodda]]/I6040</f>
        <v>9.1708649987191526E-2</v>
      </c>
      <c r="K6040" s="4">
        <f>Table1[[#This Row],[Antal utrikes fodda man]]/Table1[[#This Row],[Antal man I kommunen]]</f>
        <v>9.3547852048432578E-2</v>
      </c>
      <c r="L6040" s="4">
        <f>Table1[[#This Row],[Antal utrikes fodda kvinnor]]/Table1[[#This Row],[Antal kvinnor I kommunen]]</f>
        <v>8.9757127771911305E-2</v>
      </c>
    </row>
    <row r="6041" spans="1:12" x14ac:dyDescent="0.2">
      <c r="A6041">
        <v>2021</v>
      </c>
      <c r="B6041" t="s">
        <v>309</v>
      </c>
      <c r="C6041" s="8" t="s">
        <v>240</v>
      </c>
      <c r="D6041">
        <v>854</v>
      </c>
      <c r="E6041" s="9">
        <v>406</v>
      </c>
      <c r="F6041" s="9">
        <v>448</v>
      </c>
      <c r="G6041" s="9">
        <v>4873</v>
      </c>
      <c r="H6041" s="9">
        <v>4607</v>
      </c>
      <c r="I6041">
        <f>Table1[[#This Row],[Antal man I kommunen]]+Table1[[#This Row],[Antal kvinnor I kommunen]]</f>
        <v>9480</v>
      </c>
      <c r="J6041" s="3">
        <f>Table1[[#This Row],[Totalt antal utrikes fodda]]/I6041</f>
        <v>9.0084388185654007E-2</v>
      </c>
      <c r="K6041" s="4">
        <f>Table1[[#This Row],[Antal utrikes fodda man]]/Table1[[#This Row],[Antal man I kommunen]]</f>
        <v>8.3316232300430948E-2</v>
      </c>
      <c r="L6041" s="4">
        <f>Table1[[#This Row],[Antal utrikes fodda kvinnor]]/Table1[[#This Row],[Antal kvinnor I kommunen]]</f>
        <v>9.7243325374430215E-2</v>
      </c>
    </row>
    <row r="6042" spans="1:12" x14ac:dyDescent="0.2">
      <c r="A6042">
        <v>2021</v>
      </c>
      <c r="B6042" t="s">
        <v>309</v>
      </c>
      <c r="C6042" s="8" t="s">
        <v>241</v>
      </c>
      <c r="D6042">
        <v>1907</v>
      </c>
      <c r="E6042" s="9">
        <v>947</v>
      </c>
      <c r="F6042" s="9">
        <v>960</v>
      </c>
      <c r="G6042" s="9">
        <v>9501</v>
      </c>
      <c r="H6042" s="9">
        <v>9303</v>
      </c>
      <c r="I6042">
        <f>Table1[[#This Row],[Antal man I kommunen]]+Table1[[#This Row],[Antal kvinnor I kommunen]]</f>
        <v>18804</v>
      </c>
      <c r="J6042" s="3">
        <f>Table1[[#This Row],[Totalt antal utrikes fodda]]/I6042</f>
        <v>0.10141459263986385</v>
      </c>
      <c r="K6042" s="4">
        <f>Table1[[#This Row],[Antal utrikes fodda man]]/Table1[[#This Row],[Antal man I kommunen]]</f>
        <v>9.9673718555941482E-2</v>
      </c>
      <c r="L6042" s="4">
        <f>Table1[[#This Row],[Antal utrikes fodda kvinnor]]/Table1[[#This Row],[Antal kvinnor I kommunen]]</f>
        <v>0.10319251854240567</v>
      </c>
    </row>
    <row r="6043" spans="1:12" x14ac:dyDescent="0.2">
      <c r="A6043">
        <v>2021</v>
      </c>
      <c r="B6043" t="s">
        <v>309</v>
      </c>
      <c r="C6043" s="8" t="s">
        <v>242</v>
      </c>
      <c r="D6043">
        <v>16762</v>
      </c>
      <c r="E6043" s="9">
        <v>8401</v>
      </c>
      <c r="F6043" s="9">
        <v>8361</v>
      </c>
      <c r="G6043" s="9">
        <v>51527</v>
      </c>
      <c r="H6043" s="9">
        <v>51609</v>
      </c>
      <c r="I6043">
        <f>Table1[[#This Row],[Antal man I kommunen]]+Table1[[#This Row],[Antal kvinnor I kommunen]]</f>
        <v>103136</v>
      </c>
      <c r="J6043" s="3">
        <f>Table1[[#This Row],[Totalt antal utrikes fodda]]/I6043</f>
        <v>0.16252327024511326</v>
      </c>
      <c r="K6043" s="4">
        <f>Table1[[#This Row],[Antal utrikes fodda man]]/Table1[[#This Row],[Antal man I kommunen]]</f>
        <v>0.16304073592485493</v>
      </c>
      <c r="L6043" s="4">
        <f>Table1[[#This Row],[Antal utrikes fodda kvinnor]]/Table1[[#This Row],[Antal kvinnor I kommunen]]</f>
        <v>0.16200662675114805</v>
      </c>
    </row>
    <row r="6044" spans="1:12" x14ac:dyDescent="0.2">
      <c r="A6044">
        <v>2021</v>
      </c>
      <c r="B6044" t="s">
        <v>309</v>
      </c>
      <c r="C6044" s="8" t="s">
        <v>243</v>
      </c>
      <c r="D6044">
        <v>7085</v>
      </c>
      <c r="E6044" s="9">
        <v>3546</v>
      </c>
      <c r="F6044" s="9">
        <v>3539</v>
      </c>
      <c r="G6044" s="9">
        <v>19894</v>
      </c>
      <c r="H6044" s="9">
        <v>19356</v>
      </c>
      <c r="I6044">
        <f>Table1[[#This Row],[Antal man I kommunen]]+Table1[[#This Row],[Antal kvinnor I kommunen]]</f>
        <v>39250</v>
      </c>
      <c r="J6044" s="3">
        <f>Table1[[#This Row],[Totalt antal utrikes fodda]]/I6044</f>
        <v>0.1805095541401274</v>
      </c>
      <c r="K6044" s="4">
        <f>Table1[[#This Row],[Antal utrikes fodda man]]/Table1[[#This Row],[Antal man I kommunen]]</f>
        <v>0.17824469689353573</v>
      </c>
      <c r="L6044" s="4">
        <f>Table1[[#This Row],[Antal utrikes fodda kvinnor]]/Table1[[#This Row],[Antal kvinnor I kommunen]]</f>
        <v>0.18283736309154783</v>
      </c>
    </row>
    <row r="6045" spans="1:12" x14ac:dyDescent="0.2">
      <c r="A6045">
        <v>2021</v>
      </c>
      <c r="B6045" t="s">
        <v>309</v>
      </c>
      <c r="C6045" s="8" t="s">
        <v>244</v>
      </c>
      <c r="D6045">
        <v>3345</v>
      </c>
      <c r="E6045" s="9">
        <v>1644</v>
      </c>
      <c r="F6045" s="9">
        <v>1701</v>
      </c>
      <c r="G6045" s="9">
        <v>12868</v>
      </c>
      <c r="H6045" s="9">
        <v>12578</v>
      </c>
      <c r="I6045">
        <f>Table1[[#This Row],[Antal man I kommunen]]+Table1[[#This Row],[Antal kvinnor I kommunen]]</f>
        <v>25446</v>
      </c>
      <c r="J6045" s="3">
        <f>Table1[[#This Row],[Totalt antal utrikes fodda]]/I6045</f>
        <v>0.13145484555529358</v>
      </c>
      <c r="K6045" s="4">
        <f>Table1[[#This Row],[Antal utrikes fodda man]]/Table1[[#This Row],[Antal man I kommunen]]</f>
        <v>0.12775878147342246</v>
      </c>
      <c r="L6045" s="4">
        <f>Table1[[#This Row],[Antal utrikes fodda kvinnor]]/Table1[[#This Row],[Antal kvinnor I kommunen]]</f>
        <v>0.13523612657020195</v>
      </c>
    </row>
    <row r="6046" spans="1:12" x14ac:dyDescent="0.2">
      <c r="A6046">
        <v>2021</v>
      </c>
      <c r="B6046" t="s">
        <v>309</v>
      </c>
      <c r="C6046" s="8" t="s">
        <v>245</v>
      </c>
      <c r="D6046">
        <v>3098</v>
      </c>
      <c r="E6046" s="9">
        <v>1564</v>
      </c>
      <c r="F6046" s="9">
        <v>1534</v>
      </c>
      <c r="G6046" s="9">
        <v>13373</v>
      </c>
      <c r="H6046" s="9">
        <v>13380</v>
      </c>
      <c r="I6046">
        <f>Table1[[#This Row],[Antal man I kommunen]]+Table1[[#This Row],[Antal kvinnor I kommunen]]</f>
        <v>26753</v>
      </c>
      <c r="J6046" s="3">
        <f>Table1[[#This Row],[Totalt antal utrikes fodda]]/I6046</f>
        <v>0.11580009718536238</v>
      </c>
      <c r="K6046" s="4">
        <f>Table1[[#This Row],[Antal utrikes fodda man]]/Table1[[#This Row],[Antal man I kommunen]]</f>
        <v>0.11695206759889329</v>
      </c>
      <c r="L6046" s="4">
        <f>Table1[[#This Row],[Antal utrikes fodda kvinnor]]/Table1[[#This Row],[Antal kvinnor I kommunen]]</f>
        <v>0.11464872944693573</v>
      </c>
    </row>
    <row r="6047" spans="1:12" x14ac:dyDescent="0.2">
      <c r="A6047">
        <v>2021</v>
      </c>
      <c r="B6047" t="s">
        <v>309</v>
      </c>
      <c r="C6047" s="8" t="s">
        <v>246</v>
      </c>
      <c r="D6047">
        <v>3792</v>
      </c>
      <c r="E6047" s="9">
        <v>1897</v>
      </c>
      <c r="F6047" s="9">
        <v>1895</v>
      </c>
      <c r="G6047" s="9">
        <v>18996</v>
      </c>
      <c r="H6047" s="9">
        <v>18748</v>
      </c>
      <c r="I6047">
        <f>Table1[[#This Row],[Antal man I kommunen]]+Table1[[#This Row],[Antal kvinnor I kommunen]]</f>
        <v>37744</v>
      </c>
      <c r="J6047" s="3">
        <f>Table1[[#This Row],[Totalt antal utrikes fodda]]/I6047</f>
        <v>0.10046629927935566</v>
      </c>
      <c r="K6047" s="4">
        <f>Table1[[#This Row],[Antal utrikes fodda man]]/Table1[[#This Row],[Antal man I kommunen]]</f>
        <v>9.9863129079806282E-2</v>
      </c>
      <c r="L6047" s="4">
        <f>Table1[[#This Row],[Antal utrikes fodda kvinnor]]/Table1[[#This Row],[Antal kvinnor I kommunen]]</f>
        <v>0.10107744826114785</v>
      </c>
    </row>
    <row r="6048" spans="1:12" x14ac:dyDescent="0.2">
      <c r="A6048">
        <v>2021</v>
      </c>
      <c r="B6048" t="s">
        <v>310</v>
      </c>
      <c r="C6048" s="8" t="s">
        <v>247</v>
      </c>
      <c r="D6048">
        <v>757</v>
      </c>
      <c r="E6048" s="9">
        <v>423</v>
      </c>
      <c r="F6048" s="9">
        <v>334</v>
      </c>
      <c r="G6048" s="9">
        <v>4798</v>
      </c>
      <c r="H6048" s="9">
        <v>4435</v>
      </c>
      <c r="I6048">
        <f>Table1[[#This Row],[Antal man I kommunen]]+Table1[[#This Row],[Antal kvinnor I kommunen]]</f>
        <v>9233</v>
      </c>
      <c r="J6048" s="3">
        <f>Table1[[#This Row],[Totalt antal utrikes fodda]]/I6048</f>
        <v>8.1988519441135055E-2</v>
      </c>
      <c r="K6048" s="4">
        <f>Table1[[#This Row],[Antal utrikes fodda man]]/Table1[[#This Row],[Antal man I kommunen]]</f>
        <v>8.8161734055856603E-2</v>
      </c>
      <c r="L6048" s="4">
        <f>Table1[[#This Row],[Antal utrikes fodda kvinnor]]/Table1[[#This Row],[Antal kvinnor I kommunen]]</f>
        <v>7.5310033821871472E-2</v>
      </c>
    </row>
    <row r="6049" spans="1:12" x14ac:dyDescent="0.2">
      <c r="A6049">
        <v>2021</v>
      </c>
      <c r="B6049" t="s">
        <v>310</v>
      </c>
      <c r="C6049" s="8" t="s">
        <v>248</v>
      </c>
      <c r="D6049">
        <v>1814</v>
      </c>
      <c r="E6049" s="9">
        <v>863</v>
      </c>
      <c r="F6049" s="9">
        <v>951</v>
      </c>
      <c r="G6049" s="9">
        <v>9118</v>
      </c>
      <c r="H6049" s="9">
        <v>8805</v>
      </c>
      <c r="I6049">
        <f>Table1[[#This Row],[Antal man I kommunen]]+Table1[[#This Row],[Antal kvinnor I kommunen]]</f>
        <v>17923</v>
      </c>
      <c r="J6049" s="3">
        <f>Table1[[#This Row],[Totalt antal utrikes fodda]]/I6049</f>
        <v>0.10121073481002064</v>
      </c>
      <c r="K6049" s="4">
        <f>Table1[[#This Row],[Antal utrikes fodda man]]/Table1[[#This Row],[Antal man I kommunen]]</f>
        <v>9.4647949111647298E-2</v>
      </c>
      <c r="L6049" s="4">
        <f>Table1[[#This Row],[Antal utrikes fodda kvinnor]]/Table1[[#This Row],[Antal kvinnor I kommunen]]</f>
        <v>0.1080068143100511</v>
      </c>
    </row>
    <row r="6050" spans="1:12" x14ac:dyDescent="0.2">
      <c r="A6050">
        <v>2021</v>
      </c>
      <c r="B6050" t="s">
        <v>310</v>
      </c>
      <c r="C6050" s="8" t="s">
        <v>249</v>
      </c>
      <c r="D6050">
        <v>3675</v>
      </c>
      <c r="E6050" s="9">
        <v>1888</v>
      </c>
      <c r="F6050" s="9">
        <v>1787</v>
      </c>
      <c r="G6050" s="9">
        <v>12511</v>
      </c>
      <c r="H6050" s="9">
        <v>12501</v>
      </c>
      <c r="I6050">
        <f>Table1[[#This Row],[Antal man I kommunen]]+Table1[[#This Row],[Antal kvinnor I kommunen]]</f>
        <v>25012</v>
      </c>
      <c r="J6050" s="3">
        <f>Table1[[#This Row],[Totalt antal utrikes fodda]]/I6050</f>
        <v>0.14692947385255078</v>
      </c>
      <c r="K6050" s="4">
        <f>Table1[[#This Row],[Antal utrikes fodda man]]/Table1[[#This Row],[Antal man I kommunen]]</f>
        <v>0.15090720166253696</v>
      </c>
      <c r="L6050" s="4">
        <f>Table1[[#This Row],[Antal utrikes fodda kvinnor]]/Table1[[#This Row],[Antal kvinnor I kommunen]]</f>
        <v>0.14294856411487081</v>
      </c>
    </row>
    <row r="6051" spans="1:12" x14ac:dyDescent="0.2">
      <c r="A6051">
        <v>2021</v>
      </c>
      <c r="B6051" t="s">
        <v>310</v>
      </c>
      <c r="C6051" s="8" t="s">
        <v>250</v>
      </c>
      <c r="D6051">
        <v>11625</v>
      </c>
      <c r="E6051" s="9">
        <v>5761</v>
      </c>
      <c r="F6051" s="9">
        <v>5864</v>
      </c>
      <c r="G6051" s="9">
        <v>49893</v>
      </c>
      <c r="H6051" s="9">
        <v>49490</v>
      </c>
      <c r="I6051">
        <f>Table1[[#This Row],[Antal man I kommunen]]+Table1[[#This Row],[Antal kvinnor I kommunen]]</f>
        <v>99383</v>
      </c>
      <c r="J6051" s="3">
        <f>Table1[[#This Row],[Totalt antal utrikes fodda]]/I6051</f>
        <v>0.11697171548453961</v>
      </c>
      <c r="K6051" s="4">
        <f>Table1[[#This Row],[Antal utrikes fodda man]]/Table1[[#This Row],[Antal man I kommunen]]</f>
        <v>0.1154670995931293</v>
      </c>
      <c r="L6051" s="4">
        <f>Table1[[#This Row],[Antal utrikes fodda kvinnor]]/Table1[[#This Row],[Antal kvinnor I kommunen]]</f>
        <v>0.11848858355223277</v>
      </c>
    </row>
    <row r="6052" spans="1:12" x14ac:dyDescent="0.2">
      <c r="A6052">
        <v>2021</v>
      </c>
      <c r="B6052" t="s">
        <v>310</v>
      </c>
      <c r="C6052" s="8" t="s">
        <v>251</v>
      </c>
      <c r="D6052">
        <v>2330</v>
      </c>
      <c r="E6052" s="9">
        <v>1204</v>
      </c>
      <c r="F6052" s="9">
        <v>1126</v>
      </c>
      <c r="G6052" s="9">
        <v>9282</v>
      </c>
      <c r="H6052" s="9">
        <v>8723</v>
      </c>
      <c r="I6052">
        <f>Table1[[#This Row],[Antal man I kommunen]]+Table1[[#This Row],[Antal kvinnor I kommunen]]</f>
        <v>18005</v>
      </c>
      <c r="J6052" s="3">
        <f>Table1[[#This Row],[Totalt antal utrikes fodda]]/I6052</f>
        <v>0.12940849763954457</v>
      </c>
      <c r="K6052" s="4">
        <f>Table1[[#This Row],[Antal utrikes fodda man]]/Table1[[#This Row],[Antal man I kommunen]]</f>
        <v>0.1297134238310709</v>
      </c>
      <c r="L6052" s="4">
        <f>Table1[[#This Row],[Antal utrikes fodda kvinnor]]/Table1[[#This Row],[Antal kvinnor I kommunen]]</f>
        <v>0.12908403072337499</v>
      </c>
    </row>
    <row r="6053" spans="1:12" x14ac:dyDescent="0.2">
      <c r="A6053">
        <v>2021</v>
      </c>
      <c r="B6053" t="s">
        <v>310</v>
      </c>
      <c r="C6053" s="8" t="s">
        <v>252</v>
      </c>
      <c r="D6053">
        <v>2244</v>
      </c>
      <c r="E6053" s="9">
        <v>1114</v>
      </c>
      <c r="F6053" s="9">
        <v>1130</v>
      </c>
      <c r="G6053" s="9">
        <v>9540</v>
      </c>
      <c r="H6053" s="9">
        <v>9274</v>
      </c>
      <c r="I6053">
        <f>Table1[[#This Row],[Antal man I kommunen]]+Table1[[#This Row],[Antal kvinnor I kommunen]]</f>
        <v>18814</v>
      </c>
      <c r="J6053" s="3">
        <f>Table1[[#This Row],[Totalt antal utrikes fodda]]/I6053</f>
        <v>0.11927288189646008</v>
      </c>
      <c r="K6053" s="4">
        <f>Table1[[#This Row],[Antal utrikes fodda man]]/Table1[[#This Row],[Antal man I kommunen]]</f>
        <v>0.11677148846960168</v>
      </c>
      <c r="L6053" s="4">
        <f>Table1[[#This Row],[Antal utrikes fodda kvinnor]]/Table1[[#This Row],[Antal kvinnor I kommunen]]</f>
        <v>0.12184602113435411</v>
      </c>
    </row>
    <row r="6054" spans="1:12" x14ac:dyDescent="0.2">
      <c r="A6054">
        <v>2021</v>
      </c>
      <c r="B6054" t="s">
        <v>310</v>
      </c>
      <c r="C6054" s="8" t="s">
        <v>253</v>
      </c>
      <c r="D6054">
        <v>5298</v>
      </c>
      <c r="E6054" s="9">
        <v>2648</v>
      </c>
      <c r="F6054" s="9">
        <v>2650</v>
      </c>
      <c r="G6054" s="9">
        <v>28298</v>
      </c>
      <c r="H6054" s="9">
        <v>27525</v>
      </c>
      <c r="I6054">
        <f>Table1[[#This Row],[Antal man I kommunen]]+Table1[[#This Row],[Antal kvinnor I kommunen]]</f>
        <v>55823</v>
      </c>
      <c r="J6054" s="3">
        <f>Table1[[#This Row],[Totalt antal utrikes fodda]]/I6054</f>
        <v>9.49071171380972E-2</v>
      </c>
      <c r="K6054" s="4">
        <f>Table1[[#This Row],[Antal utrikes fodda man]]/Table1[[#This Row],[Antal man I kommunen]]</f>
        <v>9.3575517704431413E-2</v>
      </c>
      <c r="L6054" s="4">
        <f>Table1[[#This Row],[Antal utrikes fodda kvinnor]]/Table1[[#This Row],[Antal kvinnor I kommunen]]</f>
        <v>9.6276112624886473E-2</v>
      </c>
    </row>
    <row r="6055" spans="1:12" x14ac:dyDescent="0.2">
      <c r="A6055">
        <v>2021</v>
      </c>
      <c r="B6055" t="s">
        <v>311</v>
      </c>
      <c r="C6055" s="8" t="s">
        <v>254</v>
      </c>
      <c r="D6055">
        <v>605</v>
      </c>
      <c r="E6055" s="9">
        <v>299</v>
      </c>
      <c r="F6055" s="9">
        <v>306</v>
      </c>
      <c r="G6055" s="9">
        <v>2676</v>
      </c>
      <c r="H6055" s="9">
        <v>2534</v>
      </c>
      <c r="I6055">
        <f>Table1[[#This Row],[Antal man I kommunen]]+Table1[[#This Row],[Antal kvinnor I kommunen]]</f>
        <v>5210</v>
      </c>
      <c r="J6055" s="3">
        <f>Table1[[#This Row],[Totalt antal utrikes fodda]]/I6055</f>
        <v>0.11612284069097889</v>
      </c>
      <c r="K6055" s="4">
        <f>Table1[[#This Row],[Antal utrikes fodda man]]/Table1[[#This Row],[Antal man I kommunen]]</f>
        <v>0.1117339312406577</v>
      </c>
      <c r="L6055" s="4">
        <f>Table1[[#This Row],[Antal utrikes fodda kvinnor]]/Table1[[#This Row],[Antal kvinnor I kommunen]]</f>
        <v>0.12075769534333071</v>
      </c>
    </row>
    <row r="6056" spans="1:12" x14ac:dyDescent="0.2">
      <c r="A6056">
        <v>2021</v>
      </c>
      <c r="B6056" t="s">
        <v>311</v>
      </c>
      <c r="C6056" s="8" t="s">
        <v>255</v>
      </c>
      <c r="D6056">
        <v>713</v>
      </c>
      <c r="E6056" s="9">
        <v>372</v>
      </c>
      <c r="F6056" s="9">
        <v>341</v>
      </c>
      <c r="G6056" s="9">
        <v>3246</v>
      </c>
      <c r="H6056" s="9">
        <v>2929</v>
      </c>
      <c r="I6056">
        <f>Table1[[#This Row],[Antal man I kommunen]]+Table1[[#This Row],[Antal kvinnor I kommunen]]</f>
        <v>6175</v>
      </c>
      <c r="J6056" s="3">
        <f>Table1[[#This Row],[Totalt antal utrikes fodda]]/I6056</f>
        <v>0.11546558704453441</v>
      </c>
      <c r="K6056" s="4">
        <f>Table1[[#This Row],[Antal utrikes fodda man]]/Table1[[#This Row],[Antal man I kommunen]]</f>
        <v>0.11460258780036968</v>
      </c>
      <c r="L6056" s="4">
        <f>Table1[[#This Row],[Antal utrikes fodda kvinnor]]/Table1[[#This Row],[Antal kvinnor I kommunen]]</f>
        <v>0.11642198702628884</v>
      </c>
    </row>
    <row r="6057" spans="1:12" x14ac:dyDescent="0.2">
      <c r="A6057">
        <v>2021</v>
      </c>
      <c r="B6057" t="s">
        <v>311</v>
      </c>
      <c r="C6057" s="8" t="s">
        <v>256</v>
      </c>
      <c r="D6057">
        <v>1147</v>
      </c>
      <c r="E6057" s="9">
        <v>559</v>
      </c>
      <c r="F6057" s="9">
        <v>588</v>
      </c>
      <c r="G6057" s="9">
        <v>7918</v>
      </c>
      <c r="H6057" s="9">
        <v>7434</v>
      </c>
      <c r="I6057">
        <f>Table1[[#This Row],[Antal man I kommunen]]+Table1[[#This Row],[Antal kvinnor I kommunen]]</f>
        <v>15352</v>
      </c>
      <c r="J6057" s="3">
        <f>Table1[[#This Row],[Totalt antal utrikes fodda]]/I6057</f>
        <v>7.4713392391870762E-2</v>
      </c>
      <c r="K6057" s="4">
        <f>Table1[[#This Row],[Antal utrikes fodda man]]/Table1[[#This Row],[Antal man I kommunen]]</f>
        <v>7.0598636019196762E-2</v>
      </c>
      <c r="L6057" s="4">
        <f>Table1[[#This Row],[Antal utrikes fodda kvinnor]]/Table1[[#This Row],[Antal kvinnor I kommunen]]</f>
        <v>7.909604519774012E-2</v>
      </c>
    </row>
    <row r="6058" spans="1:12" x14ac:dyDescent="0.2">
      <c r="A6058">
        <v>2021</v>
      </c>
      <c r="B6058" t="s">
        <v>311</v>
      </c>
      <c r="C6058" s="8" t="s">
        <v>257</v>
      </c>
      <c r="D6058">
        <v>1378</v>
      </c>
      <c r="E6058" s="9">
        <v>692</v>
      </c>
      <c r="F6058" s="9">
        <v>686</v>
      </c>
      <c r="G6058" s="9">
        <v>5966</v>
      </c>
      <c r="H6058" s="9">
        <v>5507</v>
      </c>
      <c r="I6058">
        <f>Table1[[#This Row],[Antal man I kommunen]]+Table1[[#This Row],[Antal kvinnor I kommunen]]</f>
        <v>11473</v>
      </c>
      <c r="J6058" s="3">
        <f>Table1[[#This Row],[Totalt antal utrikes fodda]]/I6058</f>
        <v>0.12010807983962346</v>
      </c>
      <c r="K6058" s="4">
        <f>Table1[[#This Row],[Antal utrikes fodda man]]/Table1[[#This Row],[Antal man I kommunen]]</f>
        <v>0.11599061347636608</v>
      </c>
      <c r="L6058" s="4">
        <f>Table1[[#This Row],[Antal utrikes fodda kvinnor]]/Table1[[#This Row],[Antal kvinnor I kommunen]]</f>
        <v>0.12456873070637371</v>
      </c>
    </row>
    <row r="6059" spans="1:12" x14ac:dyDescent="0.2">
      <c r="A6059">
        <v>2021</v>
      </c>
      <c r="B6059" t="s">
        <v>311</v>
      </c>
      <c r="C6059" s="8" t="s">
        <v>258</v>
      </c>
      <c r="D6059">
        <v>1493</v>
      </c>
      <c r="E6059" s="9">
        <v>807</v>
      </c>
      <c r="F6059" s="9">
        <v>686</v>
      </c>
      <c r="G6059" s="9">
        <v>6391</v>
      </c>
      <c r="H6059" s="9">
        <v>5880</v>
      </c>
      <c r="I6059">
        <f>Table1[[#This Row],[Antal man I kommunen]]+Table1[[#This Row],[Antal kvinnor I kommunen]]</f>
        <v>12271</v>
      </c>
      <c r="J6059" s="3">
        <f>Table1[[#This Row],[Totalt antal utrikes fodda]]/I6059</f>
        <v>0.12166897563360769</v>
      </c>
      <c r="K6059" s="4">
        <f>Table1[[#This Row],[Antal utrikes fodda man]]/Table1[[#This Row],[Antal man I kommunen]]</f>
        <v>0.12627131904240338</v>
      </c>
      <c r="L6059" s="4">
        <f>Table1[[#This Row],[Antal utrikes fodda kvinnor]]/Table1[[#This Row],[Antal kvinnor I kommunen]]</f>
        <v>0.11666666666666667</v>
      </c>
    </row>
    <row r="6060" spans="1:12" x14ac:dyDescent="0.2">
      <c r="A6060">
        <v>2021</v>
      </c>
      <c r="B6060" t="s">
        <v>311</v>
      </c>
      <c r="C6060" s="8" t="s">
        <v>259</v>
      </c>
      <c r="D6060">
        <v>620</v>
      </c>
      <c r="E6060" s="9">
        <v>326</v>
      </c>
      <c r="F6060" s="9">
        <v>294</v>
      </c>
      <c r="G6060" s="9">
        <v>3680</v>
      </c>
      <c r="H6060" s="9">
        <v>3455</v>
      </c>
      <c r="I6060">
        <f>Table1[[#This Row],[Antal man I kommunen]]+Table1[[#This Row],[Antal kvinnor I kommunen]]</f>
        <v>7135</v>
      </c>
      <c r="J6060" s="3">
        <f>Table1[[#This Row],[Totalt antal utrikes fodda]]/I6060</f>
        <v>8.6895585143658027E-2</v>
      </c>
      <c r="K6060" s="4">
        <f>Table1[[#This Row],[Antal utrikes fodda man]]/Table1[[#This Row],[Antal man I kommunen]]</f>
        <v>8.8586956521739132E-2</v>
      </c>
      <c r="L6060" s="4">
        <f>Table1[[#This Row],[Antal utrikes fodda kvinnor]]/Table1[[#This Row],[Antal kvinnor I kommunen]]</f>
        <v>8.5094066570188129E-2</v>
      </c>
    </row>
    <row r="6061" spans="1:12" x14ac:dyDescent="0.2">
      <c r="A6061">
        <v>2021</v>
      </c>
      <c r="B6061" t="s">
        <v>311</v>
      </c>
      <c r="C6061" s="8" t="s">
        <v>260</v>
      </c>
      <c r="D6061">
        <v>1143</v>
      </c>
      <c r="E6061" s="9">
        <v>584</v>
      </c>
      <c r="F6061" s="9">
        <v>559</v>
      </c>
      <c r="G6061" s="9">
        <v>5301</v>
      </c>
      <c r="H6061" s="9">
        <v>4813</v>
      </c>
      <c r="I6061">
        <f>Table1[[#This Row],[Antal man I kommunen]]+Table1[[#This Row],[Antal kvinnor I kommunen]]</f>
        <v>10114</v>
      </c>
      <c r="J6061" s="3">
        <f>Table1[[#This Row],[Totalt antal utrikes fodda]]/I6061</f>
        <v>0.11301166699624283</v>
      </c>
      <c r="K6061" s="4">
        <f>Table1[[#This Row],[Antal utrikes fodda man]]/Table1[[#This Row],[Antal man I kommunen]]</f>
        <v>0.11016789285040558</v>
      </c>
      <c r="L6061" s="4">
        <f>Table1[[#This Row],[Antal utrikes fodda kvinnor]]/Table1[[#This Row],[Antal kvinnor I kommunen]]</f>
        <v>0.11614377726989404</v>
      </c>
    </row>
    <row r="6062" spans="1:12" x14ac:dyDescent="0.2">
      <c r="A6062">
        <v>2021</v>
      </c>
      <c r="B6062" t="s">
        <v>311</v>
      </c>
      <c r="C6062" s="8" t="s">
        <v>261</v>
      </c>
      <c r="D6062">
        <v>6584</v>
      </c>
      <c r="E6062" s="9">
        <v>3362</v>
      </c>
      <c r="F6062" s="9">
        <v>3222</v>
      </c>
      <c r="G6062" s="9">
        <v>31878</v>
      </c>
      <c r="H6062" s="9">
        <v>32446</v>
      </c>
      <c r="I6062">
        <f>Table1[[#This Row],[Antal man I kommunen]]+Table1[[#This Row],[Antal kvinnor I kommunen]]</f>
        <v>64324</v>
      </c>
      <c r="J6062" s="3">
        <f>Table1[[#This Row],[Totalt antal utrikes fodda]]/I6062</f>
        <v>0.1023568186058081</v>
      </c>
      <c r="K6062" s="4">
        <f>Table1[[#This Row],[Antal utrikes fodda man]]/Table1[[#This Row],[Antal man I kommunen]]</f>
        <v>0.1054645837254533</v>
      </c>
      <c r="L6062" s="4">
        <f>Table1[[#This Row],[Antal utrikes fodda kvinnor]]/Table1[[#This Row],[Antal kvinnor I kommunen]]</f>
        <v>9.9303458053381005E-2</v>
      </c>
    </row>
    <row r="6063" spans="1:12" x14ac:dyDescent="0.2">
      <c r="A6063">
        <v>2021</v>
      </c>
      <c r="B6063" t="s">
        <v>312</v>
      </c>
      <c r="C6063" s="8" t="s">
        <v>262</v>
      </c>
      <c r="D6063">
        <v>697</v>
      </c>
      <c r="E6063" s="9">
        <v>341</v>
      </c>
      <c r="F6063" s="9">
        <v>356</v>
      </c>
      <c r="G6063" s="9">
        <v>3648</v>
      </c>
      <c r="H6063" s="9">
        <v>3452</v>
      </c>
      <c r="I6063">
        <f>Table1[[#This Row],[Antal man I kommunen]]+Table1[[#This Row],[Antal kvinnor I kommunen]]</f>
        <v>7100</v>
      </c>
      <c r="J6063" s="3">
        <f>Table1[[#This Row],[Totalt antal utrikes fodda]]/I6063</f>
        <v>9.8169014084507039E-2</v>
      </c>
      <c r="K6063" s="4">
        <f>Table1[[#This Row],[Antal utrikes fodda man]]/Table1[[#This Row],[Antal man I kommunen]]</f>
        <v>9.3475877192982462E-2</v>
      </c>
      <c r="L6063" s="4">
        <f>Table1[[#This Row],[Antal utrikes fodda kvinnor]]/Table1[[#This Row],[Antal kvinnor I kommunen]]</f>
        <v>0.10312862108922363</v>
      </c>
    </row>
    <row r="6064" spans="1:12" x14ac:dyDescent="0.2">
      <c r="A6064">
        <v>2021</v>
      </c>
      <c r="B6064" t="s">
        <v>312</v>
      </c>
      <c r="C6064" s="8" t="s">
        <v>263</v>
      </c>
      <c r="D6064">
        <v>266</v>
      </c>
      <c r="E6064" s="9">
        <v>121</v>
      </c>
      <c r="F6064" s="9">
        <v>145</v>
      </c>
      <c r="G6064" s="9">
        <v>1258</v>
      </c>
      <c r="H6064" s="9">
        <v>1137</v>
      </c>
      <c r="I6064">
        <f>Table1[[#This Row],[Antal man I kommunen]]+Table1[[#This Row],[Antal kvinnor I kommunen]]</f>
        <v>2395</v>
      </c>
      <c r="J6064" s="3">
        <f>Table1[[#This Row],[Totalt antal utrikes fodda]]/I6064</f>
        <v>0.11106471816283925</v>
      </c>
      <c r="K6064" s="4">
        <f>Table1[[#This Row],[Antal utrikes fodda man]]/Table1[[#This Row],[Antal man I kommunen]]</f>
        <v>9.6184419713831473E-2</v>
      </c>
      <c r="L6064" s="4">
        <f>Table1[[#This Row],[Antal utrikes fodda kvinnor]]/Table1[[#This Row],[Antal kvinnor I kommunen]]</f>
        <v>0.12752858399296393</v>
      </c>
    </row>
    <row r="6065" spans="1:12" x14ac:dyDescent="0.2">
      <c r="A6065">
        <v>2021</v>
      </c>
      <c r="B6065" t="s">
        <v>312</v>
      </c>
      <c r="C6065" s="8" t="s">
        <v>264</v>
      </c>
      <c r="D6065">
        <v>630</v>
      </c>
      <c r="E6065" s="9">
        <v>307</v>
      </c>
      <c r="F6065" s="9">
        <v>323</v>
      </c>
      <c r="G6065" s="9">
        <v>2860</v>
      </c>
      <c r="H6065" s="9">
        <v>2690</v>
      </c>
      <c r="I6065">
        <f>Table1[[#This Row],[Antal man I kommunen]]+Table1[[#This Row],[Antal kvinnor I kommunen]]</f>
        <v>5550</v>
      </c>
      <c r="J6065" s="3">
        <f>Table1[[#This Row],[Totalt antal utrikes fodda]]/I6065</f>
        <v>0.11351351351351352</v>
      </c>
      <c r="K6065" s="4">
        <f>Table1[[#This Row],[Antal utrikes fodda man]]/Table1[[#This Row],[Antal man I kommunen]]</f>
        <v>0.10734265734265734</v>
      </c>
      <c r="L6065" s="4">
        <f>Table1[[#This Row],[Antal utrikes fodda kvinnor]]/Table1[[#This Row],[Antal kvinnor I kommunen]]</f>
        <v>0.12007434944237919</v>
      </c>
    </row>
    <row r="6066" spans="1:12" x14ac:dyDescent="0.2">
      <c r="A6066">
        <v>2021</v>
      </c>
      <c r="B6066" t="s">
        <v>312</v>
      </c>
      <c r="C6066" s="8" t="s">
        <v>265</v>
      </c>
      <c r="D6066">
        <v>631</v>
      </c>
      <c r="E6066" s="9">
        <v>298</v>
      </c>
      <c r="F6066" s="9">
        <v>333</v>
      </c>
      <c r="G6066" s="9">
        <v>3502</v>
      </c>
      <c r="H6066" s="9">
        <v>3284</v>
      </c>
      <c r="I6066">
        <f>Table1[[#This Row],[Antal man I kommunen]]+Table1[[#This Row],[Antal kvinnor I kommunen]]</f>
        <v>6786</v>
      </c>
      <c r="J6066" s="3">
        <f>Table1[[#This Row],[Totalt antal utrikes fodda]]/I6066</f>
        <v>9.2985558502799881E-2</v>
      </c>
      <c r="K6066" s="4">
        <f>Table1[[#This Row],[Antal utrikes fodda man]]/Table1[[#This Row],[Antal man I kommunen]]</f>
        <v>8.5094231867504283E-2</v>
      </c>
      <c r="L6066" s="4">
        <f>Table1[[#This Row],[Antal utrikes fodda kvinnor]]/Table1[[#This Row],[Antal kvinnor I kommunen]]</f>
        <v>0.10140073081607795</v>
      </c>
    </row>
    <row r="6067" spans="1:12" x14ac:dyDescent="0.2">
      <c r="A6067">
        <v>2021</v>
      </c>
      <c r="B6067" t="s">
        <v>312</v>
      </c>
      <c r="C6067" s="8" t="s">
        <v>266</v>
      </c>
      <c r="D6067">
        <v>401</v>
      </c>
      <c r="E6067" s="9">
        <v>205</v>
      </c>
      <c r="F6067" s="9">
        <v>196</v>
      </c>
      <c r="G6067" s="9">
        <v>2050</v>
      </c>
      <c r="H6067" s="9">
        <v>1921</v>
      </c>
      <c r="I6067">
        <f>Table1[[#This Row],[Antal man I kommunen]]+Table1[[#This Row],[Antal kvinnor I kommunen]]</f>
        <v>3971</v>
      </c>
      <c r="J6067" s="3">
        <f>Table1[[#This Row],[Totalt antal utrikes fodda]]/I6067</f>
        <v>0.10098212037270209</v>
      </c>
      <c r="K6067" s="4">
        <f>Table1[[#This Row],[Antal utrikes fodda man]]/Table1[[#This Row],[Antal man I kommunen]]</f>
        <v>0.1</v>
      </c>
      <c r="L6067" s="4">
        <f>Table1[[#This Row],[Antal utrikes fodda kvinnor]]/Table1[[#This Row],[Antal kvinnor I kommunen]]</f>
        <v>0.10203019260801666</v>
      </c>
    </row>
    <row r="6068" spans="1:12" x14ac:dyDescent="0.2">
      <c r="A6068">
        <v>2021</v>
      </c>
      <c r="B6068" t="s">
        <v>312</v>
      </c>
      <c r="C6068" s="8" t="s">
        <v>267</v>
      </c>
      <c r="D6068">
        <v>359</v>
      </c>
      <c r="E6068" s="9">
        <v>176</v>
      </c>
      <c r="F6068" s="9">
        <v>183</v>
      </c>
      <c r="G6068" s="9">
        <v>1562</v>
      </c>
      <c r="H6068" s="9">
        <v>1472</v>
      </c>
      <c r="I6068">
        <f>Table1[[#This Row],[Antal man I kommunen]]+Table1[[#This Row],[Antal kvinnor I kommunen]]</f>
        <v>3034</v>
      </c>
      <c r="J6068" s="3">
        <f>Table1[[#This Row],[Totalt antal utrikes fodda]]/I6068</f>
        <v>0.11832564271588662</v>
      </c>
      <c r="K6068" s="4">
        <f>Table1[[#This Row],[Antal utrikes fodda man]]/Table1[[#This Row],[Antal man I kommunen]]</f>
        <v>0.11267605633802817</v>
      </c>
      <c r="L6068" s="4">
        <f>Table1[[#This Row],[Antal utrikes fodda kvinnor]]/Table1[[#This Row],[Antal kvinnor I kommunen]]</f>
        <v>0.12432065217391304</v>
      </c>
    </row>
    <row r="6069" spans="1:12" x14ac:dyDescent="0.2">
      <c r="A6069">
        <v>2021</v>
      </c>
      <c r="B6069" t="s">
        <v>312</v>
      </c>
      <c r="C6069" s="8" t="s">
        <v>268</v>
      </c>
      <c r="D6069">
        <v>548</v>
      </c>
      <c r="E6069" s="9">
        <v>255</v>
      </c>
      <c r="F6069" s="9">
        <v>293</v>
      </c>
      <c r="G6069" s="9">
        <v>3002</v>
      </c>
      <c r="H6069" s="9">
        <v>2806</v>
      </c>
      <c r="I6069">
        <f>Table1[[#This Row],[Antal man I kommunen]]+Table1[[#This Row],[Antal kvinnor I kommunen]]</f>
        <v>5808</v>
      </c>
      <c r="J6069" s="3">
        <f>Table1[[#This Row],[Totalt antal utrikes fodda]]/I6069</f>
        <v>9.4352617079889803E-2</v>
      </c>
      <c r="K6069" s="4">
        <f>Table1[[#This Row],[Antal utrikes fodda man]]/Table1[[#This Row],[Antal man I kommunen]]</f>
        <v>8.4943371085942701E-2</v>
      </c>
      <c r="L6069" s="4">
        <f>Table1[[#This Row],[Antal utrikes fodda kvinnor]]/Table1[[#This Row],[Antal kvinnor I kommunen]]</f>
        <v>0.10441910192444762</v>
      </c>
    </row>
    <row r="6070" spans="1:12" x14ac:dyDescent="0.2">
      <c r="A6070">
        <v>2021</v>
      </c>
      <c r="B6070" t="s">
        <v>312</v>
      </c>
      <c r="C6070" s="8" t="s">
        <v>269</v>
      </c>
      <c r="D6070">
        <v>295</v>
      </c>
      <c r="E6070" s="9">
        <v>160</v>
      </c>
      <c r="F6070" s="9">
        <v>135</v>
      </c>
      <c r="G6070" s="9">
        <v>1294</v>
      </c>
      <c r="H6070" s="9">
        <v>1166</v>
      </c>
      <c r="I6070">
        <f>Table1[[#This Row],[Antal man I kommunen]]+Table1[[#This Row],[Antal kvinnor I kommunen]]</f>
        <v>2460</v>
      </c>
      <c r="J6070" s="3">
        <f>Table1[[#This Row],[Totalt antal utrikes fodda]]/I6070</f>
        <v>0.11991869918699187</v>
      </c>
      <c r="K6070" s="4">
        <f>Table1[[#This Row],[Antal utrikes fodda man]]/Table1[[#This Row],[Antal man I kommunen]]</f>
        <v>0.12364760432766615</v>
      </c>
      <c r="L6070" s="4">
        <f>Table1[[#This Row],[Antal utrikes fodda kvinnor]]/Table1[[#This Row],[Antal kvinnor I kommunen]]</f>
        <v>0.11578044596912522</v>
      </c>
    </row>
    <row r="6071" spans="1:12" x14ac:dyDescent="0.2">
      <c r="A6071">
        <v>2021</v>
      </c>
      <c r="B6071" t="s">
        <v>312</v>
      </c>
      <c r="C6071" s="8" t="s">
        <v>270</v>
      </c>
      <c r="D6071">
        <v>188</v>
      </c>
      <c r="E6071" s="9">
        <v>89</v>
      </c>
      <c r="F6071" s="9">
        <v>99</v>
      </c>
      <c r="G6071" s="9">
        <v>1307</v>
      </c>
      <c r="H6071" s="9">
        <v>1152</v>
      </c>
      <c r="I6071">
        <f>Table1[[#This Row],[Antal man I kommunen]]+Table1[[#This Row],[Antal kvinnor I kommunen]]</f>
        <v>2459</v>
      </c>
      <c r="J6071" s="3">
        <f>Table1[[#This Row],[Totalt antal utrikes fodda]]/I6071</f>
        <v>7.6453843025620166E-2</v>
      </c>
      <c r="K6071" s="4">
        <f>Table1[[#This Row],[Antal utrikes fodda man]]/Table1[[#This Row],[Antal man I kommunen]]</f>
        <v>6.8094873756694721E-2</v>
      </c>
      <c r="L6071" s="4">
        <f>Table1[[#This Row],[Antal utrikes fodda kvinnor]]/Table1[[#This Row],[Antal kvinnor I kommunen]]</f>
        <v>8.59375E-2</v>
      </c>
    </row>
    <row r="6072" spans="1:12" x14ac:dyDescent="0.2">
      <c r="A6072">
        <v>2021</v>
      </c>
      <c r="B6072" t="s">
        <v>312</v>
      </c>
      <c r="C6072" s="8" t="s">
        <v>271</v>
      </c>
      <c r="D6072">
        <v>812</v>
      </c>
      <c r="E6072" s="9">
        <v>408</v>
      </c>
      <c r="F6072" s="9">
        <v>404</v>
      </c>
      <c r="G6072" s="9">
        <v>4594</v>
      </c>
      <c r="H6072" s="9">
        <v>4460</v>
      </c>
      <c r="I6072">
        <f>Table1[[#This Row],[Antal man I kommunen]]+Table1[[#This Row],[Antal kvinnor I kommunen]]</f>
        <v>9054</v>
      </c>
      <c r="J6072" s="3">
        <f>Table1[[#This Row],[Totalt antal utrikes fodda]]/I6072</f>
        <v>8.9684117517119508E-2</v>
      </c>
      <c r="K6072" s="4">
        <f>Table1[[#This Row],[Antal utrikes fodda man]]/Table1[[#This Row],[Antal man I kommunen]]</f>
        <v>8.8811493252067913E-2</v>
      </c>
      <c r="L6072" s="4">
        <f>Table1[[#This Row],[Antal utrikes fodda kvinnor]]/Table1[[#This Row],[Antal kvinnor I kommunen]]</f>
        <v>9.0582959641255609E-2</v>
      </c>
    </row>
    <row r="6073" spans="1:12" x14ac:dyDescent="0.2">
      <c r="A6073">
        <v>2021</v>
      </c>
      <c r="B6073" t="s">
        <v>312</v>
      </c>
      <c r="C6073" s="8" t="s">
        <v>272</v>
      </c>
      <c r="D6073">
        <v>520</v>
      </c>
      <c r="E6073" s="9">
        <v>261</v>
      </c>
      <c r="F6073" s="9">
        <v>259</v>
      </c>
      <c r="G6073" s="9">
        <v>3336</v>
      </c>
      <c r="H6073" s="9">
        <v>3149</v>
      </c>
      <c r="I6073">
        <f>Table1[[#This Row],[Antal man I kommunen]]+Table1[[#This Row],[Antal kvinnor I kommunen]]</f>
        <v>6485</v>
      </c>
      <c r="J6073" s="3">
        <f>Table1[[#This Row],[Totalt antal utrikes fodda]]/I6073</f>
        <v>8.0185042405551271E-2</v>
      </c>
      <c r="K6073" s="4">
        <f>Table1[[#This Row],[Antal utrikes fodda man]]/Table1[[#This Row],[Antal man I kommunen]]</f>
        <v>7.8237410071942445E-2</v>
      </c>
      <c r="L6073" s="4">
        <f>Table1[[#This Row],[Antal utrikes fodda kvinnor]]/Table1[[#This Row],[Antal kvinnor I kommunen]]</f>
        <v>8.224833280406478E-2</v>
      </c>
    </row>
    <row r="6074" spans="1:12" x14ac:dyDescent="0.2">
      <c r="A6074">
        <v>2021</v>
      </c>
      <c r="B6074" t="s">
        <v>312</v>
      </c>
      <c r="C6074" s="8" t="s">
        <v>273</v>
      </c>
      <c r="D6074">
        <v>363</v>
      </c>
      <c r="E6074" s="9">
        <v>187</v>
      </c>
      <c r="F6074" s="9">
        <v>176</v>
      </c>
      <c r="G6074" s="9">
        <v>1465</v>
      </c>
      <c r="H6074" s="9">
        <v>1342</v>
      </c>
      <c r="I6074">
        <f>Table1[[#This Row],[Antal man I kommunen]]+Table1[[#This Row],[Antal kvinnor I kommunen]]</f>
        <v>2807</v>
      </c>
      <c r="J6074" s="3">
        <f>Table1[[#This Row],[Totalt antal utrikes fodda]]/I6074</f>
        <v>0.12931955824723904</v>
      </c>
      <c r="K6074" s="4">
        <f>Table1[[#This Row],[Antal utrikes fodda man]]/Table1[[#This Row],[Antal man I kommunen]]</f>
        <v>0.12764505119453926</v>
      </c>
      <c r="L6074" s="4">
        <f>Table1[[#This Row],[Antal utrikes fodda kvinnor]]/Table1[[#This Row],[Antal kvinnor I kommunen]]</f>
        <v>0.13114754098360656</v>
      </c>
    </row>
    <row r="6075" spans="1:12" x14ac:dyDescent="0.2">
      <c r="A6075">
        <v>2021</v>
      </c>
      <c r="B6075" t="s">
        <v>312</v>
      </c>
      <c r="C6075" s="8" t="s">
        <v>274</v>
      </c>
      <c r="D6075">
        <v>16906</v>
      </c>
      <c r="E6075" s="9">
        <v>8483</v>
      </c>
      <c r="F6075" s="9">
        <v>8423</v>
      </c>
      <c r="G6075" s="9">
        <v>65591</v>
      </c>
      <c r="H6075" s="9">
        <v>65406</v>
      </c>
      <c r="I6075">
        <f>Table1[[#This Row],[Antal man I kommunen]]+Table1[[#This Row],[Antal kvinnor I kommunen]]</f>
        <v>130997</v>
      </c>
      <c r="J6075" s="3">
        <f>Table1[[#This Row],[Totalt antal utrikes fodda]]/I6075</f>
        <v>0.129056390604365</v>
      </c>
      <c r="K6075" s="4">
        <f>Table1[[#This Row],[Antal utrikes fodda man]]/Table1[[#This Row],[Antal man I kommunen]]</f>
        <v>0.12933176807793753</v>
      </c>
      <c r="L6075" s="4">
        <f>Table1[[#This Row],[Antal utrikes fodda kvinnor]]/Table1[[#This Row],[Antal kvinnor I kommunen]]</f>
        <v>0.12878023422927559</v>
      </c>
    </row>
    <row r="6076" spans="1:12" x14ac:dyDescent="0.2">
      <c r="A6076">
        <v>2021</v>
      </c>
      <c r="B6076" t="s">
        <v>312</v>
      </c>
      <c r="C6076" s="8" t="s">
        <v>275</v>
      </c>
      <c r="D6076">
        <v>1352</v>
      </c>
      <c r="E6076" s="9">
        <v>696</v>
      </c>
      <c r="F6076" s="9">
        <v>656</v>
      </c>
      <c r="G6076" s="9">
        <v>6244</v>
      </c>
      <c r="H6076" s="9">
        <v>6020</v>
      </c>
      <c r="I6076">
        <f>Table1[[#This Row],[Antal man I kommunen]]+Table1[[#This Row],[Antal kvinnor I kommunen]]</f>
        <v>12264</v>
      </c>
      <c r="J6076" s="3">
        <f>Table1[[#This Row],[Totalt antal utrikes fodda]]/I6076</f>
        <v>0.11024135681669928</v>
      </c>
      <c r="K6076" s="4">
        <f>Table1[[#This Row],[Antal utrikes fodda man]]/Table1[[#This Row],[Antal man I kommunen]]</f>
        <v>0.11146700832799487</v>
      </c>
      <c r="L6076" s="4">
        <f>Table1[[#This Row],[Antal utrikes fodda kvinnor]]/Table1[[#This Row],[Antal kvinnor I kommunen]]</f>
        <v>0.10897009966777409</v>
      </c>
    </row>
    <row r="6077" spans="1:12" x14ac:dyDescent="0.2">
      <c r="A6077">
        <v>2021</v>
      </c>
      <c r="B6077" t="s">
        <v>312</v>
      </c>
      <c r="C6077" s="8" t="s">
        <v>276</v>
      </c>
      <c r="D6077">
        <v>7017</v>
      </c>
      <c r="E6077" s="9">
        <v>3644</v>
      </c>
      <c r="F6077" s="9">
        <v>3373</v>
      </c>
      <c r="G6077" s="9">
        <v>37500</v>
      </c>
      <c r="H6077" s="9">
        <v>35893</v>
      </c>
      <c r="I6077">
        <f>Table1[[#This Row],[Antal man I kommunen]]+Table1[[#This Row],[Antal kvinnor I kommunen]]</f>
        <v>73393</v>
      </c>
      <c r="J6077" s="3">
        <f>Table1[[#This Row],[Totalt antal utrikes fodda]]/I6077</f>
        <v>9.5608573024675375E-2</v>
      </c>
      <c r="K6077" s="4">
        <f>Table1[[#This Row],[Antal utrikes fodda man]]/Table1[[#This Row],[Antal man I kommunen]]</f>
        <v>9.7173333333333334E-2</v>
      </c>
      <c r="L6077" s="4">
        <f>Table1[[#This Row],[Antal utrikes fodda kvinnor]]/Table1[[#This Row],[Antal kvinnor I kommunen]]</f>
        <v>9.3973755328337003E-2</v>
      </c>
    </row>
    <row r="6078" spans="1:12" x14ac:dyDescent="0.2">
      <c r="A6078">
        <v>2021</v>
      </c>
      <c r="B6078" t="s">
        <v>313</v>
      </c>
      <c r="C6078" s="8" t="s">
        <v>277</v>
      </c>
      <c r="D6078">
        <v>570</v>
      </c>
      <c r="E6078" s="9">
        <v>280</v>
      </c>
      <c r="F6078" s="9">
        <v>290</v>
      </c>
      <c r="G6078" s="9">
        <v>3182</v>
      </c>
      <c r="H6078" s="9">
        <v>2961</v>
      </c>
      <c r="I6078">
        <f>Table1[[#This Row],[Antal man I kommunen]]+Table1[[#This Row],[Antal kvinnor I kommunen]]</f>
        <v>6143</v>
      </c>
      <c r="J6078" s="3">
        <f>Table1[[#This Row],[Totalt antal utrikes fodda]]/I6078</f>
        <v>9.2788539801399963E-2</v>
      </c>
      <c r="K6078" s="4">
        <f>Table1[[#This Row],[Antal utrikes fodda man]]/Table1[[#This Row],[Antal man I kommunen]]</f>
        <v>8.7994971715901954E-2</v>
      </c>
      <c r="L6078" s="4">
        <f>Table1[[#This Row],[Antal utrikes fodda kvinnor]]/Table1[[#This Row],[Antal kvinnor I kommunen]]</f>
        <v>9.7939885173927724E-2</v>
      </c>
    </row>
    <row r="6079" spans="1:12" x14ac:dyDescent="0.2">
      <c r="A6079">
        <v>2021</v>
      </c>
      <c r="B6079" t="s">
        <v>313</v>
      </c>
      <c r="C6079" s="8" t="s">
        <v>278</v>
      </c>
      <c r="D6079">
        <v>283</v>
      </c>
      <c r="E6079" s="9">
        <v>138</v>
      </c>
      <c r="F6079" s="9">
        <v>145</v>
      </c>
      <c r="G6079" s="9">
        <v>1413</v>
      </c>
      <c r="H6079" s="9">
        <v>1294</v>
      </c>
      <c r="I6079">
        <f>Table1[[#This Row],[Antal man I kommunen]]+Table1[[#This Row],[Antal kvinnor I kommunen]]</f>
        <v>2707</v>
      </c>
      <c r="J6079" s="3">
        <f>Table1[[#This Row],[Totalt antal utrikes fodda]]/I6079</f>
        <v>0.10454377539711858</v>
      </c>
      <c r="K6079" s="4">
        <f>Table1[[#This Row],[Antal utrikes fodda man]]/Table1[[#This Row],[Antal man I kommunen]]</f>
        <v>9.7664543524416142E-2</v>
      </c>
      <c r="L6079" s="4">
        <f>Table1[[#This Row],[Antal utrikes fodda kvinnor]]/Table1[[#This Row],[Antal kvinnor I kommunen]]</f>
        <v>0.11205564142194745</v>
      </c>
    </row>
    <row r="6080" spans="1:12" x14ac:dyDescent="0.2">
      <c r="A6080">
        <v>2021</v>
      </c>
      <c r="B6080" t="s">
        <v>313</v>
      </c>
      <c r="C6080" s="8" t="s">
        <v>279</v>
      </c>
      <c r="D6080">
        <v>604</v>
      </c>
      <c r="E6080" s="9">
        <v>284</v>
      </c>
      <c r="F6080" s="9">
        <v>320</v>
      </c>
      <c r="G6080" s="9">
        <v>2469</v>
      </c>
      <c r="H6080" s="9">
        <v>2311</v>
      </c>
      <c r="I6080">
        <f>Table1[[#This Row],[Antal man I kommunen]]+Table1[[#This Row],[Antal kvinnor I kommunen]]</f>
        <v>4780</v>
      </c>
      <c r="J6080" s="3">
        <f>Table1[[#This Row],[Totalt antal utrikes fodda]]/I6080</f>
        <v>0.12635983263598327</v>
      </c>
      <c r="K6080" s="4">
        <f>Table1[[#This Row],[Antal utrikes fodda man]]/Table1[[#This Row],[Antal man I kommunen]]</f>
        <v>0.11502632644795464</v>
      </c>
      <c r="L6080" s="4">
        <f>Table1[[#This Row],[Antal utrikes fodda kvinnor]]/Table1[[#This Row],[Antal kvinnor I kommunen]]</f>
        <v>0.13846819558632625</v>
      </c>
    </row>
    <row r="6081" spans="1:12" x14ac:dyDescent="0.2">
      <c r="A6081">
        <v>2021</v>
      </c>
      <c r="B6081" t="s">
        <v>313</v>
      </c>
      <c r="C6081" s="8" t="s">
        <v>280</v>
      </c>
      <c r="D6081">
        <v>416</v>
      </c>
      <c r="E6081" s="9">
        <v>205</v>
      </c>
      <c r="F6081" s="9">
        <v>211</v>
      </c>
      <c r="G6081" s="9">
        <v>1712</v>
      </c>
      <c r="H6081" s="9">
        <v>1540</v>
      </c>
      <c r="I6081">
        <f>Table1[[#This Row],[Antal man I kommunen]]+Table1[[#This Row],[Antal kvinnor I kommunen]]</f>
        <v>3252</v>
      </c>
      <c r="J6081" s="3">
        <f>Table1[[#This Row],[Totalt antal utrikes fodda]]/I6081</f>
        <v>0.12792127921279212</v>
      </c>
      <c r="K6081" s="4">
        <f>Table1[[#This Row],[Antal utrikes fodda man]]/Table1[[#This Row],[Antal man I kommunen]]</f>
        <v>0.11974299065420561</v>
      </c>
      <c r="L6081" s="4">
        <f>Table1[[#This Row],[Antal utrikes fodda kvinnor]]/Table1[[#This Row],[Antal kvinnor I kommunen]]</f>
        <v>0.137012987012987</v>
      </c>
    </row>
    <row r="6082" spans="1:12" x14ac:dyDescent="0.2">
      <c r="A6082">
        <v>2021</v>
      </c>
      <c r="B6082" t="s">
        <v>313</v>
      </c>
      <c r="C6082" s="8" t="s">
        <v>281</v>
      </c>
      <c r="D6082">
        <v>1788</v>
      </c>
      <c r="E6082" s="9">
        <v>753</v>
      </c>
      <c r="F6082" s="9">
        <v>1035</v>
      </c>
      <c r="G6082" s="9">
        <v>8093</v>
      </c>
      <c r="H6082" s="9">
        <v>7675</v>
      </c>
      <c r="I6082">
        <f>Table1[[#This Row],[Antal man I kommunen]]+Table1[[#This Row],[Antal kvinnor I kommunen]]</f>
        <v>15768</v>
      </c>
      <c r="J6082" s="3">
        <f>Table1[[#This Row],[Totalt antal utrikes fodda]]/I6082</f>
        <v>0.11339421613394216</v>
      </c>
      <c r="K6082" s="4">
        <f>Table1[[#This Row],[Antal utrikes fodda man]]/Table1[[#This Row],[Antal man I kommunen]]</f>
        <v>9.3043370814283946E-2</v>
      </c>
      <c r="L6082" s="4">
        <f>Table1[[#This Row],[Antal utrikes fodda kvinnor]]/Table1[[#This Row],[Antal kvinnor I kommunen]]</f>
        <v>0.13485342019543975</v>
      </c>
    </row>
    <row r="6083" spans="1:12" x14ac:dyDescent="0.2">
      <c r="A6083">
        <v>2021</v>
      </c>
      <c r="B6083" t="s">
        <v>313</v>
      </c>
      <c r="C6083" s="8" t="s">
        <v>282</v>
      </c>
      <c r="D6083">
        <v>1080</v>
      </c>
      <c r="E6083" s="9">
        <v>417</v>
      </c>
      <c r="F6083" s="9">
        <v>663</v>
      </c>
      <c r="G6083" s="9">
        <v>2187</v>
      </c>
      <c r="H6083" s="9">
        <v>2024</v>
      </c>
      <c r="I6083">
        <f>Table1[[#This Row],[Antal man I kommunen]]+Table1[[#This Row],[Antal kvinnor I kommunen]]</f>
        <v>4211</v>
      </c>
      <c r="J6083" s="3">
        <f>Table1[[#This Row],[Totalt antal utrikes fodda]]/I6083</f>
        <v>0.25647114699596296</v>
      </c>
      <c r="K6083" s="4">
        <f>Table1[[#This Row],[Antal utrikes fodda man]]/Table1[[#This Row],[Antal man I kommunen]]</f>
        <v>0.19067215363511661</v>
      </c>
      <c r="L6083" s="4">
        <f>Table1[[#This Row],[Antal utrikes fodda kvinnor]]/Table1[[#This Row],[Antal kvinnor I kommunen]]</f>
        <v>0.3275691699604743</v>
      </c>
    </row>
    <row r="6084" spans="1:12" x14ac:dyDescent="0.2">
      <c r="A6084">
        <v>2021</v>
      </c>
      <c r="B6084" t="s">
        <v>313</v>
      </c>
      <c r="C6084" s="8" t="s">
        <v>283</v>
      </c>
      <c r="D6084">
        <v>857</v>
      </c>
      <c r="E6084" s="9">
        <v>344</v>
      </c>
      <c r="F6084" s="9">
        <v>513</v>
      </c>
      <c r="G6084" s="9">
        <v>3199</v>
      </c>
      <c r="H6084" s="9">
        <v>2774</v>
      </c>
      <c r="I6084">
        <f>Table1[[#This Row],[Antal man I kommunen]]+Table1[[#This Row],[Antal kvinnor I kommunen]]</f>
        <v>5973</v>
      </c>
      <c r="J6084" s="3">
        <f>Table1[[#This Row],[Totalt antal utrikes fodda]]/I6084</f>
        <v>0.1434789887828562</v>
      </c>
      <c r="K6084" s="4">
        <f>Table1[[#This Row],[Antal utrikes fodda man]]/Table1[[#This Row],[Antal man I kommunen]]</f>
        <v>0.10753360425132855</v>
      </c>
      <c r="L6084" s="4">
        <f>Table1[[#This Row],[Antal utrikes fodda kvinnor]]/Table1[[#This Row],[Antal kvinnor I kommunen]]</f>
        <v>0.18493150684931506</v>
      </c>
    </row>
    <row r="6085" spans="1:12" x14ac:dyDescent="0.2">
      <c r="A6085">
        <v>2021</v>
      </c>
      <c r="B6085" t="s">
        <v>313</v>
      </c>
      <c r="C6085" s="8" t="s">
        <v>284</v>
      </c>
      <c r="D6085">
        <v>1764</v>
      </c>
      <c r="E6085" s="9">
        <v>828</v>
      </c>
      <c r="F6085" s="9">
        <v>936</v>
      </c>
      <c r="G6085" s="9">
        <v>9059</v>
      </c>
      <c r="H6085" s="9">
        <v>8390</v>
      </c>
      <c r="I6085">
        <f>Table1[[#This Row],[Antal man I kommunen]]+Table1[[#This Row],[Antal kvinnor I kommunen]]</f>
        <v>17449</v>
      </c>
      <c r="J6085" s="3">
        <f>Table1[[#This Row],[Totalt antal utrikes fodda]]/I6085</f>
        <v>0.10109461860278526</v>
      </c>
      <c r="K6085" s="4">
        <f>Table1[[#This Row],[Antal utrikes fodda man]]/Table1[[#This Row],[Antal man I kommunen]]</f>
        <v>9.1400816867203888E-2</v>
      </c>
      <c r="L6085" s="4">
        <f>Table1[[#This Row],[Antal utrikes fodda kvinnor]]/Table1[[#This Row],[Antal kvinnor I kommunen]]</f>
        <v>0.11156138259833134</v>
      </c>
    </row>
    <row r="6086" spans="1:12" x14ac:dyDescent="0.2">
      <c r="A6086">
        <v>2021</v>
      </c>
      <c r="B6086" t="s">
        <v>313</v>
      </c>
      <c r="C6086" s="8" t="s">
        <v>285</v>
      </c>
      <c r="D6086">
        <v>807</v>
      </c>
      <c r="E6086" s="9">
        <v>415</v>
      </c>
      <c r="F6086" s="9">
        <v>392</v>
      </c>
      <c r="G6086" s="9">
        <v>4133</v>
      </c>
      <c r="H6086" s="9">
        <v>3876</v>
      </c>
      <c r="I6086">
        <f>Table1[[#This Row],[Antal man I kommunen]]+Table1[[#This Row],[Antal kvinnor I kommunen]]</f>
        <v>8009</v>
      </c>
      <c r="J6086" s="3">
        <f>Table1[[#This Row],[Totalt antal utrikes fodda]]/I6086</f>
        <v>0.10076164315145461</v>
      </c>
      <c r="K6086" s="4">
        <f>Table1[[#This Row],[Antal utrikes fodda man]]/Table1[[#This Row],[Antal man I kommunen]]</f>
        <v>0.10041132349383015</v>
      </c>
      <c r="L6086" s="4">
        <f>Table1[[#This Row],[Antal utrikes fodda kvinnor]]/Table1[[#This Row],[Antal kvinnor I kommunen]]</f>
        <v>0.10113519091847266</v>
      </c>
    </row>
    <row r="6087" spans="1:12" x14ac:dyDescent="0.2">
      <c r="A6087">
        <v>2021</v>
      </c>
      <c r="B6087" t="s">
        <v>313</v>
      </c>
      <c r="C6087" s="8" t="s">
        <v>286</v>
      </c>
      <c r="D6087">
        <v>9456</v>
      </c>
      <c r="E6087" s="9">
        <v>4703</v>
      </c>
      <c r="F6087" s="9">
        <v>4753</v>
      </c>
      <c r="G6087" s="9">
        <v>40408</v>
      </c>
      <c r="H6087" s="9">
        <v>38459</v>
      </c>
      <c r="I6087">
        <f>Table1[[#This Row],[Antal man I kommunen]]+Table1[[#This Row],[Antal kvinnor I kommunen]]</f>
        <v>78867</v>
      </c>
      <c r="J6087" s="3">
        <f>Table1[[#This Row],[Totalt antal utrikes fodda]]/I6087</f>
        <v>0.11989805622123322</v>
      </c>
      <c r="K6087" s="4">
        <f>Table1[[#This Row],[Antal utrikes fodda man]]/Table1[[#This Row],[Antal man I kommunen]]</f>
        <v>0.11638784399128885</v>
      </c>
      <c r="L6087" s="4">
        <f>Table1[[#This Row],[Antal utrikes fodda kvinnor]]/Table1[[#This Row],[Antal kvinnor I kommunen]]</f>
        <v>0.12358615668634129</v>
      </c>
    </row>
    <row r="6088" spans="1:12" x14ac:dyDescent="0.2">
      <c r="A6088">
        <v>2021</v>
      </c>
      <c r="B6088" t="s">
        <v>313</v>
      </c>
      <c r="C6088" s="8" t="s">
        <v>287</v>
      </c>
      <c r="D6088">
        <v>2953</v>
      </c>
      <c r="E6088" s="9">
        <v>1453</v>
      </c>
      <c r="F6088" s="9">
        <v>1500</v>
      </c>
      <c r="G6088" s="9">
        <v>21337</v>
      </c>
      <c r="H6088" s="9">
        <v>20986</v>
      </c>
      <c r="I6088">
        <f>Table1[[#This Row],[Antal man I kommunen]]+Table1[[#This Row],[Antal kvinnor I kommunen]]</f>
        <v>42323</v>
      </c>
      <c r="J6088" s="3">
        <f>Table1[[#This Row],[Totalt antal utrikes fodda]]/I6088</f>
        <v>6.9772936701084518E-2</v>
      </c>
      <c r="K6088" s="4">
        <f>Table1[[#This Row],[Antal utrikes fodda man]]/Table1[[#This Row],[Antal man I kommunen]]</f>
        <v>6.8097670712846226E-2</v>
      </c>
      <c r="L6088" s="4">
        <f>Table1[[#This Row],[Antal utrikes fodda kvinnor]]/Table1[[#This Row],[Antal kvinnor I kommunen]]</f>
        <v>7.1476222243400361E-2</v>
      </c>
    </row>
    <row r="6089" spans="1:12" x14ac:dyDescent="0.2">
      <c r="A6089">
        <v>2021</v>
      </c>
      <c r="B6089" t="s">
        <v>313</v>
      </c>
      <c r="C6089" s="8" t="s">
        <v>288</v>
      </c>
      <c r="D6089">
        <v>2861</v>
      </c>
      <c r="E6089" s="9">
        <v>1393</v>
      </c>
      <c r="F6089" s="9">
        <v>1468</v>
      </c>
      <c r="G6089" s="9">
        <v>14367</v>
      </c>
      <c r="H6089" s="9">
        <v>13793</v>
      </c>
      <c r="I6089">
        <f>Table1[[#This Row],[Antal man I kommunen]]+Table1[[#This Row],[Antal kvinnor I kommunen]]</f>
        <v>28160</v>
      </c>
      <c r="J6089" s="3">
        <f>Table1[[#This Row],[Totalt antal utrikes fodda]]/I6089</f>
        <v>0.10159801136363636</v>
      </c>
      <c r="K6089" s="4">
        <f>Table1[[#This Row],[Antal utrikes fodda man]]/Table1[[#This Row],[Antal man I kommunen]]</f>
        <v>9.6958307231850768E-2</v>
      </c>
      <c r="L6089" s="4">
        <f>Table1[[#This Row],[Antal utrikes fodda kvinnor]]/Table1[[#This Row],[Antal kvinnor I kommunen]]</f>
        <v>0.10643079823098674</v>
      </c>
    </row>
    <row r="6090" spans="1:12" x14ac:dyDescent="0.2">
      <c r="A6090">
        <v>2021</v>
      </c>
      <c r="B6090" t="s">
        <v>313</v>
      </c>
      <c r="C6090" s="8" t="s">
        <v>289</v>
      </c>
      <c r="D6090">
        <v>3852</v>
      </c>
      <c r="E6090" s="9">
        <v>1782</v>
      </c>
      <c r="F6090" s="9">
        <v>2070</v>
      </c>
      <c r="G6090" s="9">
        <v>4937</v>
      </c>
      <c r="H6090" s="9">
        <v>4559</v>
      </c>
      <c r="I6090">
        <f>Table1[[#This Row],[Antal man I kommunen]]+Table1[[#This Row],[Antal kvinnor I kommunen]]</f>
        <v>9496</v>
      </c>
      <c r="J6090" s="3">
        <f>Table1[[#This Row],[Totalt antal utrikes fodda]]/I6090</f>
        <v>0.40564448188711039</v>
      </c>
      <c r="K6090" s="4">
        <f>Table1[[#This Row],[Antal utrikes fodda man]]/Table1[[#This Row],[Antal man I kommunen]]</f>
        <v>0.3609479440956046</v>
      </c>
      <c r="L6090" s="4">
        <f>Table1[[#This Row],[Antal utrikes fodda kvinnor]]/Table1[[#This Row],[Antal kvinnor I kommunen]]</f>
        <v>0.45404694011844704</v>
      </c>
    </row>
    <row r="6091" spans="1:12" x14ac:dyDescent="0.2">
      <c r="A6091">
        <v>2021</v>
      </c>
      <c r="B6091" t="s">
        <v>313</v>
      </c>
      <c r="C6091" s="8" t="s">
        <v>290</v>
      </c>
      <c r="D6091">
        <v>2916</v>
      </c>
      <c r="E6091" s="9">
        <v>1392</v>
      </c>
      <c r="F6091" s="9">
        <v>1524</v>
      </c>
      <c r="G6091" s="9">
        <v>11811</v>
      </c>
      <c r="H6091" s="9">
        <v>10744</v>
      </c>
      <c r="I6091">
        <f>Table1[[#This Row],[Antal man I kommunen]]+Table1[[#This Row],[Antal kvinnor I kommunen]]</f>
        <v>22555</v>
      </c>
      <c r="J6091" s="3">
        <f>Table1[[#This Row],[Totalt antal utrikes fodda]]/I6091</f>
        <v>0.12928397251163823</v>
      </c>
      <c r="K6091" s="4">
        <f>Table1[[#This Row],[Antal utrikes fodda man]]/Table1[[#This Row],[Antal man I kommunen]]</f>
        <v>0.11785623571247142</v>
      </c>
      <c r="L6091" s="4">
        <f>Table1[[#This Row],[Antal utrikes fodda kvinnor]]/Table1[[#This Row],[Antal kvinnor I kommunen]]</f>
        <v>0.14184661206254653</v>
      </c>
    </row>
  </sheetData>
  <pageMargins left="0.75" right="0.75" top="1" bottom="1" header="0.5" footer="0.5"/>
  <pageSetup paperSize="0" orientation="portrait" horizontalDpi="4294967292" verticalDpi="4294967292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K Word" ma:contentTypeID="0x010100BBA312BF02777149882D207184EC35C032001166FA40F343F24791CB2583FE2151AF" ma:contentTypeVersion="54" ma:contentTypeDescription="Skapa nytt dokument med möjlighet att välja RK-mall" ma:contentTypeScope="" ma:versionID="03aa8c08a84cf3db3607748608889ffc">
  <xsd:schema xmlns:xsd="http://www.w3.org/2001/XMLSchema" xmlns:xs="http://www.w3.org/2001/XMLSchema" xmlns:p="http://schemas.microsoft.com/office/2006/metadata/properties" xmlns:ns2="4e9c2f0c-7bf8-49af-8356-cbf363fc78a7" xmlns:ns4="cc625d36-bb37-4650-91b9-0c96159295ba" xmlns:ns5="18f3d968-6251-40b0-9f11-012b293496c2" xmlns:ns6="132b0466-61fb-4ed9-a634-87c62cfe82d1" xmlns:ns7="1322a51a-17a8-46cc-ab4c-1e975d32651e" targetNamespace="http://schemas.microsoft.com/office/2006/metadata/properties" ma:root="true" ma:fieldsID="d4dbbdd18fdb7ce7d61070c6a681da8e" ns2:_="" ns4:_="" ns5:_="" ns6:_="" ns7:_="">
    <xsd:import namespace="4e9c2f0c-7bf8-49af-8356-cbf363fc78a7"/>
    <xsd:import namespace="cc625d36-bb37-4650-91b9-0c96159295ba"/>
    <xsd:import namespace="18f3d968-6251-40b0-9f11-012b293496c2"/>
    <xsd:import namespace="132b0466-61fb-4ed9-a634-87c62cfe82d1"/>
    <xsd:import namespace="1322a51a-17a8-46cc-ab4c-1e975d32651e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DirtyMigration" minOccurs="0"/>
                <xsd:element ref="ns4:TaxCatchAllLabel" minOccurs="0"/>
                <xsd:element ref="ns4:k46d94c0acf84ab9a79866a9d8b1905f" minOccurs="0"/>
                <xsd:element ref="ns4:TaxCatchAll" minOccurs="0"/>
                <xsd:element ref="ns4:edbe0b5c82304c8e847ab7b8c02a77c3" minOccurs="0"/>
                <xsd:element ref="ns5:RKNyckelord" minOccurs="0"/>
                <xsd:element ref="ns6:SharedWithUsers" minOccurs="0"/>
                <xsd:element ref="ns7:_dlc_DocId" minOccurs="0"/>
                <xsd:element ref="ns7:_dlc_DocIdUrl" minOccurs="0"/>
                <xsd:element ref="ns7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2f0c-7bf8-49af-8356-cbf363fc78a7" elementFormDefault="qualified">
    <xsd:import namespace="http://schemas.microsoft.com/office/2006/documentManagement/types"/>
    <xsd:import namespace="http://schemas.microsoft.com/office/infopath/2007/PartnerControls"/>
    <xsd:element name="RecordNumber" ma:index="3" nillable="true" ma:displayName="Diarienummer" ma:internalName="RecordNumber">
      <xsd:simpleType>
        <xsd:restriction base="dms:Text">
          <xsd:maxLength value="255"/>
        </xsd:restriction>
      </xsd:simpleType>
    </xsd:element>
    <xsd:element name="DirtyMigration" ma:index="5" nillable="true" ma:displayName="Migrerad inte uppdaterad" ma:default="0" ma:internalName="DirtyMigratio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25d36-bb37-4650-91b9-0c96159295ba" elementFormDefault="qualified">
    <xsd:import namespace="http://schemas.microsoft.com/office/2006/documentManagement/types"/>
    <xsd:import namespace="http://schemas.microsoft.com/office/infopath/2007/PartnerControls"/>
    <xsd:element name="TaxCatchAllLabel" ma:index="6" nillable="true" ma:displayName="Global taxonomikolumn1" ma:description="" ma:hidden="true" ma:list="{fe90ae85-10bf-416e-bd0d-79b7c792be68}" ma:internalName="TaxCatchAllLabel" ma:readOnly="true" ma:showField="CatchAllDataLabel" ma:web="132b0466-61fb-4ed9-a634-87c62cfe82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6d94c0acf84ab9a79866a9d8b1905f" ma:index="11" nillable="true" ma:taxonomy="true" ma:internalName="k46d94c0acf84ab9a79866a9d8b1905f" ma:taxonomyFieldName="Organisation" ma:displayName="Organisatorisk enhet" ma:default="" ma:fieldId="{446d94c0-acf8-4ab9-a798-66a9d8b1905f}" ma:sspId="d07acfae-4dfa-4949-99a8-259efd31a6ae" ma:termSetId="8c1436be-a8c9-4c8f-93bb-07dc2d5595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fe90ae85-10bf-416e-bd0d-79b7c792be68}" ma:internalName="TaxCatchAll" ma:showField="CatchAllData" ma:web="132b0466-61fb-4ed9-a634-87c62cfe82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be0b5c82304c8e847ab7b8c02a77c3" ma:index="14" nillable="true" ma:taxonomy="true" ma:internalName="edbe0b5c82304c8e847ab7b8c02a77c3" ma:taxonomyFieldName="ActivityCategory" ma:displayName="Aktivitetskategori" ma:default="" ma:fieldId="{edbe0b5c-8230-4c8e-847a-b7b8c02a77c3}" ma:sspId="d07acfae-4dfa-4949-99a8-259efd31a6ae" ma:termSetId="8bf97125-e7b6-456b-9da4-c0e62cf3e5a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3d968-6251-40b0-9f11-012b293496c2" elementFormDefault="qualified">
    <xsd:import namespace="http://schemas.microsoft.com/office/2006/documentManagement/types"/>
    <xsd:import namespace="http://schemas.microsoft.com/office/infopath/2007/PartnerControls"/>
    <xsd:element name="RKNyckelord" ma:index="16" nillable="true" ma:displayName="Nyckelord" ma:internalName="RKNyckel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b0466-61fb-4ed9-a634-87c62cfe82d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2a51a-17a8-46cc-ab4c-1e975d32651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Spara ID" ma:description="Behåll ID vid tilläg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07acfae-4dfa-4949-99a8-259efd31a6ae" ContentTypeId="0x010100BBA312BF02777149882D207184EC35C032" PreviousValue="true"/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322a51a-17a8-46cc-ab4c-1e975d32651e">6JKXAZMCH554-621049279-4681</_dlc_DocId>
    <_dlc_DocIdUrl xmlns="1322a51a-17a8-46cc-ab4c-1e975d32651e">
      <Url>https://dhs.sp.regeringskansliet.se/kom/Ju_2013_17/_layouts/15/DocIdRedir.aspx?ID=6JKXAZMCH554-621049279-4681</Url>
      <Description>6JKXAZMCH554-621049279-4681</Description>
    </_dlc_DocIdUrl>
    <TaxCatchAll xmlns="cc625d36-bb37-4650-91b9-0c96159295ba"/>
    <edbe0b5c82304c8e847ab7b8c02a77c3 xmlns="cc625d36-bb37-4650-91b9-0c96159295ba">
      <Terms xmlns="http://schemas.microsoft.com/office/infopath/2007/PartnerControls"/>
    </edbe0b5c82304c8e847ab7b8c02a77c3>
    <DirtyMigration xmlns="4e9c2f0c-7bf8-49af-8356-cbf363fc78a7">false</DirtyMigration>
    <RecordNumber xmlns="4e9c2f0c-7bf8-49af-8356-cbf363fc78a7" xsi:nil="true"/>
    <RKNyckelord xmlns="18f3d968-6251-40b0-9f11-012b293496c2" xsi:nil="true"/>
    <k46d94c0acf84ab9a79866a9d8b1905f xmlns="cc625d36-bb37-4650-91b9-0c96159295ba">
      <Terms xmlns="http://schemas.microsoft.com/office/infopath/2007/PartnerControls"/>
    </k46d94c0acf84ab9a79866a9d8b1905f>
  </documentManagement>
</p:properties>
</file>

<file path=customXml/itemProps1.xml><?xml version="1.0" encoding="utf-8"?>
<ds:datastoreItem xmlns:ds="http://schemas.openxmlformats.org/officeDocument/2006/customXml" ds:itemID="{DB69F30E-64E8-458C-8EE5-A3CA9B637AED}"/>
</file>

<file path=customXml/itemProps2.xml><?xml version="1.0" encoding="utf-8"?>
<ds:datastoreItem xmlns:ds="http://schemas.openxmlformats.org/officeDocument/2006/customXml" ds:itemID="{84F38598-B94C-4E68-A625-B5B3E652788C}"/>
</file>

<file path=customXml/itemProps3.xml><?xml version="1.0" encoding="utf-8"?>
<ds:datastoreItem xmlns:ds="http://schemas.openxmlformats.org/officeDocument/2006/customXml" ds:itemID="{5CA53195-F307-4F2A-972F-F4DD5AD3E8CD}"/>
</file>

<file path=customXml/itemProps4.xml><?xml version="1.0" encoding="utf-8"?>
<ds:datastoreItem xmlns:ds="http://schemas.openxmlformats.org/officeDocument/2006/customXml" ds:itemID="{9CD80820-38B1-4986-9CB1-21F96616B3A9}"/>
</file>

<file path=customXml/itemProps5.xml><?xml version="1.0" encoding="utf-8"?>
<ds:datastoreItem xmlns:ds="http://schemas.openxmlformats.org/officeDocument/2006/customXml" ds:itemID="{B7B330A5-90CF-4E68-9B36-38E68267406C}"/>
</file>

<file path=customXml/itemProps6.xml><?xml version="1.0" encoding="utf-8"?>
<ds:datastoreItem xmlns:ds="http://schemas.openxmlformats.org/officeDocument/2006/customXml" ds:itemID="{178F1178-D1A0-4D73-9D34-3EBD27EFA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 statistiken</vt:lpstr>
      <vt:lpstr>Statistiken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Ekstam</dc:creator>
  <cp:lastModifiedBy>Vinicius Brum Ribeiro</cp:lastModifiedBy>
  <dcterms:created xsi:type="dcterms:W3CDTF">2014-11-18T10:07:27Z</dcterms:created>
  <dcterms:modified xsi:type="dcterms:W3CDTF">2023-01-30T02:26:25Z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cef36343-b2fd-4a39-9bde-3f6fb4fa1c4d</vt:lpwstr>
  </property>
  <property fmtid="{D5CDD505-2E9C-101B-9397-08002B2CF9AE}" pid="3" name="ContentTypeId">
    <vt:lpwstr>0x010100BBA312BF02777149882D207184EC35C032001166FA40F343F24791CB2583FE2151AF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Organisation">
    <vt:lpwstr/>
  </property>
  <property fmtid="{D5CDD505-2E9C-101B-9397-08002B2CF9AE}" pid="7" name="ActivityCategory">
    <vt:lpwstr/>
  </property>
</Properties>
</file>